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fessional\Coronavirus\"/>
    </mc:Choice>
  </mc:AlternateContent>
  <xr:revisionPtr revIDLastSave="0" documentId="13_ncr:1_{792F0DA2-A750-462F-909D-02E41A9E94C8}" xr6:coauthVersionLast="44" xr6:coauthVersionMax="44" xr10:uidLastSave="{00000000-0000-0000-0000-000000000000}"/>
  <bookViews>
    <workbookView xWindow="28680" yWindow="-120" windowWidth="29040" windowHeight="15840" xr2:uid="{1E34A4B1-F49E-478E-A6B1-D0648A4F71A3}"/>
  </bookViews>
  <sheets>
    <sheet name="CalculationsUK01" sheetId="1" r:id="rId1"/>
    <sheet name="CalculationsUK02" sheetId="4" r:id="rId2"/>
    <sheet name="Comparisons" sheetId="3" r:id="rId3"/>
    <sheet name="Chart new infection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6" i="4" l="1"/>
  <c r="AK29" i="4"/>
  <c r="AJ28" i="4"/>
  <c r="J28" i="4"/>
  <c r="L27" i="4"/>
  <c r="AM28" i="4" s="1"/>
  <c r="J27" i="4"/>
  <c r="AK26" i="4"/>
  <c r="K26" i="4"/>
  <c r="AL27" i="4" s="1"/>
  <c r="J26" i="4"/>
  <c r="K27" i="4" s="1"/>
  <c r="L25" i="4"/>
  <c r="M26" i="4" s="1"/>
  <c r="J25" i="4"/>
  <c r="AK24" i="4"/>
  <c r="K24" i="4"/>
  <c r="AL25" i="4" s="1"/>
  <c r="J24" i="4"/>
  <c r="K25" i="4" s="1"/>
  <c r="J23" i="4"/>
  <c r="AK14" i="4"/>
  <c r="K14" i="4"/>
  <c r="L15" i="4" s="1"/>
  <c r="E14" i="4"/>
  <c r="F14" i="4" s="1"/>
  <c r="BN13" i="4"/>
  <c r="BB13" i="4"/>
  <c r="AX13" i="4"/>
  <c r="AT13" i="4"/>
  <c r="AP13" i="4"/>
  <c r="AL13" i="4"/>
  <c r="AG13" i="4"/>
  <c r="AB13" i="4"/>
  <c r="AC14" i="4" s="1"/>
  <c r="AA13" i="4"/>
  <c r="BB14" i="4" s="1"/>
  <c r="X13" i="4"/>
  <c r="Y14" i="4" s="1"/>
  <c r="W13" i="4"/>
  <c r="AX14" i="4" s="1"/>
  <c r="T13" i="4"/>
  <c r="U14" i="4" s="1"/>
  <c r="S13" i="4"/>
  <c r="P13" i="4"/>
  <c r="Q14" i="4" s="1"/>
  <c r="O13" i="4"/>
  <c r="P14" i="4" s="1"/>
  <c r="L13" i="4"/>
  <c r="M14" i="4" s="1"/>
  <c r="K13" i="4"/>
  <c r="AL14" i="4" s="1"/>
  <c r="J13" i="4"/>
  <c r="F13" i="4"/>
  <c r="E13" i="4"/>
  <c r="D13" i="4"/>
  <c r="D14" i="4" s="1"/>
  <c r="C13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N12" i="4"/>
  <c r="AG12" i="4"/>
  <c r="AD12" i="4"/>
  <c r="AD13" i="4" s="1"/>
  <c r="AC12" i="4"/>
  <c r="BD13" i="4" s="1"/>
  <c r="AB12" i="4"/>
  <c r="BC13" i="4" s="1"/>
  <c r="AA12" i="4"/>
  <c r="Z12" i="4"/>
  <c r="BA13" i="4" s="1"/>
  <c r="Y12" i="4"/>
  <c r="Z13" i="4" s="1"/>
  <c r="X12" i="4"/>
  <c r="Y13" i="4" s="1"/>
  <c r="W12" i="4"/>
  <c r="V12" i="4"/>
  <c r="AW13" i="4" s="1"/>
  <c r="U12" i="4"/>
  <c r="V13" i="4" s="1"/>
  <c r="T12" i="4"/>
  <c r="AU13" i="4" s="1"/>
  <c r="S12" i="4"/>
  <c r="R12" i="4"/>
  <c r="AS13" i="4" s="1"/>
  <c r="Q12" i="4"/>
  <c r="R13" i="4" s="1"/>
  <c r="P12" i="4"/>
  <c r="Q13" i="4" s="1"/>
  <c r="O12" i="4"/>
  <c r="N12" i="4"/>
  <c r="AO13" i="4" s="1"/>
  <c r="M12" i="4"/>
  <c r="N13" i="4" s="1"/>
  <c r="L12" i="4"/>
  <c r="AM13" i="4" s="1"/>
  <c r="K12" i="4"/>
  <c r="J12" i="4"/>
  <c r="AK13" i="4" s="1"/>
  <c r="G12" i="4"/>
  <c r="F12" i="4"/>
  <c r="C12" i="4"/>
  <c r="B12" i="4"/>
  <c r="BN11" i="4"/>
  <c r="AG11" i="4"/>
  <c r="AE11" i="4"/>
  <c r="BG11" i="4" s="1"/>
  <c r="G11" i="4"/>
  <c r="BL11" i="4" s="1"/>
  <c r="C11" i="4"/>
  <c r="BC8" i="4"/>
  <c r="BD12" i="4" s="1"/>
  <c r="BB8" i="4"/>
  <c r="BC12" i="4" s="1"/>
  <c r="BA8" i="4"/>
  <c r="BB12" i="4" s="1"/>
  <c r="AZ8" i="4"/>
  <c r="BA12" i="4" s="1"/>
  <c r="AY8" i="4"/>
  <c r="AZ12" i="4" s="1"/>
  <c r="AX8" i="4"/>
  <c r="AY12" i="4" s="1"/>
  <c r="AW8" i="4"/>
  <c r="AX12" i="4" s="1"/>
  <c r="AV8" i="4"/>
  <c r="AW12" i="4" s="1"/>
  <c r="AU8" i="4"/>
  <c r="AV12" i="4" s="1"/>
  <c r="AT8" i="4"/>
  <c r="AU12" i="4" s="1"/>
  <c r="AS8" i="4"/>
  <c r="AT12" i="4" s="1"/>
  <c r="AR8" i="4"/>
  <c r="AS12" i="4" s="1"/>
  <c r="AQ8" i="4"/>
  <c r="AR12" i="4" s="1"/>
  <c r="AP8" i="4"/>
  <c r="AQ12" i="4" s="1"/>
  <c r="AO8" i="4"/>
  <c r="AP12" i="4" s="1"/>
  <c r="AN8" i="4"/>
  <c r="AO12" i="4" s="1"/>
  <c r="AM8" i="4"/>
  <c r="AN12" i="4" s="1"/>
  <c r="AL8" i="4"/>
  <c r="AM12" i="4" s="1"/>
  <c r="AK8" i="4"/>
  <c r="AL12" i="4" s="1"/>
  <c r="AJ8" i="4"/>
  <c r="AK12" i="4" s="1"/>
  <c r="AI8" i="4"/>
  <c r="AJ26" i="4" s="1"/>
  <c r="CK7" i="4"/>
  <c r="CJ7" i="4"/>
  <c r="CI7" i="4"/>
  <c r="CH7" i="4"/>
  <c r="CG7" i="4"/>
  <c r="CF7" i="4"/>
  <c r="CE7" i="4"/>
  <c r="CD7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AS6" i="4"/>
  <c r="AT6" i="4" s="1"/>
  <c r="AU6" i="4" s="1"/>
  <c r="AV6" i="4" s="1"/>
  <c r="AW6" i="4" s="1"/>
  <c r="AX6" i="4" s="1"/>
  <c r="AY6" i="4" s="1"/>
  <c r="AZ6" i="4" s="1"/>
  <c r="BA6" i="4" s="1"/>
  <c r="BB6" i="4" s="1"/>
  <c r="BC6" i="4" s="1"/>
  <c r="AO14" i="4" l="1"/>
  <c r="O14" i="4"/>
  <c r="S14" i="4"/>
  <c r="AS14" i="4"/>
  <c r="W14" i="4"/>
  <c r="AW14" i="4"/>
  <c r="AA14" i="4"/>
  <c r="BA14" i="4"/>
  <c r="AQ15" i="4"/>
  <c r="Q15" i="4"/>
  <c r="AM16" i="4"/>
  <c r="M16" i="4"/>
  <c r="AR15" i="4"/>
  <c r="R15" i="4"/>
  <c r="AG14" i="4"/>
  <c r="C14" i="4"/>
  <c r="BN14" i="4"/>
  <c r="D15" i="4"/>
  <c r="L28" i="4"/>
  <c r="AL28" i="4"/>
  <c r="AZ15" i="4"/>
  <c r="Z15" i="4"/>
  <c r="AR14" i="4"/>
  <c r="R14" i="4"/>
  <c r="AZ14" i="4"/>
  <c r="Z14" i="4"/>
  <c r="N15" i="4"/>
  <c r="AN15" i="4"/>
  <c r="AV15" i="4"/>
  <c r="V15" i="4"/>
  <c r="BD15" i="4"/>
  <c r="L26" i="4"/>
  <c r="AL26" i="4"/>
  <c r="N27" i="4"/>
  <c r="AN27" i="4"/>
  <c r="AY13" i="4"/>
  <c r="AT14" i="4"/>
  <c r="E15" i="4"/>
  <c r="AJ23" i="4"/>
  <c r="AJ25" i="4"/>
  <c r="AJ27" i="4"/>
  <c r="AK28" i="4"/>
  <c r="K29" i="4"/>
  <c r="M28" i="4"/>
  <c r="AJ12" i="4"/>
  <c r="BE12" i="4" s="1"/>
  <c r="BF12" i="4" s="1"/>
  <c r="AQ13" i="4"/>
  <c r="AP14" i="4"/>
  <c r="M13" i="4"/>
  <c r="U13" i="4"/>
  <c r="AC13" i="4"/>
  <c r="AJ13" i="4"/>
  <c r="AN13" i="4"/>
  <c r="AR13" i="4"/>
  <c r="AV13" i="4"/>
  <c r="AZ13" i="4"/>
  <c r="L14" i="4"/>
  <c r="T14" i="4"/>
  <c r="X14" i="4"/>
  <c r="AB14" i="4"/>
  <c r="AM14" i="4"/>
  <c r="AQ14" i="4"/>
  <c r="AU14" i="4"/>
  <c r="AY14" i="4"/>
  <c r="BC14" i="4"/>
  <c r="AL15" i="4"/>
  <c r="AK25" i="4"/>
  <c r="AM26" i="4"/>
  <c r="AK27" i="4"/>
  <c r="K28" i="4"/>
  <c r="BO11" i="4"/>
  <c r="AE12" i="4"/>
  <c r="AJ24" i="4"/>
  <c r="I66" i="3"/>
  <c r="Z66" i="3" s="1"/>
  <c r="E66" i="3"/>
  <c r="H66" i="3"/>
  <c r="Y66" i="3"/>
  <c r="X66" i="3"/>
  <c r="W66" i="3"/>
  <c r="V66" i="3"/>
  <c r="U66" i="3"/>
  <c r="T66" i="3"/>
  <c r="Z65" i="3"/>
  <c r="Y65" i="3"/>
  <c r="X65" i="3"/>
  <c r="W65" i="3"/>
  <c r="V65" i="3"/>
  <c r="U65" i="3"/>
  <c r="T65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6" i="3"/>
  <c r="K25" i="3"/>
  <c r="K24" i="3"/>
  <c r="K23" i="3"/>
  <c r="K22" i="3"/>
  <c r="K21" i="3"/>
  <c r="K20" i="3"/>
  <c r="Q19" i="3"/>
  <c r="K19" i="3"/>
  <c r="Q18" i="3"/>
  <c r="N18" i="3"/>
  <c r="K18" i="3"/>
  <c r="Q17" i="3"/>
  <c r="N17" i="3"/>
  <c r="K17" i="3"/>
  <c r="Q16" i="3"/>
  <c r="N16" i="3"/>
  <c r="K16" i="3"/>
  <c r="Q15" i="3"/>
  <c r="N15" i="3"/>
  <c r="K15" i="3"/>
  <c r="Q14" i="3"/>
  <c r="N14" i="3"/>
  <c r="K14" i="3"/>
  <c r="Q13" i="3"/>
  <c r="N13" i="3"/>
  <c r="K13" i="3"/>
  <c r="Q12" i="3"/>
  <c r="P12" i="3"/>
  <c r="O12" i="3"/>
  <c r="N12" i="3"/>
  <c r="L12" i="3"/>
  <c r="K12" i="3"/>
  <c r="R11" i="3"/>
  <c r="Q11" i="3"/>
  <c r="P11" i="3"/>
  <c r="O11" i="3"/>
  <c r="N11" i="3"/>
  <c r="M11" i="3"/>
  <c r="L11" i="3"/>
  <c r="K11" i="3"/>
  <c r="K27" i="3"/>
  <c r="B66" i="3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L29" i="4" l="1"/>
  <c r="AL29" i="4"/>
  <c r="AV14" i="4"/>
  <c r="V14" i="4"/>
  <c r="O28" i="4"/>
  <c r="AO28" i="4"/>
  <c r="R16" i="4"/>
  <c r="AR16" i="4"/>
  <c r="P15" i="4"/>
  <c r="AP15" i="4"/>
  <c r="AN14" i="4"/>
  <c r="N14" i="4"/>
  <c r="BO12" i="4"/>
  <c r="BG12" i="4"/>
  <c r="AU15" i="4"/>
  <c r="U15" i="4"/>
  <c r="AN29" i="4"/>
  <c r="N29" i="4"/>
  <c r="AA15" i="4"/>
  <c r="BA15" i="4"/>
  <c r="AA16" i="4"/>
  <c r="BA16" i="4"/>
  <c r="S16" i="4"/>
  <c r="AS16" i="4"/>
  <c r="AB15" i="4"/>
  <c r="BB15" i="4"/>
  <c r="AM15" i="4"/>
  <c r="M15" i="4"/>
  <c r="N17" i="4"/>
  <c r="AN17" i="4"/>
  <c r="BC15" i="4"/>
  <c r="AC15" i="4"/>
  <c r="BE13" i="4"/>
  <c r="E16" i="4"/>
  <c r="F15" i="4"/>
  <c r="W16" i="4"/>
  <c r="AW16" i="4"/>
  <c r="O16" i="4"/>
  <c r="AO16" i="4"/>
  <c r="M29" i="4"/>
  <c r="AM29" i="4"/>
  <c r="T15" i="4"/>
  <c r="AT15" i="4"/>
  <c r="AY15" i="4"/>
  <c r="Y15" i="4"/>
  <c r="BD14" i="4"/>
  <c r="BF13" i="4"/>
  <c r="BJ12" i="4"/>
  <c r="AL30" i="4"/>
  <c r="L30" i="4"/>
  <c r="AM27" i="4"/>
  <c r="M27" i="4"/>
  <c r="S15" i="4"/>
  <c r="AS15" i="4"/>
  <c r="AG15" i="4"/>
  <c r="C15" i="4"/>
  <c r="BN15" i="4"/>
  <c r="D16" i="4"/>
  <c r="AD14" i="4"/>
  <c r="X15" i="4"/>
  <c r="AX15" i="4"/>
  <c r="BL12" i="4"/>
  <c r="B96" i="3"/>
  <c r="B97" i="3" s="1"/>
  <c r="B98" i="3" s="1"/>
  <c r="B99" i="3" s="1"/>
  <c r="B100" i="3" s="1"/>
  <c r="B101" i="3" s="1"/>
  <c r="B102" i="3" s="1"/>
  <c r="B103" i="3" s="1"/>
  <c r="B104" i="3" s="1"/>
  <c r="B105" i="3" s="1"/>
  <c r="AM31" i="4" l="1"/>
  <c r="M31" i="4"/>
  <c r="BN16" i="4"/>
  <c r="AG16" i="4"/>
  <c r="D17" i="4"/>
  <c r="C16" i="4"/>
  <c r="BD16" i="4"/>
  <c r="AD15" i="4"/>
  <c r="AN28" i="4"/>
  <c r="N28" i="4"/>
  <c r="N30" i="4"/>
  <c r="AN30" i="4"/>
  <c r="E17" i="4"/>
  <c r="F16" i="4"/>
  <c r="BB16" i="4"/>
  <c r="AB16" i="4"/>
  <c r="BP12" i="4"/>
  <c r="BR12" i="4"/>
  <c r="CH12" i="4"/>
  <c r="BT12" i="4"/>
  <c r="CE12" i="4"/>
  <c r="BQ12" i="4"/>
  <c r="CG12" i="4"/>
  <c r="BV12" i="4"/>
  <c r="BS12" i="4"/>
  <c r="CI12" i="4"/>
  <c r="BX12" i="4"/>
  <c r="BU12" i="4"/>
  <c r="CK12" i="4"/>
  <c r="BZ12" i="4"/>
  <c r="CB12" i="4"/>
  <c r="BY12" i="4"/>
  <c r="CA12" i="4"/>
  <c r="CJ12" i="4"/>
  <c r="CC12" i="4"/>
  <c r="CF12" i="4"/>
  <c r="BW12" i="4"/>
  <c r="CD12" i="4"/>
  <c r="U16" i="4"/>
  <c r="AU16" i="4"/>
  <c r="BB17" i="4"/>
  <c r="AB17" i="4"/>
  <c r="AO30" i="4"/>
  <c r="O30" i="4"/>
  <c r="V16" i="4"/>
  <c r="AV16" i="4"/>
  <c r="AS17" i="4"/>
  <c r="S17" i="4"/>
  <c r="W15" i="4"/>
  <c r="AW15" i="4"/>
  <c r="AY16" i="4"/>
  <c r="Y16" i="4"/>
  <c r="AT16" i="4"/>
  <c r="T16" i="4"/>
  <c r="AX17" i="4"/>
  <c r="X17" i="4"/>
  <c r="N16" i="4"/>
  <c r="AN16" i="4"/>
  <c r="T17" i="4"/>
  <c r="AT17" i="4"/>
  <c r="O15" i="4"/>
  <c r="AO15" i="4"/>
  <c r="AQ16" i="4"/>
  <c r="Q16" i="4"/>
  <c r="M30" i="4"/>
  <c r="AM30" i="4"/>
  <c r="Z16" i="4"/>
  <c r="AZ16" i="4"/>
  <c r="AP17" i="4"/>
  <c r="P17" i="4"/>
  <c r="AO18" i="4"/>
  <c r="O18" i="4"/>
  <c r="BC16" i="4"/>
  <c r="AC16" i="4"/>
  <c r="P29" i="4"/>
  <c r="AP29" i="4"/>
  <c r="BO11" i="1"/>
  <c r="P19" i="4" l="1"/>
  <c r="AP19" i="4"/>
  <c r="R17" i="4"/>
  <c r="AR17" i="4"/>
  <c r="Y18" i="4"/>
  <c r="AY18" i="4"/>
  <c r="CL12" i="4"/>
  <c r="I13" i="4" s="1"/>
  <c r="AO29" i="4"/>
  <c r="O29" i="4"/>
  <c r="D18" i="4"/>
  <c r="BN17" i="4"/>
  <c r="AG17" i="4"/>
  <c r="C17" i="4"/>
  <c r="AP16" i="4"/>
  <c r="P16" i="4"/>
  <c r="T18" i="4"/>
  <c r="AT18" i="4"/>
  <c r="AC18" i="4"/>
  <c r="BC18" i="4"/>
  <c r="V17" i="4"/>
  <c r="AV17" i="4"/>
  <c r="AC17" i="4"/>
  <c r="BC17" i="4"/>
  <c r="E18" i="4"/>
  <c r="F17" i="4"/>
  <c r="BA17" i="4"/>
  <c r="AA17" i="4"/>
  <c r="BD17" i="4"/>
  <c r="Z17" i="4"/>
  <c r="AZ17" i="4"/>
  <c r="AP31" i="4"/>
  <c r="P31" i="4"/>
  <c r="AW17" i="4"/>
  <c r="W17" i="4"/>
  <c r="O31" i="4"/>
  <c r="AO31" i="4"/>
  <c r="Q30" i="4"/>
  <c r="AQ30" i="4"/>
  <c r="Q18" i="4"/>
  <c r="AQ18" i="4"/>
  <c r="N31" i="4"/>
  <c r="AN31" i="4"/>
  <c r="U18" i="4"/>
  <c r="AU18" i="4"/>
  <c r="AO17" i="4"/>
  <c r="O17" i="4"/>
  <c r="U17" i="4"/>
  <c r="AU17" i="4"/>
  <c r="AX16" i="4"/>
  <c r="X16" i="4"/>
  <c r="AD16" i="4"/>
  <c r="AN32" i="4"/>
  <c r="N32" i="4"/>
  <c r="C11" i="1"/>
  <c r="B12" i="1"/>
  <c r="W18" i="4" l="1"/>
  <c r="AW18" i="4"/>
  <c r="Z19" i="4"/>
  <c r="AZ19" i="4"/>
  <c r="AV18" i="4"/>
  <c r="V18" i="4"/>
  <c r="O32" i="4"/>
  <c r="AO32" i="4"/>
  <c r="Q17" i="4"/>
  <c r="AQ17" i="4"/>
  <c r="AS18" i="4"/>
  <c r="S18" i="4"/>
  <c r="AO33" i="4"/>
  <c r="O33" i="4"/>
  <c r="AV19" i="4"/>
  <c r="V19" i="4"/>
  <c r="P32" i="4"/>
  <c r="AP32" i="4"/>
  <c r="AQ32" i="4"/>
  <c r="Q32" i="4"/>
  <c r="BD18" i="4"/>
  <c r="AU19" i="4"/>
  <c r="U19" i="4"/>
  <c r="AG18" i="4"/>
  <c r="C18" i="4"/>
  <c r="D19" i="4"/>
  <c r="BN18" i="4"/>
  <c r="AJ14" i="4"/>
  <c r="BE14" i="4" s="1"/>
  <c r="BF14" i="4" s="1"/>
  <c r="J14" i="4"/>
  <c r="AE13" i="4"/>
  <c r="BG13" i="4" s="1"/>
  <c r="BJ13" i="4" s="1"/>
  <c r="G13" i="4"/>
  <c r="Y17" i="4"/>
  <c r="AY17" i="4"/>
  <c r="AR19" i="4"/>
  <c r="R19" i="4"/>
  <c r="BD19" i="4"/>
  <c r="P18" i="4"/>
  <c r="AP18" i="4"/>
  <c r="AD17" i="4"/>
  <c r="R31" i="4"/>
  <c r="AR31" i="4"/>
  <c r="X18" i="4"/>
  <c r="AX18" i="4"/>
  <c r="BA18" i="4"/>
  <c r="AA18" i="4"/>
  <c r="AB18" i="4"/>
  <c r="BB18" i="4"/>
  <c r="E19" i="4"/>
  <c r="F18" i="4"/>
  <c r="P30" i="4"/>
  <c r="AP30" i="4"/>
  <c r="Q20" i="4"/>
  <c r="AQ20" i="4"/>
  <c r="G11" i="1"/>
  <c r="R21" i="4" l="1"/>
  <c r="AR21" i="4"/>
  <c r="BC19" i="4"/>
  <c r="AC19" i="4"/>
  <c r="P33" i="4"/>
  <c r="AP33" i="4"/>
  <c r="BL13" i="4"/>
  <c r="BO13" i="4"/>
  <c r="V20" i="4"/>
  <c r="AV20" i="4"/>
  <c r="E20" i="4"/>
  <c r="F19" i="4"/>
  <c r="AY19" i="4"/>
  <c r="Y19" i="4"/>
  <c r="AS20" i="4"/>
  <c r="S20" i="4"/>
  <c r="AZ18" i="4"/>
  <c r="Z18" i="4"/>
  <c r="K15" i="4"/>
  <c r="AK15" i="4"/>
  <c r="BN19" i="4"/>
  <c r="AG19" i="4"/>
  <c r="C19" i="4"/>
  <c r="D20" i="4"/>
  <c r="AR33" i="4"/>
  <c r="R33" i="4"/>
  <c r="T19" i="4"/>
  <c r="AT19" i="4"/>
  <c r="AR18" i="4"/>
  <c r="R18" i="4"/>
  <c r="X19" i="4"/>
  <c r="AX19" i="4"/>
  <c r="AD18" i="4"/>
  <c r="AW20" i="4"/>
  <c r="W20" i="4"/>
  <c r="AB19" i="4"/>
  <c r="BB19" i="4"/>
  <c r="S32" i="4"/>
  <c r="AS32" i="4"/>
  <c r="AQ31" i="4"/>
  <c r="Q31" i="4"/>
  <c r="AQ19" i="4"/>
  <c r="Q19" i="4"/>
  <c r="Q33" i="4"/>
  <c r="AQ33" i="4"/>
  <c r="P34" i="4"/>
  <c r="AP34" i="4"/>
  <c r="W19" i="4"/>
  <c r="AW19" i="4"/>
  <c r="BA20" i="4"/>
  <c r="AA20" i="4"/>
  <c r="G12" i="1"/>
  <c r="AD12" i="1"/>
  <c r="AC12" i="1"/>
  <c r="AB12" i="1"/>
  <c r="AA12" i="1"/>
  <c r="AB13" i="1" s="1"/>
  <c r="Z12" i="1"/>
  <c r="AA13" i="1" s="1"/>
  <c r="AB14" i="1" s="1"/>
  <c r="AC15" i="1" s="1"/>
  <c r="Y12" i="1"/>
  <c r="Z13" i="1" s="1"/>
  <c r="AA14" i="1" s="1"/>
  <c r="AB15" i="1" s="1"/>
  <c r="AC16" i="1" s="1"/>
  <c r="X12" i="1"/>
  <c r="W12" i="1"/>
  <c r="V12" i="1"/>
  <c r="W13" i="1" s="1"/>
  <c r="X14" i="1" s="1"/>
  <c r="U12" i="1"/>
  <c r="V13" i="1" s="1"/>
  <c r="W14" i="1" s="1"/>
  <c r="X15" i="1" s="1"/>
  <c r="Y16" i="1" s="1"/>
  <c r="Z17" i="1" s="1"/>
  <c r="T12" i="1"/>
  <c r="S12" i="1"/>
  <c r="T13" i="1" s="1"/>
  <c r="R12" i="1"/>
  <c r="S13" i="1" s="1"/>
  <c r="T14" i="1" s="1"/>
  <c r="Q12" i="1"/>
  <c r="R13" i="1" s="1"/>
  <c r="S14" i="1" s="1"/>
  <c r="T15" i="1" s="1"/>
  <c r="U16" i="1" s="1"/>
  <c r="V17" i="1" s="1"/>
  <c r="P12" i="1"/>
  <c r="O12" i="1"/>
  <c r="P13" i="1" s="1"/>
  <c r="N12" i="1"/>
  <c r="O13" i="1" s="1"/>
  <c r="P14" i="1" s="1"/>
  <c r="M12" i="1"/>
  <c r="N13" i="1" s="1"/>
  <c r="O14" i="1" s="1"/>
  <c r="P15" i="1" s="1"/>
  <c r="Q16" i="1" s="1"/>
  <c r="R17" i="1" s="1"/>
  <c r="L12" i="1"/>
  <c r="K12" i="1"/>
  <c r="J12" i="1"/>
  <c r="BN12" i="1"/>
  <c r="BN11" i="1"/>
  <c r="AG12" i="1"/>
  <c r="AG11" i="1"/>
  <c r="AE11" i="1"/>
  <c r="BG11" i="1" s="1"/>
  <c r="BC8" i="1"/>
  <c r="BD12" i="1" s="1"/>
  <c r="BB8" i="1"/>
  <c r="BC12" i="1" s="1"/>
  <c r="BA8" i="1"/>
  <c r="AZ8" i="1"/>
  <c r="BA12" i="1" s="1"/>
  <c r="AY8" i="1"/>
  <c r="AZ12" i="1" s="1"/>
  <c r="AX8" i="1"/>
  <c r="AY12" i="1" s="1"/>
  <c r="AW8" i="1"/>
  <c r="AX12" i="1" s="1"/>
  <c r="AV8" i="1"/>
  <c r="AW12" i="1" s="1"/>
  <c r="AU8" i="1"/>
  <c r="AV12" i="1" s="1"/>
  <c r="AT8" i="1"/>
  <c r="AU12" i="1" s="1"/>
  <c r="AS8" i="1"/>
  <c r="AT12" i="1" s="1"/>
  <c r="AR8" i="1"/>
  <c r="AS12" i="1" s="1"/>
  <c r="AQ8" i="1"/>
  <c r="AR12" i="1" s="1"/>
  <c r="AP8" i="1"/>
  <c r="AQ12" i="1" s="1"/>
  <c r="AO8" i="1"/>
  <c r="AN8" i="1"/>
  <c r="AO12" i="1" s="1"/>
  <c r="AM8" i="1"/>
  <c r="AN12" i="1" s="1"/>
  <c r="AL8" i="1"/>
  <c r="AM12" i="1" s="1"/>
  <c r="AK8" i="1"/>
  <c r="AL12" i="1" s="1"/>
  <c r="AJ8" i="1"/>
  <c r="AK12" i="1" s="1"/>
  <c r="AI8" i="1"/>
  <c r="AJ12" i="1" s="1"/>
  <c r="AS6" i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J13" i="1"/>
  <c r="K14" i="1" s="1"/>
  <c r="L15" i="1" s="1"/>
  <c r="M16" i="1" s="1"/>
  <c r="N17" i="1" s="1"/>
  <c r="E13" i="1"/>
  <c r="E14" i="1" s="1"/>
  <c r="D13" i="1"/>
  <c r="AG13" i="1" s="1"/>
  <c r="B13" i="1"/>
  <c r="F12" i="1"/>
  <c r="C12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R20" i="4" l="1"/>
  <c r="AR20" i="4"/>
  <c r="T33" i="4"/>
  <c r="AT33" i="4"/>
  <c r="S19" i="4"/>
  <c r="AS19" i="4"/>
  <c r="AT21" i="4"/>
  <c r="T21" i="4"/>
  <c r="BB21" i="4"/>
  <c r="AB21" i="4"/>
  <c r="U20" i="4"/>
  <c r="AU20" i="4"/>
  <c r="AA19" i="4"/>
  <c r="BA19" i="4"/>
  <c r="F20" i="4"/>
  <c r="E21" i="4"/>
  <c r="BY13" i="4"/>
  <c r="BQ13" i="4"/>
  <c r="BR13" i="4"/>
  <c r="BW13" i="4"/>
  <c r="BU13" i="4"/>
  <c r="BZ13" i="4"/>
  <c r="CH13" i="4"/>
  <c r="CI13" i="4"/>
  <c r="CG13" i="4"/>
  <c r="CF13" i="4"/>
  <c r="CA13" i="4"/>
  <c r="BV13" i="4"/>
  <c r="CC13" i="4"/>
  <c r="CK13" i="4"/>
  <c r="CD13" i="4"/>
  <c r="CE13" i="4"/>
  <c r="BS13" i="4"/>
  <c r="BX13" i="4"/>
  <c r="CB13" i="4"/>
  <c r="BT13" i="4"/>
  <c r="CJ13" i="4"/>
  <c r="BP13" i="4"/>
  <c r="AX20" i="4"/>
  <c r="X20" i="4"/>
  <c r="AX21" i="4"/>
  <c r="X21" i="4"/>
  <c r="BD20" i="4"/>
  <c r="BN20" i="4"/>
  <c r="D21" i="4"/>
  <c r="AG20" i="4"/>
  <c r="C20" i="4"/>
  <c r="W21" i="4"/>
  <c r="AW21" i="4"/>
  <c r="S22" i="4"/>
  <c r="AS22" i="4"/>
  <c r="Q35" i="4"/>
  <c r="AQ35" i="4"/>
  <c r="R34" i="4"/>
  <c r="AR34" i="4"/>
  <c r="AR32" i="4"/>
  <c r="R32" i="4"/>
  <c r="AC20" i="4"/>
  <c r="BC20" i="4"/>
  <c r="AD19" i="4"/>
  <c r="Y20" i="4"/>
  <c r="AY20" i="4"/>
  <c r="AS34" i="4"/>
  <c r="S34" i="4"/>
  <c r="AL16" i="4"/>
  <c r="L16" i="4"/>
  <c r="Z20" i="4"/>
  <c r="AZ20" i="4"/>
  <c r="Q34" i="4"/>
  <c r="AQ34" i="4"/>
  <c r="AP14" i="1"/>
  <c r="BB14" i="1"/>
  <c r="BN13" i="1"/>
  <c r="K13" i="1"/>
  <c r="L14" i="1" s="1"/>
  <c r="AM15" i="1" s="1"/>
  <c r="AE12" i="1"/>
  <c r="BO12" i="1" s="1"/>
  <c r="AW13" i="1"/>
  <c r="BD17" i="1"/>
  <c r="BD13" i="1"/>
  <c r="BA14" i="1"/>
  <c r="BA13" i="1"/>
  <c r="AY16" i="1"/>
  <c r="AS13" i="1"/>
  <c r="AN13" i="1"/>
  <c r="AR17" i="1"/>
  <c r="M13" i="1"/>
  <c r="AM13" i="1"/>
  <c r="U13" i="1"/>
  <c r="AU13" i="1"/>
  <c r="AX13" i="1"/>
  <c r="AP12" i="1"/>
  <c r="BB15" i="1"/>
  <c r="W18" i="1"/>
  <c r="AW18" i="1"/>
  <c r="Q15" i="1"/>
  <c r="AQ15" i="1"/>
  <c r="U15" i="1"/>
  <c r="AU15" i="1"/>
  <c r="Y15" i="1"/>
  <c r="AY15" i="1"/>
  <c r="BD16" i="1"/>
  <c r="AV13" i="1"/>
  <c r="AP13" i="1"/>
  <c r="AK13" i="1"/>
  <c r="AS14" i="1"/>
  <c r="AX14" i="1"/>
  <c r="AT15" i="1"/>
  <c r="AQ16" i="1"/>
  <c r="AZ17" i="1"/>
  <c r="Q14" i="1"/>
  <c r="AQ14" i="1"/>
  <c r="U14" i="1"/>
  <c r="AU14" i="1"/>
  <c r="AC14" i="1"/>
  <c r="BD15" i="1" s="1"/>
  <c r="BC14" i="1"/>
  <c r="AZ13" i="1"/>
  <c r="AT13" i="1"/>
  <c r="AO13" i="1"/>
  <c r="AJ13" i="1"/>
  <c r="AO14" i="1"/>
  <c r="AT14" i="1"/>
  <c r="AP15" i="1"/>
  <c r="AM16" i="1"/>
  <c r="BC16" i="1"/>
  <c r="AV17" i="1"/>
  <c r="AC13" i="1"/>
  <c r="BD14" i="1" s="1"/>
  <c r="BC13" i="1"/>
  <c r="O18" i="1"/>
  <c r="AO18" i="1"/>
  <c r="Q13" i="1"/>
  <c r="AQ13" i="1"/>
  <c r="Y13" i="1"/>
  <c r="AY13" i="1"/>
  <c r="AK14" i="1"/>
  <c r="AL15" i="1"/>
  <c r="S18" i="1"/>
  <c r="AS18" i="1"/>
  <c r="AA18" i="1"/>
  <c r="BA18" i="1"/>
  <c r="BB13" i="1"/>
  <c r="AR13" i="1"/>
  <c r="AL13" i="1"/>
  <c r="BB12" i="1"/>
  <c r="AW14" i="1"/>
  <c r="AX15" i="1"/>
  <c r="AU16" i="1"/>
  <c r="AN17" i="1"/>
  <c r="BC15" i="1"/>
  <c r="AD13" i="1"/>
  <c r="X13" i="1"/>
  <c r="L13" i="1"/>
  <c r="BL11" i="1"/>
  <c r="B14" i="1"/>
  <c r="F14" i="1"/>
  <c r="E15" i="1"/>
  <c r="F13" i="1"/>
  <c r="D14" i="1"/>
  <c r="C13" i="1"/>
  <c r="AS33" i="4" l="1"/>
  <c r="S33" i="4"/>
  <c r="Y21" i="4"/>
  <c r="AY21" i="4"/>
  <c r="V21" i="4"/>
  <c r="AV21" i="4"/>
  <c r="U34" i="4"/>
  <c r="AU34" i="4"/>
  <c r="AA21" i="4"/>
  <c r="BA21" i="4"/>
  <c r="AT35" i="4"/>
  <c r="T35" i="4"/>
  <c r="Z21" i="4"/>
  <c r="AZ21" i="4"/>
  <c r="S35" i="4"/>
  <c r="AS35" i="4"/>
  <c r="D22" i="4"/>
  <c r="BN21" i="4"/>
  <c r="AG21" i="4"/>
  <c r="C21" i="4"/>
  <c r="F21" i="4"/>
  <c r="E22" i="4"/>
  <c r="BB20" i="4"/>
  <c r="AB20" i="4"/>
  <c r="AC22" i="4"/>
  <c r="BC22" i="4"/>
  <c r="U22" i="4"/>
  <c r="AU22" i="4"/>
  <c r="T20" i="4"/>
  <c r="AT20" i="4"/>
  <c r="R35" i="4"/>
  <c r="AR35" i="4"/>
  <c r="X22" i="4"/>
  <c r="AX22" i="4"/>
  <c r="Y22" i="4"/>
  <c r="AY22" i="4"/>
  <c r="M17" i="4"/>
  <c r="AM17" i="4"/>
  <c r="AD20" i="4"/>
  <c r="BD21" i="4"/>
  <c r="R36" i="4"/>
  <c r="AR36" i="4"/>
  <c r="AT23" i="4"/>
  <c r="T23" i="4"/>
  <c r="CL13" i="4"/>
  <c r="I14" i="4" s="1"/>
  <c r="S21" i="4"/>
  <c r="AS21" i="4"/>
  <c r="M15" i="1"/>
  <c r="AN16" i="1" s="1"/>
  <c r="AD14" i="1"/>
  <c r="AD15" i="1" s="1"/>
  <c r="AD16" i="1" s="1"/>
  <c r="AD17" i="1" s="1"/>
  <c r="AL14" i="1"/>
  <c r="BE12" i="1"/>
  <c r="BE13" i="1"/>
  <c r="O13" i="3" s="1"/>
  <c r="T19" i="1"/>
  <c r="AT19" i="1"/>
  <c r="Z14" i="1"/>
  <c r="AZ14" i="1"/>
  <c r="P19" i="1"/>
  <c r="AP19" i="1"/>
  <c r="V15" i="1"/>
  <c r="AV15" i="1"/>
  <c r="N14" i="1"/>
  <c r="AN14" i="1"/>
  <c r="AB19" i="1"/>
  <c r="BB19" i="1"/>
  <c r="Z16" i="1"/>
  <c r="AZ16" i="1"/>
  <c r="R16" i="1"/>
  <c r="AR16" i="1"/>
  <c r="X19" i="1"/>
  <c r="AX19" i="1"/>
  <c r="M14" i="1"/>
  <c r="AM14" i="1"/>
  <c r="R14" i="1"/>
  <c r="AR14" i="1"/>
  <c r="R15" i="1"/>
  <c r="AR15" i="1"/>
  <c r="V14" i="1"/>
  <c r="AV14" i="1"/>
  <c r="V16" i="1"/>
  <c r="AV16" i="1"/>
  <c r="Y14" i="1"/>
  <c r="AY14" i="1"/>
  <c r="BN14" i="1"/>
  <c r="AG14" i="1"/>
  <c r="B15" i="1"/>
  <c r="D15" i="1"/>
  <c r="C14" i="1"/>
  <c r="E16" i="1"/>
  <c r="F15" i="1"/>
  <c r="AS37" i="4" l="1"/>
  <c r="S37" i="4"/>
  <c r="S36" i="4"/>
  <c r="AS36" i="4"/>
  <c r="AD21" i="4"/>
  <c r="AW22" i="4"/>
  <c r="W22" i="4"/>
  <c r="AT34" i="4"/>
  <c r="T34" i="4"/>
  <c r="U24" i="4"/>
  <c r="AU24" i="4"/>
  <c r="AN18" i="4"/>
  <c r="N18" i="4"/>
  <c r="T22" i="4"/>
  <c r="AT22" i="4"/>
  <c r="Y23" i="4"/>
  <c r="AY23" i="4"/>
  <c r="BD23" i="4"/>
  <c r="E23" i="4"/>
  <c r="F22" i="4"/>
  <c r="T36" i="4"/>
  <c r="AT36" i="4"/>
  <c r="AU36" i="4"/>
  <c r="U36" i="4"/>
  <c r="V35" i="4"/>
  <c r="AV35" i="4"/>
  <c r="AA22" i="4"/>
  <c r="BA22" i="4"/>
  <c r="AE14" i="4"/>
  <c r="BG14" i="4" s="1"/>
  <c r="BJ14" i="4" s="1"/>
  <c r="AJ15" i="4"/>
  <c r="BE15" i="4" s="1"/>
  <c r="BF15" i="4" s="1"/>
  <c r="J15" i="4"/>
  <c r="G14" i="4"/>
  <c r="Z23" i="4"/>
  <c r="AZ23" i="4"/>
  <c r="AU21" i="4"/>
  <c r="U21" i="4"/>
  <c r="V23" i="4"/>
  <c r="AV23" i="4"/>
  <c r="BC21" i="4"/>
  <c r="AC21" i="4"/>
  <c r="BN22" i="4"/>
  <c r="C22" i="4"/>
  <c r="D23" i="4"/>
  <c r="AG22" i="4"/>
  <c r="AB22" i="4"/>
  <c r="BB22" i="4"/>
  <c r="AZ22" i="4"/>
  <c r="Z22" i="4"/>
  <c r="BF12" i="1"/>
  <c r="N16" i="1"/>
  <c r="O17" i="1" s="1"/>
  <c r="W15" i="1"/>
  <c r="AW15" i="1"/>
  <c r="S15" i="1"/>
  <c r="AS15" i="1"/>
  <c r="Y20" i="1"/>
  <c r="AY20" i="1"/>
  <c r="AA17" i="1"/>
  <c r="BA17" i="1"/>
  <c r="O15" i="1"/>
  <c r="AO15" i="1"/>
  <c r="Q20" i="1"/>
  <c r="AQ20" i="1"/>
  <c r="U20" i="1"/>
  <c r="AU20" i="1"/>
  <c r="Z15" i="1"/>
  <c r="AZ15" i="1"/>
  <c r="W17" i="1"/>
  <c r="AW17" i="1"/>
  <c r="S16" i="1"/>
  <c r="AS16" i="1"/>
  <c r="N15" i="1"/>
  <c r="AN15" i="1"/>
  <c r="S17" i="1"/>
  <c r="AS17" i="1"/>
  <c r="AC20" i="1"/>
  <c r="BD21" i="1" s="1"/>
  <c r="BC20" i="1"/>
  <c r="W16" i="1"/>
  <c r="AW16" i="1"/>
  <c r="AA15" i="1"/>
  <c r="BA15" i="1"/>
  <c r="AG15" i="1"/>
  <c r="BN15" i="1"/>
  <c r="B16" i="1"/>
  <c r="C15" i="1"/>
  <c r="D16" i="1"/>
  <c r="F16" i="1"/>
  <c r="E17" i="1"/>
  <c r="BL14" i="4" l="1"/>
  <c r="BO14" i="4"/>
  <c r="U37" i="4"/>
  <c r="AU37" i="4"/>
  <c r="AW24" i="4"/>
  <c r="W24" i="4"/>
  <c r="K16" i="4"/>
  <c r="AK16" i="4"/>
  <c r="O19" i="4"/>
  <c r="AO19" i="4"/>
  <c r="V25" i="4"/>
  <c r="AV25" i="4"/>
  <c r="AX23" i="4"/>
  <c r="X23" i="4"/>
  <c r="AD22" i="4"/>
  <c r="T38" i="4"/>
  <c r="AT38" i="4"/>
  <c r="AA23" i="4"/>
  <c r="BA23" i="4"/>
  <c r="AV22" i="4"/>
  <c r="V22" i="4"/>
  <c r="W36" i="4"/>
  <c r="AW36" i="4"/>
  <c r="AU35" i="4"/>
  <c r="U35" i="4"/>
  <c r="BD22" i="4"/>
  <c r="D24" i="4"/>
  <c r="AG23" i="4"/>
  <c r="BN23" i="4"/>
  <c r="C23" i="4"/>
  <c r="BC23" i="4"/>
  <c r="AC23" i="4"/>
  <c r="AA24" i="4"/>
  <c r="BA24" i="4"/>
  <c r="BB23" i="4"/>
  <c r="AB23" i="4"/>
  <c r="AV37" i="4"/>
  <c r="V37" i="4"/>
  <c r="F23" i="4"/>
  <c r="E24" i="4"/>
  <c r="AZ24" i="4"/>
  <c r="Z24" i="4"/>
  <c r="AU23" i="4"/>
  <c r="U23" i="4"/>
  <c r="T37" i="4"/>
  <c r="AT37" i="4"/>
  <c r="BF13" i="1"/>
  <c r="P13" i="3" s="1"/>
  <c r="AO17" i="1"/>
  <c r="AB16" i="1"/>
  <c r="BB16" i="1"/>
  <c r="O16" i="1"/>
  <c r="AO16" i="1"/>
  <c r="X18" i="1"/>
  <c r="AX18" i="1"/>
  <c r="V21" i="1"/>
  <c r="AV21" i="1"/>
  <c r="P16" i="1"/>
  <c r="AP16" i="1"/>
  <c r="Z21" i="1"/>
  <c r="AZ21" i="1"/>
  <c r="X16" i="1"/>
  <c r="AX16" i="1"/>
  <c r="X17" i="1"/>
  <c r="AX17" i="1"/>
  <c r="T18" i="1"/>
  <c r="AT18" i="1"/>
  <c r="T17" i="1"/>
  <c r="AT17" i="1"/>
  <c r="AA16" i="1"/>
  <c r="BA16" i="1"/>
  <c r="R21" i="1"/>
  <c r="AR21" i="1"/>
  <c r="AB18" i="1"/>
  <c r="BB18" i="1"/>
  <c r="T16" i="1"/>
  <c r="AT16" i="1"/>
  <c r="P18" i="1"/>
  <c r="AP18" i="1"/>
  <c r="AG16" i="1"/>
  <c r="BN16" i="1"/>
  <c r="B17" i="1"/>
  <c r="D17" i="1"/>
  <c r="C16" i="1"/>
  <c r="E18" i="1"/>
  <c r="F17" i="1"/>
  <c r="W23" i="4" l="1"/>
  <c r="AW23" i="4"/>
  <c r="AD23" i="4"/>
  <c r="BT14" i="4"/>
  <c r="BX14" i="4"/>
  <c r="CF14" i="4"/>
  <c r="BW14" i="4"/>
  <c r="CJ14" i="4"/>
  <c r="BR14" i="4"/>
  <c r="CB14" i="4"/>
  <c r="BS14" i="4"/>
  <c r="CG14" i="4"/>
  <c r="CI14" i="4"/>
  <c r="CH14" i="4"/>
  <c r="BV14" i="4"/>
  <c r="BZ14" i="4"/>
  <c r="CA14" i="4"/>
  <c r="CE14" i="4"/>
  <c r="CD14" i="4"/>
  <c r="BY14" i="4"/>
  <c r="BU14" i="4"/>
  <c r="CK14" i="4"/>
  <c r="CC14" i="4"/>
  <c r="BQ14" i="4"/>
  <c r="BP14" i="4"/>
  <c r="W26" i="4"/>
  <c r="AW26" i="4"/>
  <c r="AX25" i="4"/>
  <c r="X25" i="4"/>
  <c r="U38" i="4"/>
  <c r="AU38" i="4"/>
  <c r="BB25" i="4"/>
  <c r="AB25" i="4"/>
  <c r="BN24" i="4"/>
  <c r="C24" i="4"/>
  <c r="D25" i="4"/>
  <c r="AG24" i="4"/>
  <c r="X37" i="4"/>
  <c r="AX37" i="4"/>
  <c r="AB24" i="4"/>
  <c r="BB24" i="4"/>
  <c r="E25" i="4"/>
  <c r="F24" i="4"/>
  <c r="AL17" i="4"/>
  <c r="L17" i="4"/>
  <c r="AV36" i="4"/>
  <c r="V36" i="4"/>
  <c r="V38" i="4"/>
  <c r="AV38" i="4"/>
  <c r="AV24" i="4"/>
  <c r="V24" i="4"/>
  <c r="AC24" i="4"/>
  <c r="BC24" i="4"/>
  <c r="AA25" i="4"/>
  <c r="BA25" i="4"/>
  <c r="AW38" i="4"/>
  <c r="W38" i="4"/>
  <c r="BD24" i="4"/>
  <c r="AU39" i="4"/>
  <c r="U39" i="4"/>
  <c r="Y24" i="4"/>
  <c r="AY24" i="4"/>
  <c r="AP20" i="4"/>
  <c r="P20" i="4"/>
  <c r="Q19" i="1"/>
  <c r="AQ19" i="1"/>
  <c r="AC19" i="1"/>
  <c r="BD20" i="1" s="1"/>
  <c r="BC19" i="1"/>
  <c r="AB17" i="1"/>
  <c r="BB17" i="1"/>
  <c r="U19" i="1"/>
  <c r="AU19" i="1"/>
  <c r="Y17" i="1"/>
  <c r="AY17" i="1"/>
  <c r="Q17" i="1"/>
  <c r="AQ17" i="1"/>
  <c r="Y19" i="1"/>
  <c r="AY19" i="1"/>
  <c r="AC17" i="1"/>
  <c r="BC17" i="1"/>
  <c r="U17" i="1"/>
  <c r="AU17" i="1"/>
  <c r="S22" i="1"/>
  <c r="AS22" i="1"/>
  <c r="U18" i="1"/>
  <c r="AU18" i="1"/>
  <c r="Y18" i="1"/>
  <c r="AY18" i="1"/>
  <c r="AA22" i="1"/>
  <c r="BA22" i="1"/>
  <c r="W22" i="1"/>
  <c r="AW22" i="1"/>
  <c r="P17" i="1"/>
  <c r="AP17" i="1"/>
  <c r="AG17" i="1"/>
  <c r="BN17" i="1"/>
  <c r="B18" i="1"/>
  <c r="C17" i="1"/>
  <c r="D18" i="1"/>
  <c r="F18" i="1"/>
  <c r="E19" i="1"/>
  <c r="BD25" i="4" l="1"/>
  <c r="Y38" i="4"/>
  <c r="AY38" i="4"/>
  <c r="AB26" i="4"/>
  <c r="BB26" i="4"/>
  <c r="W25" i="4"/>
  <c r="AW25" i="4"/>
  <c r="AC25" i="4"/>
  <c r="BC25" i="4"/>
  <c r="AC26" i="4"/>
  <c r="BC26" i="4"/>
  <c r="CL14" i="4"/>
  <c r="I15" i="4" s="1"/>
  <c r="AX39" i="4"/>
  <c r="X39" i="4"/>
  <c r="AQ21" i="4"/>
  <c r="Q21" i="4"/>
  <c r="W39" i="4"/>
  <c r="AW39" i="4"/>
  <c r="M18" i="4"/>
  <c r="AM18" i="4"/>
  <c r="F25" i="4"/>
  <c r="E26" i="4"/>
  <c r="D26" i="4"/>
  <c r="AG25" i="4"/>
  <c r="BN25" i="4"/>
  <c r="C25" i="4"/>
  <c r="V39" i="4"/>
  <c r="AV39" i="4"/>
  <c r="AD24" i="4"/>
  <c r="Z25" i="4"/>
  <c r="AZ25" i="4"/>
  <c r="AV40" i="4"/>
  <c r="V40" i="4"/>
  <c r="W37" i="4"/>
  <c r="AW37" i="4"/>
  <c r="Y26" i="4"/>
  <c r="AY26" i="4"/>
  <c r="AX27" i="4"/>
  <c r="X27" i="4"/>
  <c r="X24" i="4"/>
  <c r="AX24" i="4"/>
  <c r="Q18" i="1"/>
  <c r="AQ18" i="1"/>
  <c r="AB23" i="1"/>
  <c r="BB23" i="1"/>
  <c r="V19" i="1"/>
  <c r="AV19" i="1"/>
  <c r="V18" i="1"/>
  <c r="AV18" i="1"/>
  <c r="Z20" i="1"/>
  <c r="AZ20" i="1"/>
  <c r="Z18" i="1"/>
  <c r="AZ18" i="1"/>
  <c r="AC18" i="1"/>
  <c r="BD19" i="1" s="1"/>
  <c r="BC18" i="1"/>
  <c r="R20" i="1"/>
  <c r="AR20" i="1"/>
  <c r="X23" i="1"/>
  <c r="AX23" i="1"/>
  <c r="Z19" i="1"/>
  <c r="AZ19" i="1"/>
  <c r="T23" i="1"/>
  <c r="AT23" i="1"/>
  <c r="BD18" i="1"/>
  <c r="AD18" i="1"/>
  <c r="R18" i="1"/>
  <c r="AR18" i="1"/>
  <c r="V20" i="1"/>
  <c r="AV20" i="1"/>
  <c r="BN18" i="1"/>
  <c r="AG18" i="1"/>
  <c r="B19" i="1"/>
  <c r="D19" i="1"/>
  <c r="C18" i="1"/>
  <c r="E20" i="1"/>
  <c r="F19" i="1"/>
  <c r="Z27" i="4" l="1"/>
  <c r="AZ27" i="4"/>
  <c r="BD27" i="4"/>
  <c r="AY28" i="4"/>
  <c r="Y28" i="4"/>
  <c r="N19" i="4"/>
  <c r="AN19" i="4"/>
  <c r="Z39" i="4"/>
  <c r="AZ39" i="4"/>
  <c r="BA26" i="4"/>
  <c r="AA26" i="4"/>
  <c r="E27" i="4"/>
  <c r="F26" i="4"/>
  <c r="J16" i="4"/>
  <c r="AE15" i="4"/>
  <c r="BG15" i="4" s="1"/>
  <c r="BJ15" i="4" s="1"/>
  <c r="AJ16" i="4"/>
  <c r="BE16" i="4" s="1"/>
  <c r="BF16" i="4" s="1"/>
  <c r="G15" i="4"/>
  <c r="BC27" i="4"/>
  <c r="AC27" i="4"/>
  <c r="AR22" i="4"/>
  <c r="R22" i="4"/>
  <c r="W41" i="4"/>
  <c r="AW41" i="4"/>
  <c r="AY25" i="4"/>
  <c r="Y25" i="4"/>
  <c r="AX38" i="4"/>
  <c r="X38" i="4"/>
  <c r="AD25" i="4"/>
  <c r="W40" i="4"/>
  <c r="AW40" i="4"/>
  <c r="BN26" i="4"/>
  <c r="C26" i="4"/>
  <c r="D27" i="4"/>
  <c r="AG26" i="4"/>
  <c r="X40" i="4"/>
  <c r="AX40" i="4"/>
  <c r="AY40" i="4"/>
  <c r="Y40" i="4"/>
  <c r="BD26" i="4"/>
  <c r="X26" i="4"/>
  <c r="AX26" i="4"/>
  <c r="S19" i="1"/>
  <c r="AS19" i="1"/>
  <c r="U24" i="1"/>
  <c r="AU24" i="1"/>
  <c r="Y24" i="1"/>
  <c r="AY24" i="1"/>
  <c r="AA21" i="1"/>
  <c r="BA21" i="1"/>
  <c r="W20" i="1"/>
  <c r="AW20" i="1"/>
  <c r="R19" i="1"/>
  <c r="AR19" i="1"/>
  <c r="AD19" i="1"/>
  <c r="AD20" i="1" s="1"/>
  <c r="AD21" i="1" s="1"/>
  <c r="W21" i="1"/>
  <c r="AW21" i="1"/>
  <c r="AA20" i="1"/>
  <c r="BA20" i="1"/>
  <c r="S21" i="1"/>
  <c r="AS21" i="1"/>
  <c r="AA19" i="1"/>
  <c r="BA19" i="1"/>
  <c r="W19" i="1"/>
  <c r="AW19" i="1"/>
  <c r="AC24" i="1"/>
  <c r="BD25" i="1" s="1"/>
  <c r="BC24" i="1"/>
  <c r="BN19" i="1"/>
  <c r="AG19" i="1"/>
  <c r="B20" i="1"/>
  <c r="D20" i="1"/>
  <c r="C19" i="1"/>
  <c r="E21" i="1"/>
  <c r="F20" i="1"/>
  <c r="D28" i="4" l="1"/>
  <c r="AG27" i="4"/>
  <c r="BN27" i="4"/>
  <c r="C27" i="4"/>
  <c r="X41" i="4"/>
  <c r="AX41" i="4"/>
  <c r="AY39" i="4"/>
  <c r="Y39" i="4"/>
  <c r="BD28" i="4"/>
  <c r="AZ29" i="4"/>
  <c r="Z29" i="4"/>
  <c r="AZ41" i="4"/>
  <c r="Z41" i="4"/>
  <c r="S23" i="4"/>
  <c r="AS23" i="4"/>
  <c r="AA40" i="4"/>
  <c r="BA40" i="4"/>
  <c r="AY27" i="4"/>
  <c r="Y27" i="4"/>
  <c r="Y41" i="4"/>
  <c r="AY41" i="4"/>
  <c r="AK17" i="4"/>
  <c r="K17" i="4"/>
  <c r="F27" i="4"/>
  <c r="E28" i="4"/>
  <c r="AO20" i="4"/>
  <c r="O20" i="4"/>
  <c r="AD26" i="4"/>
  <c r="AZ26" i="4"/>
  <c r="Z26" i="4"/>
  <c r="X42" i="4"/>
  <c r="AX42" i="4"/>
  <c r="BO15" i="4"/>
  <c r="BL15" i="4"/>
  <c r="BB27" i="4"/>
  <c r="AB27" i="4"/>
  <c r="AA28" i="4"/>
  <c r="BA28" i="4"/>
  <c r="X20" i="1"/>
  <c r="AX20" i="1"/>
  <c r="T22" i="1"/>
  <c r="AT22" i="1"/>
  <c r="X22" i="1"/>
  <c r="AX22" i="1"/>
  <c r="X21" i="1"/>
  <c r="AX21" i="1"/>
  <c r="Z25" i="1"/>
  <c r="AZ25" i="1"/>
  <c r="T20" i="1"/>
  <c r="AT20" i="1"/>
  <c r="AB20" i="1"/>
  <c r="BB20" i="1"/>
  <c r="AB21" i="1"/>
  <c r="BB21" i="1"/>
  <c r="S20" i="1"/>
  <c r="AS20" i="1"/>
  <c r="AB22" i="1"/>
  <c r="BB22" i="1"/>
  <c r="V25" i="1"/>
  <c r="AV25" i="1"/>
  <c r="AG20" i="1"/>
  <c r="BN20" i="1"/>
  <c r="B21" i="1"/>
  <c r="F21" i="1"/>
  <c r="E22" i="1"/>
  <c r="D21" i="1"/>
  <c r="C20" i="1"/>
  <c r="AD27" i="4" l="1"/>
  <c r="E29" i="4"/>
  <c r="F28" i="4"/>
  <c r="BA30" i="4"/>
  <c r="AA30" i="4"/>
  <c r="AB29" i="4"/>
  <c r="BB29" i="4"/>
  <c r="AP21" i="4"/>
  <c r="P21" i="4"/>
  <c r="L18" i="4"/>
  <c r="AL18" i="4"/>
  <c r="BA42" i="4"/>
  <c r="AA42" i="4"/>
  <c r="AY43" i="4"/>
  <c r="Y43" i="4"/>
  <c r="Y42" i="4"/>
  <c r="AY42" i="4"/>
  <c r="D29" i="4"/>
  <c r="AG28" i="4"/>
  <c r="C28" i="4"/>
  <c r="BN28" i="4"/>
  <c r="CG15" i="4"/>
  <c r="BU15" i="4"/>
  <c r="BX15" i="4"/>
  <c r="CC15" i="4"/>
  <c r="BY15" i="4"/>
  <c r="BS15" i="4"/>
  <c r="CI15" i="4"/>
  <c r="BZ15" i="4"/>
  <c r="CJ15" i="4"/>
  <c r="CH15" i="4"/>
  <c r="CA15" i="4"/>
  <c r="BW15" i="4"/>
  <c r="CF15" i="4"/>
  <c r="BT15" i="4"/>
  <c r="CE15" i="4"/>
  <c r="CB15" i="4"/>
  <c r="CD15" i="4"/>
  <c r="CK15" i="4"/>
  <c r="BV15" i="4"/>
  <c r="BR15" i="4"/>
  <c r="BQ15" i="4"/>
  <c r="BP15" i="4"/>
  <c r="AA27" i="4"/>
  <c r="BA27" i="4"/>
  <c r="T24" i="4"/>
  <c r="AT24" i="4"/>
  <c r="Z42" i="4"/>
  <c r="AZ42" i="4"/>
  <c r="AZ40" i="4"/>
  <c r="Z40" i="4"/>
  <c r="BC28" i="4"/>
  <c r="AC28" i="4"/>
  <c r="AZ28" i="4"/>
  <c r="Z28" i="4"/>
  <c r="AB41" i="4"/>
  <c r="BB41" i="4"/>
  <c r="W26" i="1"/>
  <c r="AW26" i="1"/>
  <c r="T21" i="1"/>
  <c r="AT21" i="1"/>
  <c r="AC21" i="1"/>
  <c r="BC21" i="1"/>
  <c r="AA26" i="1"/>
  <c r="BA26" i="1"/>
  <c r="Y23" i="1"/>
  <c r="AY23" i="1"/>
  <c r="Y21" i="1"/>
  <c r="AY21" i="1"/>
  <c r="AC23" i="1"/>
  <c r="BD24" i="1" s="1"/>
  <c r="BC23" i="1"/>
  <c r="AC22" i="1"/>
  <c r="BD23" i="1" s="1"/>
  <c r="BC22" i="1"/>
  <c r="U21" i="1"/>
  <c r="AU21" i="1"/>
  <c r="Y22" i="1"/>
  <c r="AY22" i="1"/>
  <c r="U23" i="1"/>
  <c r="AU23" i="1"/>
  <c r="BN21" i="1"/>
  <c r="AG21" i="1"/>
  <c r="B22" i="1"/>
  <c r="F22" i="1"/>
  <c r="E23" i="1"/>
  <c r="D22" i="1"/>
  <c r="C21" i="1"/>
  <c r="AA29" i="4" l="1"/>
  <c r="BA29" i="4"/>
  <c r="BN29" i="4"/>
  <c r="D30" i="4"/>
  <c r="AG29" i="4"/>
  <c r="C29" i="4"/>
  <c r="BB43" i="4"/>
  <c r="AB43" i="4"/>
  <c r="AC42" i="4"/>
  <c r="BC42" i="4"/>
  <c r="AB28" i="4"/>
  <c r="BB28" i="4"/>
  <c r="Z43" i="4"/>
  <c r="AZ43" i="4"/>
  <c r="AC30" i="4"/>
  <c r="BC30" i="4"/>
  <c r="AA43" i="4"/>
  <c r="BA43" i="4"/>
  <c r="AZ44" i="4"/>
  <c r="Z44" i="4"/>
  <c r="AM19" i="4"/>
  <c r="M19" i="4"/>
  <c r="Q22" i="4"/>
  <c r="AQ22" i="4"/>
  <c r="E30" i="4"/>
  <c r="F29" i="4"/>
  <c r="BA41" i="4"/>
  <c r="AA41" i="4"/>
  <c r="BD29" i="4"/>
  <c r="AU25" i="4"/>
  <c r="U25" i="4"/>
  <c r="CL15" i="4"/>
  <c r="I16" i="4" s="1"/>
  <c r="BB31" i="4"/>
  <c r="AB31" i="4"/>
  <c r="AD28" i="4"/>
  <c r="V24" i="1"/>
  <c r="AV24" i="1"/>
  <c r="BD22" i="1"/>
  <c r="AD22" i="1"/>
  <c r="AD23" i="1" s="1"/>
  <c r="AD24" i="1" s="1"/>
  <c r="AD25" i="1" s="1"/>
  <c r="Z23" i="1"/>
  <c r="AZ23" i="1"/>
  <c r="Z22" i="1"/>
  <c r="AZ22" i="1"/>
  <c r="AB27" i="1"/>
  <c r="BB27" i="1"/>
  <c r="U22" i="1"/>
  <c r="AU22" i="1"/>
  <c r="V22" i="1"/>
  <c r="AV22" i="1"/>
  <c r="Z24" i="1"/>
  <c r="AZ24" i="1"/>
  <c r="X27" i="1"/>
  <c r="AX27" i="1"/>
  <c r="BN22" i="1"/>
  <c r="AG22" i="1"/>
  <c r="B23" i="1"/>
  <c r="D23" i="1"/>
  <c r="C22" i="1"/>
  <c r="E24" i="1"/>
  <c r="F23" i="1"/>
  <c r="AA45" i="4" l="1"/>
  <c r="BA45" i="4"/>
  <c r="BD31" i="4"/>
  <c r="AB44" i="4"/>
  <c r="BB44" i="4"/>
  <c r="BD43" i="4"/>
  <c r="AA44" i="4"/>
  <c r="BA44" i="4"/>
  <c r="AB30" i="4"/>
  <c r="BB30" i="4"/>
  <c r="AD29" i="4"/>
  <c r="R23" i="4"/>
  <c r="AR23" i="4"/>
  <c r="J17" i="4"/>
  <c r="AE16" i="4"/>
  <c r="BG16" i="4" s="1"/>
  <c r="BJ16" i="4" s="1"/>
  <c r="AJ17" i="4"/>
  <c r="BE17" i="4" s="1"/>
  <c r="BF17" i="4" s="1"/>
  <c r="G16" i="4"/>
  <c r="E31" i="4"/>
  <c r="F30" i="4"/>
  <c r="BC32" i="4"/>
  <c r="AC32" i="4"/>
  <c r="N20" i="4"/>
  <c r="AN20" i="4"/>
  <c r="AC29" i="4"/>
  <c r="BC29" i="4"/>
  <c r="AV26" i="4"/>
  <c r="V26" i="4"/>
  <c r="BB42" i="4"/>
  <c r="AB42" i="4"/>
  <c r="BC44" i="4"/>
  <c r="AC44" i="4"/>
  <c r="BN30" i="4"/>
  <c r="D31" i="4"/>
  <c r="AG30" i="4"/>
  <c r="C30" i="4"/>
  <c r="AA25" i="1"/>
  <c r="BA25" i="1"/>
  <c r="V23" i="1"/>
  <c r="AV23" i="1"/>
  <c r="AA23" i="1"/>
  <c r="BA23" i="1"/>
  <c r="Y28" i="1"/>
  <c r="AY28" i="1"/>
  <c r="W23" i="1"/>
  <c r="AW23" i="1"/>
  <c r="AC28" i="1"/>
  <c r="BD29" i="1" s="1"/>
  <c r="BC28" i="1"/>
  <c r="AA24" i="1"/>
  <c r="BA24" i="1"/>
  <c r="W25" i="1"/>
  <c r="AW25" i="1"/>
  <c r="BN23" i="1"/>
  <c r="AG23" i="1"/>
  <c r="B24" i="1"/>
  <c r="E25" i="1"/>
  <c r="F24" i="1"/>
  <c r="D24" i="1"/>
  <c r="C23" i="1"/>
  <c r="BD45" i="4" l="1"/>
  <c r="BD33" i="4"/>
  <c r="AB45" i="4"/>
  <c r="BB45" i="4"/>
  <c r="F31" i="4"/>
  <c r="E32" i="4"/>
  <c r="S24" i="4"/>
  <c r="AS24" i="4"/>
  <c r="BC31" i="4"/>
  <c r="AC31" i="4"/>
  <c r="BC43" i="4"/>
  <c r="AC43" i="4"/>
  <c r="O21" i="4"/>
  <c r="AO21" i="4"/>
  <c r="BL16" i="4"/>
  <c r="BO16" i="4"/>
  <c r="AK18" i="4"/>
  <c r="K18" i="4"/>
  <c r="AD30" i="4"/>
  <c r="AC45" i="4"/>
  <c r="BC45" i="4"/>
  <c r="AB46" i="4"/>
  <c r="BB46" i="4"/>
  <c r="D32" i="4"/>
  <c r="BN31" i="4"/>
  <c r="AG31" i="4"/>
  <c r="C31" i="4"/>
  <c r="W27" i="4"/>
  <c r="AW27" i="4"/>
  <c r="BD30" i="4"/>
  <c r="X26" i="1"/>
  <c r="AX26" i="1"/>
  <c r="W24" i="1"/>
  <c r="AW24" i="1"/>
  <c r="Z29" i="1"/>
  <c r="AZ29" i="1"/>
  <c r="AB25" i="1"/>
  <c r="BB25" i="1"/>
  <c r="X24" i="1"/>
  <c r="AX24" i="1"/>
  <c r="AB24" i="1"/>
  <c r="BB24" i="1"/>
  <c r="AB26" i="1"/>
  <c r="BB26" i="1"/>
  <c r="AG24" i="1"/>
  <c r="BN24" i="1"/>
  <c r="B25" i="1"/>
  <c r="F25" i="1"/>
  <c r="E26" i="1"/>
  <c r="D25" i="1"/>
  <c r="C24" i="1"/>
  <c r="X28" i="4" l="1"/>
  <c r="AX28" i="4"/>
  <c r="D33" i="4"/>
  <c r="AG32" i="4"/>
  <c r="C32" i="4"/>
  <c r="BN32" i="4"/>
  <c r="BD46" i="4"/>
  <c r="BD44" i="4"/>
  <c r="AD31" i="4"/>
  <c r="AC47" i="4"/>
  <c r="BC47" i="4"/>
  <c r="L19" i="4"/>
  <c r="AL19" i="4"/>
  <c r="CH16" i="4"/>
  <c r="BT16" i="4"/>
  <c r="CD16" i="4"/>
  <c r="BV16" i="4"/>
  <c r="BZ16" i="4"/>
  <c r="BY16" i="4"/>
  <c r="CB16" i="4"/>
  <c r="CA16" i="4"/>
  <c r="BU16" i="4"/>
  <c r="CF16" i="4"/>
  <c r="CI16" i="4"/>
  <c r="CJ16" i="4"/>
  <c r="CC16" i="4"/>
  <c r="BX16" i="4"/>
  <c r="CG16" i="4"/>
  <c r="BW16" i="4"/>
  <c r="CE16" i="4"/>
  <c r="CK16" i="4"/>
  <c r="BS16" i="4"/>
  <c r="BR16" i="4"/>
  <c r="BQ16" i="4"/>
  <c r="BP16" i="4"/>
  <c r="P22" i="4"/>
  <c r="AP22" i="4"/>
  <c r="BD32" i="4"/>
  <c r="AT25" i="4"/>
  <c r="T25" i="4"/>
  <c r="F32" i="4"/>
  <c r="E33" i="4"/>
  <c r="AC46" i="4"/>
  <c r="BC46" i="4"/>
  <c r="AC27" i="1"/>
  <c r="BD28" i="1" s="1"/>
  <c r="BC27" i="1"/>
  <c r="X25" i="1"/>
  <c r="AX25" i="1"/>
  <c r="Y25" i="1"/>
  <c r="AY25" i="1"/>
  <c r="AC25" i="1"/>
  <c r="BC25" i="1"/>
  <c r="AC26" i="1"/>
  <c r="BD27" i="1" s="1"/>
  <c r="BC26" i="1"/>
  <c r="AA30" i="1"/>
  <c r="BA30" i="1"/>
  <c r="Y27" i="1"/>
  <c r="AY27" i="1"/>
  <c r="BN25" i="1"/>
  <c r="AG25" i="1"/>
  <c r="B26" i="1"/>
  <c r="D26" i="1"/>
  <c r="C25" i="1"/>
  <c r="F26" i="1"/>
  <c r="E27" i="1"/>
  <c r="BN33" i="4" l="1"/>
  <c r="D34" i="4"/>
  <c r="AG33" i="4"/>
  <c r="C33" i="4"/>
  <c r="E34" i="4"/>
  <c r="F33" i="4"/>
  <c r="BD47" i="4"/>
  <c r="Q23" i="4"/>
  <c r="AQ23" i="4"/>
  <c r="AD32" i="4"/>
  <c r="BD48" i="4"/>
  <c r="U26" i="4"/>
  <c r="AU26" i="4"/>
  <c r="CL16" i="4"/>
  <c r="I17" i="4" s="1"/>
  <c r="M20" i="4"/>
  <c r="AM20" i="4"/>
  <c r="Y29" i="4"/>
  <c r="AY29" i="4"/>
  <c r="Y26" i="1"/>
  <c r="AY26" i="1"/>
  <c r="AB31" i="1"/>
  <c r="BB31" i="1"/>
  <c r="BD26" i="1"/>
  <c r="AD26" i="1"/>
  <c r="AD27" i="1" s="1"/>
  <c r="AD28" i="1" s="1"/>
  <c r="AD29" i="1" s="1"/>
  <c r="Z28" i="1"/>
  <c r="AZ28" i="1"/>
  <c r="Z26" i="1"/>
  <c r="AZ26" i="1"/>
  <c r="BN26" i="1"/>
  <c r="AG26" i="1"/>
  <c r="B27" i="1"/>
  <c r="F27" i="1"/>
  <c r="E28" i="1"/>
  <c r="C26" i="1"/>
  <c r="D27" i="1"/>
  <c r="V27" i="4" l="1"/>
  <c r="AV27" i="4"/>
  <c r="AD33" i="4"/>
  <c r="BN34" i="4"/>
  <c r="D35" i="4"/>
  <c r="AG34" i="4"/>
  <c r="C34" i="4"/>
  <c r="AR24" i="4"/>
  <c r="R24" i="4"/>
  <c r="N21" i="4"/>
  <c r="AN21" i="4"/>
  <c r="Z30" i="4"/>
  <c r="AZ30" i="4"/>
  <c r="AJ18" i="4"/>
  <c r="BE18" i="4" s="1"/>
  <c r="BF18" i="4" s="1"/>
  <c r="J18" i="4"/>
  <c r="AE17" i="4"/>
  <c r="BG17" i="4" s="1"/>
  <c r="BJ17" i="4" s="1"/>
  <c r="G17" i="4"/>
  <c r="F34" i="4"/>
  <c r="E35" i="4"/>
  <c r="AC32" i="1"/>
  <c r="BD33" i="1" s="1"/>
  <c r="BC32" i="1"/>
  <c r="AA29" i="1"/>
  <c r="BA29" i="1"/>
  <c r="AA27" i="1"/>
  <c r="BA27" i="1"/>
  <c r="Z27" i="1"/>
  <c r="AZ27" i="1"/>
  <c r="BN27" i="1"/>
  <c r="AG27" i="1"/>
  <c r="B28" i="1"/>
  <c r="F28" i="1"/>
  <c r="E29" i="1"/>
  <c r="C27" i="1"/>
  <c r="D28" i="1"/>
  <c r="D36" i="4" l="1"/>
  <c r="C35" i="4"/>
  <c r="BN35" i="4"/>
  <c r="AG35" i="4"/>
  <c r="AA31" i="4"/>
  <c r="BA31" i="4"/>
  <c r="S25" i="4"/>
  <c r="AS25" i="4"/>
  <c r="BL17" i="4"/>
  <c r="BO17" i="4"/>
  <c r="F35" i="4"/>
  <c r="E36" i="4"/>
  <c r="K19" i="4"/>
  <c r="AK19" i="4"/>
  <c r="AO22" i="4"/>
  <c r="O22" i="4"/>
  <c r="W28" i="4"/>
  <c r="AW28" i="4"/>
  <c r="AA28" i="1"/>
  <c r="BA28" i="1"/>
  <c r="AB30" i="1"/>
  <c r="BB30" i="1"/>
  <c r="AB28" i="1"/>
  <c r="BB28" i="1"/>
  <c r="AG28" i="1"/>
  <c r="BN28" i="1"/>
  <c r="B29" i="1"/>
  <c r="F29" i="1"/>
  <c r="E30" i="1"/>
  <c r="C28" i="1"/>
  <c r="D29" i="1"/>
  <c r="BU17" i="4" l="1"/>
  <c r="CE17" i="4"/>
  <c r="BZ17" i="4"/>
  <c r="CI17" i="4"/>
  <c r="CA17" i="4"/>
  <c r="BW17" i="4"/>
  <c r="CC17" i="4"/>
  <c r="CD17" i="4"/>
  <c r="CH17" i="4"/>
  <c r="BV17" i="4"/>
  <c r="CJ17" i="4"/>
  <c r="CG17" i="4"/>
  <c r="CB17" i="4"/>
  <c r="BY17" i="4"/>
  <c r="BX17" i="4"/>
  <c r="CF17" i="4"/>
  <c r="CK17" i="4"/>
  <c r="BT17" i="4"/>
  <c r="BS17" i="4"/>
  <c r="BR17" i="4"/>
  <c r="BQ17" i="4"/>
  <c r="BP17" i="4"/>
  <c r="AB32" i="4"/>
  <c r="BB32" i="4"/>
  <c r="D37" i="4"/>
  <c r="AG36" i="4"/>
  <c r="C36" i="4"/>
  <c r="BN36" i="4"/>
  <c r="T26" i="4"/>
  <c r="AT26" i="4"/>
  <c r="X29" i="4"/>
  <c r="AX29" i="4"/>
  <c r="AP23" i="4"/>
  <c r="P23" i="4"/>
  <c r="AL20" i="4"/>
  <c r="L20" i="4"/>
  <c r="F36" i="4"/>
  <c r="E37" i="4"/>
  <c r="AC29" i="1"/>
  <c r="BC29" i="1"/>
  <c r="AC31" i="1"/>
  <c r="BD32" i="1" s="1"/>
  <c r="BC31" i="1"/>
  <c r="AB29" i="1"/>
  <c r="BB29" i="1"/>
  <c r="AG29" i="1"/>
  <c r="BN29" i="1"/>
  <c r="B30" i="1"/>
  <c r="C29" i="1"/>
  <c r="D30" i="1"/>
  <c r="F30" i="1"/>
  <c r="E31" i="1"/>
  <c r="CL17" i="4" l="1"/>
  <c r="I18" i="4" s="1"/>
  <c r="E38" i="4"/>
  <c r="F37" i="4"/>
  <c r="AC33" i="4"/>
  <c r="BC33" i="4"/>
  <c r="Q24" i="4"/>
  <c r="AQ24" i="4"/>
  <c r="AU27" i="4"/>
  <c r="U27" i="4"/>
  <c r="BN37" i="4"/>
  <c r="D38" i="4"/>
  <c r="AG37" i="4"/>
  <c r="C37" i="4"/>
  <c r="AM21" i="4"/>
  <c r="M21" i="4"/>
  <c r="Y30" i="4"/>
  <c r="AY30" i="4"/>
  <c r="AC30" i="1"/>
  <c r="BD31" i="1" s="1"/>
  <c r="BC30" i="1"/>
  <c r="BD30" i="1"/>
  <c r="AD30" i="1"/>
  <c r="BN30" i="1"/>
  <c r="AG30" i="1"/>
  <c r="B31" i="1"/>
  <c r="F31" i="1"/>
  <c r="E32" i="1"/>
  <c r="C30" i="1"/>
  <c r="D31" i="1"/>
  <c r="BN38" i="4" l="1"/>
  <c r="D39" i="4"/>
  <c r="AG38" i="4"/>
  <c r="C38" i="4"/>
  <c r="F38" i="4"/>
  <c r="E39" i="4"/>
  <c r="Z31" i="4"/>
  <c r="AZ31" i="4"/>
  <c r="AV28" i="4"/>
  <c r="V28" i="4"/>
  <c r="BD34" i="4"/>
  <c r="AD34" i="4"/>
  <c r="AN22" i="4"/>
  <c r="N22" i="4"/>
  <c r="R25" i="4"/>
  <c r="AR25" i="4"/>
  <c r="AJ19" i="4"/>
  <c r="BE19" i="4" s="1"/>
  <c r="BF19" i="4" s="1"/>
  <c r="J19" i="4"/>
  <c r="AE18" i="4"/>
  <c r="BG18" i="4" s="1"/>
  <c r="BJ18" i="4" s="1"/>
  <c r="G18" i="4"/>
  <c r="AD31" i="1"/>
  <c r="AD32" i="1" s="1"/>
  <c r="AD33" i="1" s="1"/>
  <c r="BN31" i="1"/>
  <c r="AG31" i="1"/>
  <c r="B32" i="1"/>
  <c r="C31" i="1"/>
  <c r="D32" i="1"/>
  <c r="F32" i="1"/>
  <c r="E33" i="1"/>
  <c r="AW29" i="4" l="1"/>
  <c r="W29" i="4"/>
  <c r="D40" i="4"/>
  <c r="AG39" i="4"/>
  <c r="C39" i="4"/>
  <c r="BN39" i="4"/>
  <c r="BL18" i="4"/>
  <c r="BO18" i="4"/>
  <c r="O23" i="4"/>
  <c r="AO23" i="4"/>
  <c r="AK20" i="4"/>
  <c r="K20" i="4"/>
  <c r="AA32" i="4"/>
  <c r="BA32" i="4"/>
  <c r="F39" i="4"/>
  <c r="E40" i="4"/>
  <c r="AS26" i="4"/>
  <c r="S26" i="4"/>
  <c r="AG32" i="1"/>
  <c r="BN32" i="1"/>
  <c r="B33" i="1"/>
  <c r="F33" i="1"/>
  <c r="E34" i="1"/>
  <c r="C32" i="1"/>
  <c r="D33" i="1"/>
  <c r="AT27" i="4" l="1"/>
  <c r="T27" i="4"/>
  <c r="AL21" i="4"/>
  <c r="L21" i="4"/>
  <c r="D41" i="4"/>
  <c r="AG40" i="4"/>
  <c r="C40" i="4"/>
  <c r="BN40" i="4"/>
  <c r="P24" i="4"/>
  <c r="AP24" i="4"/>
  <c r="AX30" i="4"/>
  <c r="X30" i="4"/>
  <c r="AB33" i="4"/>
  <c r="BB33" i="4"/>
  <c r="BV18" i="4"/>
  <c r="BX18" i="4"/>
  <c r="CB18" i="4"/>
  <c r="CA18" i="4"/>
  <c r="CF18" i="4"/>
  <c r="CJ18" i="4"/>
  <c r="BZ18" i="4"/>
  <c r="CE18" i="4"/>
  <c r="CH18" i="4"/>
  <c r="BW18" i="4"/>
  <c r="CC18" i="4"/>
  <c r="CI18" i="4"/>
  <c r="CD18" i="4"/>
  <c r="BY18" i="4"/>
  <c r="CG18" i="4"/>
  <c r="CK18" i="4"/>
  <c r="BU18" i="4"/>
  <c r="BT18" i="4"/>
  <c r="BS18" i="4"/>
  <c r="BR18" i="4"/>
  <c r="BQ18" i="4"/>
  <c r="BP18" i="4"/>
  <c r="E41" i="4"/>
  <c r="F40" i="4"/>
  <c r="AG33" i="1"/>
  <c r="BN33" i="1"/>
  <c r="B34" i="1"/>
  <c r="F34" i="1"/>
  <c r="E35" i="1"/>
  <c r="C33" i="1"/>
  <c r="D34" i="1"/>
  <c r="AY31" i="4" l="1"/>
  <c r="Y31" i="4"/>
  <c r="AQ25" i="4"/>
  <c r="Q25" i="4"/>
  <c r="AU28" i="4"/>
  <c r="U28" i="4"/>
  <c r="E42" i="4"/>
  <c r="F41" i="4"/>
  <c r="AC34" i="4"/>
  <c r="BC34" i="4"/>
  <c r="M22" i="4"/>
  <c r="AM22" i="4"/>
  <c r="BN41" i="4"/>
  <c r="D42" i="4"/>
  <c r="AG41" i="4"/>
  <c r="C41" i="4"/>
  <c r="CL18" i="4"/>
  <c r="I19" i="4" s="1"/>
  <c r="BN34" i="1"/>
  <c r="AG34" i="1"/>
  <c r="B35" i="1"/>
  <c r="F35" i="1"/>
  <c r="E36" i="1"/>
  <c r="C34" i="1"/>
  <c r="D35" i="1"/>
  <c r="J20" i="4" l="1"/>
  <c r="AJ20" i="4"/>
  <c r="BE20" i="4" s="1"/>
  <c r="BF20" i="4" s="1"/>
  <c r="AE19" i="4"/>
  <c r="BG19" i="4" s="1"/>
  <c r="G19" i="4"/>
  <c r="Z32" i="4"/>
  <c r="AZ32" i="4"/>
  <c r="BD35" i="4"/>
  <c r="AD35" i="4"/>
  <c r="E43" i="4"/>
  <c r="F42" i="4"/>
  <c r="AR26" i="4"/>
  <c r="R26" i="4"/>
  <c r="BN42" i="4"/>
  <c r="D43" i="4"/>
  <c r="AG42" i="4"/>
  <c r="C42" i="4"/>
  <c r="N23" i="4"/>
  <c r="AN23" i="4"/>
  <c r="AV29" i="4"/>
  <c r="V29" i="4"/>
  <c r="BN35" i="1"/>
  <c r="AG35" i="1"/>
  <c r="B36" i="1"/>
  <c r="C35" i="1"/>
  <c r="D36" i="1"/>
  <c r="F36" i="1"/>
  <c r="E37" i="1"/>
  <c r="AW30" i="4" l="1"/>
  <c r="W30" i="4"/>
  <c r="D44" i="4"/>
  <c r="BN43" i="4"/>
  <c r="AG43" i="4"/>
  <c r="C43" i="4"/>
  <c r="BI20" i="4"/>
  <c r="F43" i="4"/>
  <c r="E44" i="4"/>
  <c r="AO24" i="4"/>
  <c r="O24" i="4"/>
  <c r="BA33" i="4"/>
  <c r="AA33" i="4"/>
  <c r="BH19" i="4"/>
  <c r="BJ19" i="4"/>
  <c r="S27" i="4"/>
  <c r="AS27" i="4"/>
  <c r="BL19" i="4"/>
  <c r="BO19" i="4"/>
  <c r="K21" i="4"/>
  <c r="AK21" i="4"/>
  <c r="AG36" i="1"/>
  <c r="BN36" i="1"/>
  <c r="B37" i="1"/>
  <c r="C36" i="1"/>
  <c r="D37" i="1"/>
  <c r="F37" i="1"/>
  <c r="E38" i="1"/>
  <c r="AP25" i="4" l="1"/>
  <c r="P25" i="4"/>
  <c r="AX31" i="4"/>
  <c r="X31" i="4"/>
  <c r="T28" i="4"/>
  <c r="AT28" i="4"/>
  <c r="D45" i="4"/>
  <c r="AG44" i="4"/>
  <c r="C44" i="4"/>
  <c r="BN44" i="4"/>
  <c r="L22" i="4"/>
  <c r="AL22" i="4"/>
  <c r="F44" i="4"/>
  <c r="E45" i="4"/>
  <c r="BW19" i="4"/>
  <c r="CB19" i="4"/>
  <c r="BY19" i="4"/>
  <c r="CC19" i="4"/>
  <c r="CG19" i="4"/>
  <c r="CJ19" i="4"/>
  <c r="CF19" i="4"/>
  <c r="CA19" i="4"/>
  <c r="CD19" i="4"/>
  <c r="CI19" i="4"/>
  <c r="CE19" i="4"/>
  <c r="BX19" i="4"/>
  <c r="CK19" i="4"/>
  <c r="CH19" i="4"/>
  <c r="BZ19" i="4"/>
  <c r="BV19" i="4"/>
  <c r="BU19" i="4"/>
  <c r="BT19" i="4"/>
  <c r="BS19" i="4"/>
  <c r="BR19" i="4"/>
  <c r="BQ19" i="4"/>
  <c r="BP19" i="4"/>
  <c r="CL19" i="4" s="1"/>
  <c r="I20" i="4" s="1"/>
  <c r="BB34" i="4"/>
  <c r="AB34" i="4"/>
  <c r="BN37" i="1"/>
  <c r="AG37" i="1"/>
  <c r="B38" i="1"/>
  <c r="C37" i="1"/>
  <c r="D38" i="1"/>
  <c r="F38" i="1"/>
  <c r="E39" i="1"/>
  <c r="J21" i="4" l="1"/>
  <c r="AJ21" i="4"/>
  <c r="BE21" i="4" s="1"/>
  <c r="BF21" i="4" s="1"/>
  <c r="AE20" i="4"/>
  <c r="BG20" i="4" s="1"/>
  <c r="G20" i="4"/>
  <c r="AC35" i="4"/>
  <c r="BC35" i="4"/>
  <c r="AM23" i="4"/>
  <c r="M23" i="4"/>
  <c r="U29" i="4"/>
  <c r="AU29" i="4"/>
  <c r="Q26" i="4"/>
  <c r="AQ26" i="4"/>
  <c r="E46" i="4"/>
  <c r="F45" i="4"/>
  <c r="BN45" i="4"/>
  <c r="D46" i="4"/>
  <c r="AG45" i="4"/>
  <c r="C45" i="4"/>
  <c r="AY32" i="4"/>
  <c r="Y32" i="4"/>
  <c r="BN38" i="1"/>
  <c r="AG38" i="1"/>
  <c r="B39" i="1"/>
  <c r="F39" i="1"/>
  <c r="E40" i="1"/>
  <c r="C38" i="1"/>
  <c r="D39" i="1"/>
  <c r="V30" i="4" l="1"/>
  <c r="AV30" i="4"/>
  <c r="BD36" i="4"/>
  <c r="AD36" i="4"/>
  <c r="BN46" i="4"/>
  <c r="D47" i="4"/>
  <c r="AG46" i="4"/>
  <c r="C46" i="4"/>
  <c r="BH20" i="4"/>
  <c r="BJ20" i="4"/>
  <c r="R27" i="4"/>
  <c r="AR27" i="4"/>
  <c r="AN24" i="4"/>
  <c r="N24" i="4"/>
  <c r="BI21" i="4"/>
  <c r="E47" i="4"/>
  <c r="F46" i="4"/>
  <c r="AK22" i="4"/>
  <c r="K22" i="4"/>
  <c r="AZ33" i="4"/>
  <c r="Z33" i="4"/>
  <c r="BO20" i="4"/>
  <c r="BL20" i="4"/>
  <c r="AG39" i="1"/>
  <c r="BN39" i="1"/>
  <c r="B40" i="1"/>
  <c r="C39" i="1"/>
  <c r="D40" i="1"/>
  <c r="F40" i="1"/>
  <c r="E41" i="1"/>
  <c r="AL23" i="4" l="1"/>
  <c r="L23" i="4"/>
  <c r="BX20" i="4"/>
  <c r="CH20" i="4"/>
  <c r="CD20" i="4"/>
  <c r="BZ20" i="4"/>
  <c r="CC20" i="4"/>
  <c r="CJ20" i="4"/>
  <c r="CE20" i="4"/>
  <c r="BY20" i="4"/>
  <c r="CB20" i="4"/>
  <c r="CG20" i="4"/>
  <c r="CF20" i="4"/>
  <c r="CA20" i="4"/>
  <c r="CI20" i="4"/>
  <c r="CK20" i="4"/>
  <c r="BW20" i="4"/>
  <c r="BV20" i="4"/>
  <c r="BU20" i="4"/>
  <c r="BT20" i="4"/>
  <c r="BS20" i="4"/>
  <c r="BR20" i="4"/>
  <c r="BQ20" i="4"/>
  <c r="BP20" i="4"/>
  <c r="AG47" i="4"/>
  <c r="BN47" i="4"/>
  <c r="D48" i="4"/>
  <c r="C47" i="4"/>
  <c r="BA34" i="4"/>
  <c r="AA34" i="4"/>
  <c r="F47" i="4"/>
  <c r="E48" i="4"/>
  <c r="O25" i="4"/>
  <c r="AO25" i="4"/>
  <c r="S28" i="4"/>
  <c r="AS28" i="4"/>
  <c r="W31" i="4"/>
  <c r="AW31" i="4"/>
  <c r="AG40" i="1"/>
  <c r="BN40" i="1"/>
  <c r="B41" i="1"/>
  <c r="F41" i="1"/>
  <c r="E42" i="1"/>
  <c r="C40" i="1"/>
  <c r="D41" i="1"/>
  <c r="P26" i="4" l="1"/>
  <c r="AP26" i="4"/>
  <c r="D49" i="4"/>
  <c r="AG48" i="4"/>
  <c r="C48" i="4"/>
  <c r="BN48" i="4"/>
  <c r="X32" i="4"/>
  <c r="AX32" i="4"/>
  <c r="BB35" i="4"/>
  <c r="AB35" i="4"/>
  <c r="M24" i="4"/>
  <c r="AM24" i="4"/>
  <c r="E49" i="4"/>
  <c r="F48" i="4"/>
  <c r="T29" i="4"/>
  <c r="AT29" i="4"/>
  <c r="CL20" i="4"/>
  <c r="I21" i="4" s="1"/>
  <c r="BN41" i="1"/>
  <c r="AG41" i="1"/>
  <c r="B42" i="1"/>
  <c r="C41" i="1"/>
  <c r="D42" i="1"/>
  <c r="F42" i="1"/>
  <c r="E43" i="1"/>
  <c r="Y33" i="4" l="1"/>
  <c r="AY33" i="4"/>
  <c r="U30" i="4"/>
  <c r="AU30" i="4"/>
  <c r="N25" i="4"/>
  <c r="AN25" i="4"/>
  <c r="BN49" i="4"/>
  <c r="D50" i="4"/>
  <c r="AG49" i="4"/>
  <c r="C49" i="4"/>
  <c r="AJ22" i="4"/>
  <c r="BE22" i="4" s="1"/>
  <c r="BF22" i="4" s="1"/>
  <c r="AE21" i="4"/>
  <c r="BG21" i="4" s="1"/>
  <c r="J22" i="4"/>
  <c r="G21" i="4"/>
  <c r="E50" i="4"/>
  <c r="F49" i="4"/>
  <c r="BC36" i="4"/>
  <c r="AC36" i="4"/>
  <c r="AQ27" i="4"/>
  <c r="Q27" i="4"/>
  <c r="BN42" i="1"/>
  <c r="AG42" i="1"/>
  <c r="B43" i="1"/>
  <c r="F43" i="1"/>
  <c r="E44" i="1"/>
  <c r="C42" i="1"/>
  <c r="D43" i="1"/>
  <c r="BH21" i="4" l="1"/>
  <c r="BJ21" i="4"/>
  <c r="BD37" i="4"/>
  <c r="AD37" i="4"/>
  <c r="V31" i="4"/>
  <c r="AV31" i="4"/>
  <c r="F50" i="4"/>
  <c r="E51" i="4"/>
  <c r="BN50" i="4"/>
  <c r="D51" i="4"/>
  <c r="AG50" i="4"/>
  <c r="C50" i="4"/>
  <c r="AO26" i="4"/>
  <c r="O26" i="4"/>
  <c r="G22" i="4"/>
  <c r="BO21" i="4"/>
  <c r="BL21" i="4"/>
  <c r="BI22" i="4"/>
  <c r="BJ22" i="4"/>
  <c r="AR28" i="4"/>
  <c r="R28" i="4"/>
  <c r="K23" i="4"/>
  <c r="AK23" i="4"/>
  <c r="BE23" i="4" s="1"/>
  <c r="BF23" i="4" s="1"/>
  <c r="AE22" i="4"/>
  <c r="BG22" i="4" s="1"/>
  <c r="BH22" i="4" s="1"/>
  <c r="Z34" i="4"/>
  <c r="AZ34" i="4"/>
  <c r="BN43" i="1"/>
  <c r="AG43" i="1"/>
  <c r="B44" i="1"/>
  <c r="C43" i="1"/>
  <c r="D44" i="1"/>
  <c r="F44" i="1"/>
  <c r="E45" i="1"/>
  <c r="E46" i="1" s="1"/>
  <c r="E47" i="1" s="1"/>
  <c r="BI23" i="4" l="1"/>
  <c r="AA35" i="4"/>
  <c r="BA35" i="4"/>
  <c r="BL22" i="4"/>
  <c r="G23" i="4"/>
  <c r="BO22" i="4"/>
  <c r="AG51" i="4"/>
  <c r="D52" i="4"/>
  <c r="C51" i="4"/>
  <c r="BN51" i="4"/>
  <c r="L24" i="4"/>
  <c r="AL24" i="4"/>
  <c r="BE24" i="4" s="1"/>
  <c r="BF24" i="4" s="1"/>
  <c r="AE23" i="4"/>
  <c r="BG23" i="4" s="1"/>
  <c r="BH23" i="4" s="1"/>
  <c r="BY21" i="4"/>
  <c r="CI21" i="4"/>
  <c r="CD21" i="4"/>
  <c r="CE21" i="4"/>
  <c r="CA21" i="4"/>
  <c r="CF21" i="4"/>
  <c r="CC21" i="4"/>
  <c r="CG21" i="4"/>
  <c r="CH21" i="4"/>
  <c r="BZ21" i="4"/>
  <c r="CB21" i="4"/>
  <c r="CK21" i="4"/>
  <c r="CJ21" i="4"/>
  <c r="BX21" i="4"/>
  <c r="BW21" i="4"/>
  <c r="BV21" i="4"/>
  <c r="BU21" i="4"/>
  <c r="BT21" i="4"/>
  <c r="BS21" i="4"/>
  <c r="BR21" i="4"/>
  <c r="BQ21" i="4"/>
  <c r="BP21" i="4"/>
  <c r="S29" i="4"/>
  <c r="AS29" i="4"/>
  <c r="F51" i="4"/>
  <c r="E52" i="4"/>
  <c r="W32" i="4"/>
  <c r="AW32" i="4"/>
  <c r="AP27" i="4"/>
  <c r="P27" i="4"/>
  <c r="AG44" i="1"/>
  <c r="BN44" i="1"/>
  <c r="B45" i="1"/>
  <c r="F45" i="1"/>
  <c r="C44" i="1"/>
  <c r="D45" i="1"/>
  <c r="BI24" i="4" l="1"/>
  <c r="E53" i="4"/>
  <c r="F52" i="4"/>
  <c r="AB36" i="4"/>
  <c r="BB36" i="4"/>
  <c r="AQ28" i="4"/>
  <c r="Q28" i="4"/>
  <c r="AM25" i="4"/>
  <c r="BE25" i="4" s="1"/>
  <c r="BF25" i="4" s="1"/>
  <c r="M25" i="4"/>
  <c r="AE24" i="4"/>
  <c r="BG24" i="4" s="1"/>
  <c r="BH24" i="4" s="1"/>
  <c r="G24" i="4"/>
  <c r="BO23" i="4"/>
  <c r="BL23" i="4"/>
  <c r="CL21" i="4"/>
  <c r="D53" i="4"/>
  <c r="AG52" i="4"/>
  <c r="C52" i="4"/>
  <c r="BN52" i="4"/>
  <c r="X33" i="4"/>
  <c r="AX33" i="4"/>
  <c r="AT30" i="4"/>
  <c r="T30" i="4"/>
  <c r="BZ22" i="4"/>
  <c r="CB22" i="4"/>
  <c r="CF22" i="4"/>
  <c r="CJ22" i="4"/>
  <c r="BP22" i="4"/>
  <c r="CE22" i="4"/>
  <c r="CG22" i="4"/>
  <c r="CD22" i="4"/>
  <c r="CH22" i="4"/>
  <c r="CI22" i="4"/>
  <c r="CA22" i="4"/>
  <c r="CK22" i="4"/>
  <c r="CC22" i="4"/>
  <c r="BY22" i="4"/>
  <c r="BX22" i="4"/>
  <c r="BW22" i="4"/>
  <c r="BV22" i="4"/>
  <c r="BU22" i="4"/>
  <c r="BT22" i="4"/>
  <c r="BS22" i="4"/>
  <c r="BR22" i="4"/>
  <c r="BQ22" i="4"/>
  <c r="BJ23" i="4"/>
  <c r="BN45" i="1"/>
  <c r="AG45" i="1"/>
  <c r="B46" i="1"/>
  <c r="C45" i="1"/>
  <c r="D46" i="1"/>
  <c r="F46" i="1"/>
  <c r="BI25" i="4" l="1"/>
  <c r="BF26" i="4"/>
  <c r="BN53" i="4"/>
  <c r="D54" i="4"/>
  <c r="AG53" i="4"/>
  <c r="C53" i="4"/>
  <c r="E54" i="4"/>
  <c r="F53" i="4"/>
  <c r="AN26" i="4"/>
  <c r="BE26" i="4" s="1"/>
  <c r="N26" i="4"/>
  <c r="AE25" i="4"/>
  <c r="BG25" i="4" s="1"/>
  <c r="BH25" i="4" s="1"/>
  <c r="AC37" i="4"/>
  <c r="BC37" i="4"/>
  <c r="Y34" i="4"/>
  <c r="AY34" i="4"/>
  <c r="BL24" i="4"/>
  <c r="G25" i="4"/>
  <c r="BO24" i="4"/>
  <c r="BJ24" i="4"/>
  <c r="CL22" i="4"/>
  <c r="AR29" i="4"/>
  <c r="R29" i="4"/>
  <c r="U31" i="4"/>
  <c r="AU31" i="4"/>
  <c r="CC23" i="4"/>
  <c r="CA23" i="4"/>
  <c r="CF23" i="4"/>
  <c r="CG23" i="4"/>
  <c r="BP23" i="4"/>
  <c r="BQ23" i="4"/>
  <c r="CH23" i="4"/>
  <c r="CE23" i="4"/>
  <c r="CB23" i="4"/>
  <c r="CI23" i="4"/>
  <c r="CJ23" i="4"/>
  <c r="CD23" i="4"/>
  <c r="CK23" i="4"/>
  <c r="BZ23" i="4"/>
  <c r="BY23" i="4"/>
  <c r="BX23" i="4"/>
  <c r="BW23" i="4"/>
  <c r="BV23" i="4"/>
  <c r="BU23" i="4"/>
  <c r="BT23" i="4"/>
  <c r="BS23" i="4"/>
  <c r="BR23" i="4"/>
  <c r="BN46" i="1"/>
  <c r="AG46" i="1"/>
  <c r="B47" i="1"/>
  <c r="F47" i="1"/>
  <c r="E48" i="1"/>
  <c r="C46" i="1"/>
  <c r="D47" i="1"/>
  <c r="E55" i="4" l="1"/>
  <c r="F54" i="4"/>
  <c r="CL23" i="4"/>
  <c r="AS30" i="4"/>
  <c r="S30" i="4"/>
  <c r="BJ26" i="4"/>
  <c r="BI26" i="4"/>
  <c r="O27" i="4"/>
  <c r="AO27" i="4"/>
  <c r="BE27" i="4" s="1"/>
  <c r="BF27" i="4" s="1"/>
  <c r="AE26" i="4"/>
  <c r="BG26" i="4" s="1"/>
  <c r="BH26" i="4" s="1"/>
  <c r="BQ24" i="4"/>
  <c r="CG24" i="4"/>
  <c r="CH24" i="4"/>
  <c r="BR24" i="4"/>
  <c r="BP24" i="4"/>
  <c r="CB24" i="4"/>
  <c r="CD24" i="4"/>
  <c r="CF24" i="4"/>
  <c r="CJ24" i="4"/>
  <c r="CC24" i="4"/>
  <c r="CI24" i="4"/>
  <c r="CK24" i="4"/>
  <c r="CE24" i="4"/>
  <c r="CA24" i="4"/>
  <c r="BZ24" i="4"/>
  <c r="BY24" i="4"/>
  <c r="BX24" i="4"/>
  <c r="BW24" i="4"/>
  <c r="BV24" i="4"/>
  <c r="BU24" i="4"/>
  <c r="BT24" i="4"/>
  <c r="BS24" i="4"/>
  <c r="Z35" i="4"/>
  <c r="AZ35" i="4"/>
  <c r="BD38" i="4"/>
  <c r="AD38" i="4"/>
  <c r="V32" i="4"/>
  <c r="AV32" i="4"/>
  <c r="G26" i="4"/>
  <c r="BL25" i="4"/>
  <c r="BO25" i="4"/>
  <c r="BN54" i="4"/>
  <c r="D55" i="4"/>
  <c r="AG54" i="4"/>
  <c r="C54" i="4"/>
  <c r="BJ25" i="4"/>
  <c r="BN47" i="1"/>
  <c r="AG47" i="1"/>
  <c r="B48" i="1"/>
  <c r="C47" i="1"/>
  <c r="D48" i="1"/>
  <c r="F48" i="1"/>
  <c r="E49" i="1"/>
  <c r="BF28" i="4" l="1"/>
  <c r="BI27" i="4"/>
  <c r="AW33" i="4"/>
  <c r="W33" i="4"/>
  <c r="CL24" i="4"/>
  <c r="P28" i="4"/>
  <c r="AP28" i="4"/>
  <c r="BE28" i="4" s="1"/>
  <c r="AE27" i="4"/>
  <c r="BG27" i="4" s="1"/>
  <c r="BH27" i="4" s="1"/>
  <c r="AT31" i="4"/>
  <c r="T31" i="4"/>
  <c r="CC25" i="4"/>
  <c r="CI25" i="4"/>
  <c r="CE25" i="4"/>
  <c r="CH25" i="4"/>
  <c r="BR25" i="4"/>
  <c r="BP25" i="4"/>
  <c r="BS25" i="4"/>
  <c r="BQ25" i="4"/>
  <c r="CJ25" i="4"/>
  <c r="CG25" i="4"/>
  <c r="CD25" i="4"/>
  <c r="CK25" i="4"/>
  <c r="CF25" i="4"/>
  <c r="CB25" i="4"/>
  <c r="CA25" i="4"/>
  <c r="BZ25" i="4"/>
  <c r="BY25" i="4"/>
  <c r="BX25" i="4"/>
  <c r="BW25" i="4"/>
  <c r="BV25" i="4"/>
  <c r="BU25" i="4"/>
  <c r="BT25" i="4"/>
  <c r="AG55" i="4"/>
  <c r="C55" i="4"/>
  <c r="BN55" i="4"/>
  <c r="D56" i="4"/>
  <c r="BL26" i="4"/>
  <c r="BO26" i="4"/>
  <c r="G27" i="4"/>
  <c r="AA36" i="4"/>
  <c r="BA36" i="4"/>
  <c r="F55" i="4"/>
  <c r="E56" i="4"/>
  <c r="AG48" i="1"/>
  <c r="BN48" i="1"/>
  <c r="B49" i="1"/>
  <c r="C48" i="1"/>
  <c r="D49" i="1"/>
  <c r="F49" i="1"/>
  <c r="E50" i="1"/>
  <c r="D57" i="4" l="1"/>
  <c r="AG56" i="4"/>
  <c r="C56" i="4"/>
  <c r="BN56" i="4"/>
  <c r="CL25" i="4"/>
  <c r="Q29" i="4"/>
  <c r="AQ29" i="4"/>
  <c r="BL27" i="4"/>
  <c r="BO27" i="4"/>
  <c r="F56" i="4"/>
  <c r="E57" i="4"/>
  <c r="AB37" i="4"/>
  <c r="BB37" i="4"/>
  <c r="CD26" i="4"/>
  <c r="CJ26" i="4"/>
  <c r="BQ26" i="4"/>
  <c r="BT26" i="4"/>
  <c r="BS26" i="4"/>
  <c r="CF26" i="4"/>
  <c r="BR26" i="4"/>
  <c r="CI26" i="4"/>
  <c r="BP26" i="4"/>
  <c r="CE26" i="4"/>
  <c r="CH26" i="4"/>
  <c r="CK26" i="4"/>
  <c r="CG26" i="4"/>
  <c r="CC26" i="4"/>
  <c r="CB26" i="4"/>
  <c r="CA26" i="4"/>
  <c r="BZ26" i="4"/>
  <c r="BY26" i="4"/>
  <c r="BX26" i="4"/>
  <c r="BW26" i="4"/>
  <c r="BV26" i="4"/>
  <c r="BU26" i="4"/>
  <c r="AX34" i="4"/>
  <c r="X34" i="4"/>
  <c r="BI28" i="4"/>
  <c r="AU32" i="4"/>
  <c r="U32" i="4"/>
  <c r="BJ27" i="4"/>
  <c r="AG49" i="1"/>
  <c r="BN49" i="1"/>
  <c r="B50" i="1"/>
  <c r="F50" i="1"/>
  <c r="E51" i="1"/>
  <c r="C49" i="1"/>
  <c r="D50" i="1"/>
  <c r="AC38" i="4" l="1"/>
  <c r="BC38" i="4"/>
  <c r="CE27" i="4"/>
  <c r="BP27" i="4"/>
  <c r="BS27" i="4"/>
  <c r="BQ27" i="4"/>
  <c r="CG27" i="4"/>
  <c r="CJ27" i="4"/>
  <c r="BT27" i="4"/>
  <c r="BR27" i="4"/>
  <c r="BU27" i="4"/>
  <c r="CF27" i="4"/>
  <c r="CI27" i="4"/>
  <c r="CK27" i="4"/>
  <c r="CH27" i="4"/>
  <c r="CD27" i="4"/>
  <c r="CC27" i="4"/>
  <c r="CB27" i="4"/>
  <c r="CA27" i="4"/>
  <c r="BZ27" i="4"/>
  <c r="BY27" i="4"/>
  <c r="BX27" i="4"/>
  <c r="BW27" i="4"/>
  <c r="BV27" i="4"/>
  <c r="AV33" i="4"/>
  <c r="V33" i="4"/>
  <c r="R30" i="4"/>
  <c r="AR30" i="4"/>
  <c r="AY35" i="4"/>
  <c r="Y35" i="4"/>
  <c r="CL26" i="4"/>
  <c r="E58" i="4"/>
  <c r="F57" i="4"/>
  <c r="BN57" i="4"/>
  <c r="D58" i="4"/>
  <c r="AG57" i="4"/>
  <c r="C57" i="4"/>
  <c r="BN50" i="1"/>
  <c r="AG50" i="1"/>
  <c r="B51" i="1"/>
  <c r="C50" i="1"/>
  <c r="D51" i="1"/>
  <c r="F51" i="1"/>
  <c r="E52" i="1"/>
  <c r="E59" i="4" l="1"/>
  <c r="F58" i="4"/>
  <c r="AW34" i="4"/>
  <c r="W34" i="4"/>
  <c r="BN58" i="4"/>
  <c r="D59" i="4"/>
  <c r="AG58" i="4"/>
  <c r="C58" i="4"/>
  <c r="AZ36" i="4"/>
  <c r="Z36" i="4"/>
  <c r="S31" i="4"/>
  <c r="AS31" i="4"/>
  <c r="CL27" i="4"/>
  <c r="I28" i="4" s="1"/>
  <c r="BD39" i="4"/>
  <c r="AD39" i="4"/>
  <c r="BN51" i="1"/>
  <c r="AG51" i="1"/>
  <c r="B52" i="1"/>
  <c r="C51" i="1"/>
  <c r="D52" i="1"/>
  <c r="F52" i="1"/>
  <c r="E53" i="1"/>
  <c r="AJ29" i="4" l="1"/>
  <c r="BE29" i="4" s="1"/>
  <c r="BF29" i="4" s="1"/>
  <c r="AE28" i="4"/>
  <c r="BG28" i="4" s="1"/>
  <c r="J29" i="4"/>
  <c r="G28" i="4"/>
  <c r="BA37" i="4"/>
  <c r="AA37" i="4"/>
  <c r="AG59" i="4"/>
  <c r="BN59" i="4"/>
  <c r="D60" i="4"/>
  <c r="C59" i="4"/>
  <c r="T32" i="4"/>
  <c r="AT32" i="4"/>
  <c r="AX35" i="4"/>
  <c r="X35" i="4"/>
  <c r="F59" i="4"/>
  <c r="E60" i="4"/>
  <c r="AG52" i="1"/>
  <c r="BN52" i="1"/>
  <c r="B53" i="1"/>
  <c r="C52" i="1"/>
  <c r="D53" i="1"/>
  <c r="F53" i="1"/>
  <c r="E54" i="1"/>
  <c r="BB38" i="4" l="1"/>
  <c r="AB38" i="4"/>
  <c r="AY36" i="4"/>
  <c r="Y36" i="4"/>
  <c r="BH28" i="4"/>
  <c r="BJ28" i="4"/>
  <c r="F60" i="4"/>
  <c r="E61" i="4"/>
  <c r="AK30" i="4"/>
  <c r="K30" i="4"/>
  <c r="U33" i="4"/>
  <c r="AU33" i="4"/>
  <c r="D61" i="4"/>
  <c r="AG60" i="4"/>
  <c r="C60" i="4"/>
  <c r="BN60" i="4"/>
  <c r="BL28" i="4"/>
  <c r="BO28" i="4"/>
  <c r="BI29" i="4"/>
  <c r="BN53" i="1"/>
  <c r="AG53" i="1"/>
  <c r="B54" i="1"/>
  <c r="C53" i="1"/>
  <c r="D54" i="1"/>
  <c r="F54" i="1"/>
  <c r="E55" i="1"/>
  <c r="V34" i="4" l="1"/>
  <c r="AV34" i="4"/>
  <c r="E62" i="4"/>
  <c r="F61" i="4"/>
  <c r="BQ28" i="4"/>
  <c r="BV28" i="4"/>
  <c r="BR28" i="4"/>
  <c r="CH28" i="4"/>
  <c r="BT28" i="4"/>
  <c r="BU28" i="4"/>
  <c r="BS28" i="4"/>
  <c r="CF28" i="4"/>
  <c r="CG28" i="4"/>
  <c r="CJ28" i="4"/>
  <c r="CK28" i="4"/>
  <c r="CI28" i="4"/>
  <c r="CE28" i="4"/>
  <c r="CD28" i="4"/>
  <c r="CC28" i="4"/>
  <c r="CB28" i="4"/>
  <c r="CA28" i="4"/>
  <c r="BZ28" i="4"/>
  <c r="BY28" i="4"/>
  <c r="BX28" i="4"/>
  <c r="BW28" i="4"/>
  <c r="BP28" i="4"/>
  <c r="AC39" i="4"/>
  <c r="BC39" i="4"/>
  <c r="BN61" i="4"/>
  <c r="D62" i="4"/>
  <c r="AG61" i="4"/>
  <c r="C61" i="4"/>
  <c r="AL31" i="4"/>
  <c r="L31" i="4"/>
  <c r="AZ37" i="4"/>
  <c r="Z37" i="4"/>
  <c r="BN54" i="1"/>
  <c r="AG54" i="1"/>
  <c r="B55" i="1"/>
  <c r="C54" i="1"/>
  <c r="D55" i="1"/>
  <c r="F55" i="1"/>
  <c r="E56" i="1"/>
  <c r="BA38" i="4" l="1"/>
  <c r="AA38" i="4"/>
  <c r="BN62" i="4"/>
  <c r="D63" i="4"/>
  <c r="AG62" i="4"/>
  <c r="C62" i="4"/>
  <c r="CL28" i="4"/>
  <c r="I29" i="4" s="1"/>
  <c r="E63" i="4"/>
  <c r="F62" i="4"/>
  <c r="AM32" i="4"/>
  <c r="M32" i="4"/>
  <c r="BD40" i="4"/>
  <c r="AD40" i="4"/>
  <c r="W35" i="4"/>
  <c r="AW35" i="4"/>
  <c r="BN55" i="1"/>
  <c r="AG55" i="1"/>
  <c r="B56" i="1"/>
  <c r="F56" i="1"/>
  <c r="E57" i="1"/>
  <c r="C55" i="1"/>
  <c r="D56" i="1"/>
  <c r="J30" i="4" l="1"/>
  <c r="AJ30" i="4"/>
  <c r="BE30" i="4" s="1"/>
  <c r="BF30" i="4" s="1"/>
  <c r="AE29" i="4"/>
  <c r="BG29" i="4" s="1"/>
  <c r="G29" i="4"/>
  <c r="BB39" i="4"/>
  <c r="AB39" i="4"/>
  <c r="X36" i="4"/>
  <c r="AX36" i="4"/>
  <c r="AN33" i="4"/>
  <c r="N33" i="4"/>
  <c r="F63" i="4"/>
  <c r="E64" i="4"/>
  <c r="AG63" i="4"/>
  <c r="D64" i="4"/>
  <c r="BN63" i="4"/>
  <c r="C63" i="4"/>
  <c r="AG56" i="1"/>
  <c r="BN56" i="1"/>
  <c r="B57" i="1"/>
  <c r="F57" i="1"/>
  <c r="E58" i="1"/>
  <c r="C56" i="1"/>
  <c r="D57" i="1"/>
  <c r="D65" i="4" l="1"/>
  <c r="AG64" i="4"/>
  <c r="C64" i="4"/>
  <c r="BN64" i="4"/>
  <c r="AO34" i="4"/>
  <c r="O34" i="4"/>
  <c r="BI30" i="4"/>
  <c r="Y37" i="4"/>
  <c r="AY37" i="4"/>
  <c r="BL29" i="4"/>
  <c r="BO29" i="4"/>
  <c r="K31" i="4"/>
  <c r="AK31" i="4"/>
  <c r="E65" i="4"/>
  <c r="F64" i="4"/>
  <c r="BH29" i="4"/>
  <c r="BJ29" i="4"/>
  <c r="BC40" i="4"/>
  <c r="AC40" i="4"/>
  <c r="BN57" i="1"/>
  <c r="AG57" i="1"/>
  <c r="B58" i="1"/>
  <c r="F58" i="1"/>
  <c r="E59" i="1"/>
  <c r="C57" i="1"/>
  <c r="D58" i="1"/>
  <c r="CG29" i="4" l="1"/>
  <c r="CI29" i="4"/>
  <c r="BR29" i="4"/>
  <c r="BW29" i="4"/>
  <c r="BU29" i="4"/>
  <c r="BV29" i="4"/>
  <c r="BS29" i="4"/>
  <c r="BT29" i="4"/>
  <c r="CH29" i="4"/>
  <c r="CK29" i="4"/>
  <c r="CJ29" i="4"/>
  <c r="CF29" i="4"/>
  <c r="CE29" i="4"/>
  <c r="CD29" i="4"/>
  <c r="CC29" i="4"/>
  <c r="CB29" i="4"/>
  <c r="CA29" i="4"/>
  <c r="BZ29" i="4"/>
  <c r="BY29" i="4"/>
  <c r="BX29" i="4"/>
  <c r="BQ29" i="4"/>
  <c r="BP29" i="4"/>
  <c r="F65" i="4"/>
  <c r="Z38" i="4"/>
  <c r="AZ38" i="4"/>
  <c r="AP35" i="4"/>
  <c r="P35" i="4"/>
  <c r="BD41" i="4"/>
  <c r="AD41" i="4"/>
  <c r="L32" i="4"/>
  <c r="AL32" i="4"/>
  <c r="BN65" i="4"/>
  <c r="D66" i="4"/>
  <c r="AG65" i="4"/>
  <c r="C65" i="4"/>
  <c r="BN58" i="1"/>
  <c r="AG58" i="1"/>
  <c r="B59" i="1"/>
  <c r="C58" i="1"/>
  <c r="D59" i="1"/>
  <c r="E60" i="1"/>
  <c r="F59" i="1"/>
  <c r="M33" i="4" l="1"/>
  <c r="AM33" i="4"/>
  <c r="AQ36" i="4"/>
  <c r="Q36" i="4"/>
  <c r="E67" i="4"/>
  <c r="F66" i="4"/>
  <c r="BN66" i="4"/>
  <c r="D67" i="4"/>
  <c r="AG66" i="4"/>
  <c r="C66" i="4"/>
  <c r="CL29" i="4"/>
  <c r="I30" i="4" s="1"/>
  <c r="AA39" i="4"/>
  <c r="BA39" i="4"/>
  <c r="BN59" i="1"/>
  <c r="AG59" i="1"/>
  <c r="B60" i="1"/>
  <c r="C59" i="1"/>
  <c r="D60" i="1"/>
  <c r="E61" i="1"/>
  <c r="F60" i="1"/>
  <c r="AB40" i="4" l="1"/>
  <c r="BB40" i="4"/>
  <c r="AR37" i="4"/>
  <c r="R37" i="4"/>
  <c r="F67" i="4"/>
  <c r="E68" i="4"/>
  <c r="C67" i="4"/>
  <c r="D68" i="4"/>
  <c r="BN67" i="4"/>
  <c r="AG67" i="4"/>
  <c r="J31" i="4"/>
  <c r="AJ31" i="4"/>
  <c r="BE31" i="4" s="1"/>
  <c r="BF31" i="4" s="1"/>
  <c r="AE30" i="4"/>
  <c r="BG30" i="4" s="1"/>
  <c r="G30" i="4"/>
  <c r="N34" i="4"/>
  <c r="AN34" i="4"/>
  <c r="AG60" i="1"/>
  <c r="BN60" i="1"/>
  <c r="B61" i="1"/>
  <c r="E62" i="1"/>
  <c r="E63" i="1" s="1"/>
  <c r="E64" i="1" s="1"/>
  <c r="F61" i="1"/>
  <c r="D61" i="1"/>
  <c r="C60" i="1"/>
  <c r="BH30" i="4" l="1"/>
  <c r="BJ30" i="4"/>
  <c r="F68" i="4"/>
  <c r="E69" i="4"/>
  <c r="O35" i="4"/>
  <c r="AO35" i="4"/>
  <c r="BI31" i="4"/>
  <c r="D69" i="4"/>
  <c r="AG68" i="4"/>
  <c r="C68" i="4"/>
  <c r="BN68" i="4"/>
  <c r="AS38" i="4"/>
  <c r="S38" i="4"/>
  <c r="BO30" i="4"/>
  <c r="BL30" i="4"/>
  <c r="K32" i="4"/>
  <c r="AK32" i="4"/>
  <c r="AC41" i="4"/>
  <c r="BC41" i="4"/>
  <c r="BN61" i="1"/>
  <c r="AG61" i="1"/>
  <c r="B62" i="1"/>
  <c r="D62" i="1"/>
  <c r="C61" i="1"/>
  <c r="F62" i="1"/>
  <c r="BD42" i="4" l="1"/>
  <c r="AD42" i="4"/>
  <c r="AT39" i="4"/>
  <c r="T39" i="4"/>
  <c r="E70" i="4"/>
  <c r="F69" i="4"/>
  <c r="BN69" i="4"/>
  <c r="D70" i="4"/>
  <c r="AG69" i="4"/>
  <c r="C69" i="4"/>
  <c r="BS30" i="4"/>
  <c r="BX30" i="4"/>
  <c r="CH30" i="4"/>
  <c r="BV30" i="4"/>
  <c r="BW30" i="4"/>
  <c r="BT30" i="4"/>
  <c r="CJ30" i="4"/>
  <c r="BU30" i="4"/>
  <c r="CI30" i="4"/>
  <c r="CK30" i="4"/>
  <c r="CG30" i="4"/>
  <c r="CF30" i="4"/>
  <c r="CE30" i="4"/>
  <c r="CD30" i="4"/>
  <c r="CC30" i="4"/>
  <c r="CB30" i="4"/>
  <c r="CA30" i="4"/>
  <c r="BZ30" i="4"/>
  <c r="BY30" i="4"/>
  <c r="BR30" i="4"/>
  <c r="BQ30" i="4"/>
  <c r="BP30" i="4"/>
  <c r="L33" i="4"/>
  <c r="AL33" i="4"/>
  <c r="P36" i="4"/>
  <c r="AP36" i="4"/>
  <c r="BN62" i="1"/>
  <c r="AG62" i="1"/>
  <c r="B63" i="1"/>
  <c r="E65" i="1"/>
  <c r="F63" i="1"/>
  <c r="C62" i="1"/>
  <c r="D63" i="1"/>
  <c r="CL30" i="4" l="1"/>
  <c r="I31" i="4" s="1"/>
  <c r="AU40" i="4"/>
  <c r="U40" i="4"/>
  <c r="M34" i="4"/>
  <c r="AM34" i="4"/>
  <c r="E71" i="4"/>
  <c r="F70" i="4"/>
  <c r="AD43" i="4"/>
  <c r="Q37" i="4"/>
  <c r="AQ37" i="4"/>
  <c r="BN70" i="4"/>
  <c r="D71" i="4"/>
  <c r="AG70" i="4"/>
  <c r="C70" i="4"/>
  <c r="BN63" i="1"/>
  <c r="AG63" i="1"/>
  <c r="B64" i="1"/>
  <c r="C63" i="1"/>
  <c r="D64" i="1"/>
  <c r="E66" i="1"/>
  <c r="F64" i="1"/>
  <c r="R38" i="4" l="1"/>
  <c r="AR38" i="4"/>
  <c r="F71" i="4"/>
  <c r="E72" i="4"/>
  <c r="AD44" i="4"/>
  <c r="N35" i="4"/>
  <c r="AN35" i="4"/>
  <c r="AG71" i="4"/>
  <c r="BN71" i="4"/>
  <c r="D72" i="4"/>
  <c r="C71" i="4"/>
  <c r="AV41" i="4"/>
  <c r="V41" i="4"/>
  <c r="AE31" i="4"/>
  <c r="BG31" i="4" s="1"/>
  <c r="J32" i="4"/>
  <c r="AJ32" i="4"/>
  <c r="BE32" i="4" s="1"/>
  <c r="BF32" i="4" s="1"/>
  <c r="G31" i="4"/>
  <c r="BN64" i="1"/>
  <c r="AG64" i="1"/>
  <c r="B65" i="1"/>
  <c r="F65" i="1"/>
  <c r="D65" i="1"/>
  <c r="C64" i="1"/>
  <c r="AK33" i="4" l="1"/>
  <c r="K33" i="4"/>
  <c r="AD45" i="4"/>
  <c r="AW42" i="4"/>
  <c r="W42" i="4"/>
  <c r="O36" i="4"/>
  <c r="AO36" i="4"/>
  <c r="BH31" i="4"/>
  <c r="BJ31" i="4"/>
  <c r="BO31" i="4"/>
  <c r="BL31" i="4"/>
  <c r="BI32" i="4"/>
  <c r="D73" i="4"/>
  <c r="AG72" i="4"/>
  <c r="C72" i="4"/>
  <c r="BN72" i="4"/>
  <c r="F72" i="4"/>
  <c r="E73" i="4"/>
  <c r="S39" i="4"/>
  <c r="AS39" i="4"/>
  <c r="BN65" i="1"/>
  <c r="AG65" i="1"/>
  <c r="B66" i="1"/>
  <c r="D66" i="1"/>
  <c r="C65" i="1"/>
  <c r="E67" i="1"/>
  <c r="F66" i="1"/>
  <c r="AX43" i="4" l="1"/>
  <c r="X43" i="4"/>
  <c r="BN73" i="4"/>
  <c r="D74" i="4"/>
  <c r="AG73" i="4"/>
  <c r="C73" i="4"/>
  <c r="BV31" i="4"/>
  <c r="CI31" i="4"/>
  <c r="BW31" i="4"/>
  <c r="BT31" i="4"/>
  <c r="BY31" i="4"/>
  <c r="BX31" i="4"/>
  <c r="BU31" i="4"/>
  <c r="CJ31" i="4"/>
  <c r="CK31" i="4"/>
  <c r="CH31" i="4"/>
  <c r="CG31" i="4"/>
  <c r="CF31" i="4"/>
  <c r="CE31" i="4"/>
  <c r="CD31" i="4"/>
  <c r="CC31" i="4"/>
  <c r="CB31" i="4"/>
  <c r="CA31" i="4"/>
  <c r="BZ31" i="4"/>
  <c r="BS31" i="4"/>
  <c r="BR31" i="4"/>
  <c r="BQ31" i="4"/>
  <c r="BP31" i="4"/>
  <c r="AL34" i="4"/>
  <c r="L34" i="4"/>
  <c r="T40" i="4"/>
  <c r="AT40" i="4"/>
  <c r="E74" i="4"/>
  <c r="F73" i="4"/>
  <c r="P37" i="4"/>
  <c r="AP37" i="4"/>
  <c r="AD46" i="4"/>
  <c r="BN66" i="1"/>
  <c r="AG66" i="1"/>
  <c r="B67" i="1"/>
  <c r="C66" i="1"/>
  <c r="D67" i="1"/>
  <c r="E68" i="1"/>
  <c r="F67" i="1"/>
  <c r="F74" i="4" l="1"/>
  <c r="E75" i="4"/>
  <c r="AM35" i="4"/>
  <c r="M35" i="4"/>
  <c r="AY44" i="4"/>
  <c r="Y44" i="4"/>
  <c r="Q38" i="4"/>
  <c r="AQ38" i="4"/>
  <c r="AD47" i="4"/>
  <c r="U41" i="4"/>
  <c r="AU41" i="4"/>
  <c r="CL31" i="4"/>
  <c r="I32" i="4" s="1"/>
  <c r="BN74" i="4"/>
  <c r="D75" i="4"/>
  <c r="AG74" i="4"/>
  <c r="C74" i="4"/>
  <c r="BN67" i="1"/>
  <c r="AG67" i="1"/>
  <c r="B68" i="1"/>
  <c r="C67" i="1"/>
  <c r="D68" i="1"/>
  <c r="E69" i="1"/>
  <c r="F68" i="1"/>
  <c r="AD48" i="4" l="1"/>
  <c r="V42" i="4"/>
  <c r="AV42" i="4"/>
  <c r="R39" i="4"/>
  <c r="AR39" i="4"/>
  <c r="F75" i="4"/>
  <c r="E76" i="4"/>
  <c r="AZ45" i="4"/>
  <c r="Z45" i="4"/>
  <c r="C75" i="4"/>
  <c r="AG75" i="4"/>
  <c r="BN75" i="4"/>
  <c r="D76" i="4"/>
  <c r="AJ33" i="4"/>
  <c r="BE33" i="4" s="1"/>
  <c r="BF33" i="4" s="1"/>
  <c r="J33" i="4"/>
  <c r="AE32" i="4"/>
  <c r="BG32" i="4" s="1"/>
  <c r="G32" i="4"/>
  <c r="AN36" i="4"/>
  <c r="N36" i="4"/>
  <c r="BN68" i="1"/>
  <c r="AG68" i="1"/>
  <c r="B69" i="1"/>
  <c r="D69" i="1"/>
  <c r="C68" i="1"/>
  <c r="E70" i="1"/>
  <c r="F69" i="1"/>
  <c r="AK34" i="4" l="1"/>
  <c r="K34" i="4"/>
  <c r="BL32" i="4"/>
  <c r="BO32" i="4"/>
  <c r="S40" i="4"/>
  <c r="AS40" i="4"/>
  <c r="W43" i="4"/>
  <c r="AW43" i="4"/>
  <c r="BI33" i="4"/>
  <c r="E77" i="4"/>
  <c r="F76" i="4"/>
  <c r="AO37" i="4"/>
  <c r="O37" i="4"/>
  <c r="BH32" i="4"/>
  <c r="BJ32" i="4"/>
  <c r="D77" i="4"/>
  <c r="AG76" i="4"/>
  <c r="C76" i="4"/>
  <c r="BN76" i="4"/>
  <c r="BA46" i="4"/>
  <c r="AA46" i="4"/>
  <c r="BN69" i="1"/>
  <c r="AG69" i="1"/>
  <c r="B70" i="1"/>
  <c r="E71" i="1"/>
  <c r="F70" i="1"/>
  <c r="C69" i="1"/>
  <c r="D70" i="1"/>
  <c r="E78" i="4" l="1"/>
  <c r="F77" i="4"/>
  <c r="X44" i="4"/>
  <c r="AX44" i="4"/>
  <c r="BB47" i="4"/>
  <c r="AB47" i="4"/>
  <c r="AL35" i="4"/>
  <c r="L35" i="4"/>
  <c r="AP38" i="4"/>
  <c r="P38" i="4"/>
  <c r="CJ32" i="4"/>
  <c r="BV32" i="4"/>
  <c r="BY32" i="4"/>
  <c r="BW32" i="4"/>
  <c r="BZ32" i="4"/>
  <c r="BX32" i="4"/>
  <c r="BU32" i="4"/>
  <c r="CK32" i="4"/>
  <c r="CI32" i="4"/>
  <c r="CH32" i="4"/>
  <c r="CG32" i="4"/>
  <c r="CF32" i="4"/>
  <c r="CE32" i="4"/>
  <c r="CD32" i="4"/>
  <c r="CC32" i="4"/>
  <c r="CB32" i="4"/>
  <c r="CA32" i="4"/>
  <c r="BT32" i="4"/>
  <c r="BS32" i="4"/>
  <c r="BR32" i="4"/>
  <c r="BQ32" i="4"/>
  <c r="BP32" i="4"/>
  <c r="CL32" i="4" s="1"/>
  <c r="I33" i="4" s="1"/>
  <c r="BN77" i="4"/>
  <c r="D78" i="4"/>
  <c r="AG77" i="4"/>
  <c r="C77" i="4"/>
  <c r="T41" i="4"/>
  <c r="AT41" i="4"/>
  <c r="BN70" i="1"/>
  <c r="AG70" i="1"/>
  <c r="B71" i="1"/>
  <c r="C70" i="1"/>
  <c r="D71" i="1"/>
  <c r="E72" i="1"/>
  <c r="F71" i="1"/>
  <c r="J34" i="4" l="1"/>
  <c r="AJ34" i="4"/>
  <c r="BE34" i="4" s="1"/>
  <c r="BF34" i="4" s="1"/>
  <c r="AE33" i="4"/>
  <c r="BG33" i="4" s="1"/>
  <c r="G33" i="4"/>
  <c r="BC48" i="4"/>
  <c r="AC48" i="4"/>
  <c r="Y45" i="4"/>
  <c r="AY45" i="4"/>
  <c r="U42" i="4"/>
  <c r="AU42" i="4"/>
  <c r="D79" i="4"/>
  <c r="AG78" i="4"/>
  <c r="C78" i="4"/>
  <c r="BN78" i="4"/>
  <c r="AQ39" i="4"/>
  <c r="Q39" i="4"/>
  <c r="AM36" i="4"/>
  <c r="M36" i="4"/>
  <c r="F78" i="4"/>
  <c r="E79" i="4"/>
  <c r="BN71" i="1"/>
  <c r="AG71" i="1"/>
  <c r="B72" i="1"/>
  <c r="C71" i="1"/>
  <c r="D72" i="1"/>
  <c r="E73" i="1"/>
  <c r="F72" i="1"/>
  <c r="V43" i="4" l="1"/>
  <c r="AV43" i="4"/>
  <c r="BH33" i="4"/>
  <c r="BJ33" i="4"/>
  <c r="AN37" i="4"/>
  <c r="N37" i="4"/>
  <c r="BN79" i="4"/>
  <c r="D80" i="4"/>
  <c r="C79" i="4"/>
  <c r="AG79" i="4"/>
  <c r="BD49" i="4"/>
  <c r="AD49" i="4"/>
  <c r="E80" i="4"/>
  <c r="F79" i="4"/>
  <c r="BI34" i="4"/>
  <c r="AR40" i="4"/>
  <c r="R40" i="4"/>
  <c r="Z46" i="4"/>
  <c r="AZ46" i="4"/>
  <c r="BL33" i="4"/>
  <c r="BO33" i="4"/>
  <c r="K35" i="4"/>
  <c r="AK35" i="4"/>
  <c r="BN72" i="1"/>
  <c r="AG72" i="1"/>
  <c r="B73" i="1"/>
  <c r="E74" i="1"/>
  <c r="F73" i="1"/>
  <c r="C72" i="1"/>
  <c r="D73" i="1"/>
  <c r="BY33" i="4" l="1"/>
  <c r="BV33" i="4"/>
  <c r="BX33" i="4"/>
  <c r="BW33" i="4"/>
  <c r="CA33" i="4"/>
  <c r="BZ33" i="4"/>
  <c r="CK33" i="4"/>
  <c r="CJ33" i="4"/>
  <c r="CI33" i="4"/>
  <c r="CH33" i="4"/>
  <c r="CG33" i="4"/>
  <c r="CF33" i="4"/>
  <c r="CE33" i="4"/>
  <c r="CD33" i="4"/>
  <c r="CC33" i="4"/>
  <c r="CB33" i="4"/>
  <c r="BU33" i="4"/>
  <c r="BT33" i="4"/>
  <c r="BS33" i="4"/>
  <c r="BR33" i="4"/>
  <c r="BQ33" i="4"/>
  <c r="BP33" i="4"/>
  <c r="AO38" i="4"/>
  <c r="O38" i="4"/>
  <c r="AA47" i="4"/>
  <c r="BA47" i="4"/>
  <c r="F80" i="4"/>
  <c r="E81" i="4"/>
  <c r="AS41" i="4"/>
  <c r="S41" i="4"/>
  <c r="L36" i="4"/>
  <c r="AL36" i="4"/>
  <c r="AG80" i="4"/>
  <c r="C80" i="4"/>
  <c r="D81" i="4"/>
  <c r="BN80" i="4"/>
  <c r="W44" i="4"/>
  <c r="AW44" i="4"/>
  <c r="BN73" i="1"/>
  <c r="AG73" i="1"/>
  <c r="B74" i="1"/>
  <c r="C73" i="1"/>
  <c r="D74" i="1"/>
  <c r="E75" i="1"/>
  <c r="F74" i="1"/>
  <c r="X45" i="4" l="1"/>
  <c r="AX45" i="4"/>
  <c r="CL33" i="4"/>
  <c r="I34" i="4" s="1"/>
  <c r="M37" i="4"/>
  <c r="AM37" i="4"/>
  <c r="F81" i="4"/>
  <c r="E82" i="4"/>
  <c r="AB48" i="4"/>
  <c r="BB48" i="4"/>
  <c r="D82" i="4"/>
  <c r="BN81" i="4"/>
  <c r="C81" i="4"/>
  <c r="AG81" i="4"/>
  <c r="AT42" i="4"/>
  <c r="T42" i="4"/>
  <c r="AP39" i="4"/>
  <c r="P39" i="4"/>
  <c r="BN74" i="1"/>
  <c r="AG74" i="1"/>
  <c r="B75" i="1"/>
  <c r="E76" i="1"/>
  <c r="F75" i="1"/>
  <c r="C74" i="1"/>
  <c r="D75" i="1"/>
  <c r="AE34" i="4" l="1"/>
  <c r="BG34" i="4" s="1"/>
  <c r="J35" i="4"/>
  <c r="AJ35" i="4"/>
  <c r="BE35" i="4" s="1"/>
  <c r="BF35" i="4" s="1"/>
  <c r="G34" i="4"/>
  <c r="U43" i="4"/>
  <c r="AU43" i="4"/>
  <c r="AC49" i="4"/>
  <c r="BC49" i="4"/>
  <c r="AQ40" i="4"/>
  <c r="Q40" i="4"/>
  <c r="D83" i="4"/>
  <c r="AG82" i="4"/>
  <c r="C82" i="4"/>
  <c r="BN82" i="4"/>
  <c r="E83" i="4"/>
  <c r="F82" i="4"/>
  <c r="N38" i="4"/>
  <c r="AN38" i="4"/>
  <c r="Y46" i="4"/>
  <c r="AY46" i="4"/>
  <c r="BN75" i="1"/>
  <c r="AG75" i="1"/>
  <c r="B76" i="1"/>
  <c r="E77" i="1"/>
  <c r="F76" i="1"/>
  <c r="C75" i="1"/>
  <c r="D76" i="1"/>
  <c r="BI35" i="4" l="1"/>
  <c r="E84" i="4"/>
  <c r="F83" i="4"/>
  <c r="Z47" i="4"/>
  <c r="AZ47" i="4"/>
  <c r="BN83" i="4"/>
  <c r="D84" i="4"/>
  <c r="AG83" i="4"/>
  <c r="C83" i="4"/>
  <c r="AV44" i="4"/>
  <c r="V44" i="4"/>
  <c r="K36" i="4"/>
  <c r="AK36" i="4"/>
  <c r="BH34" i="4"/>
  <c r="BJ34" i="4"/>
  <c r="O39" i="4"/>
  <c r="AO39" i="4"/>
  <c r="AR41" i="4"/>
  <c r="R41" i="4"/>
  <c r="BD50" i="4"/>
  <c r="AD50" i="4"/>
  <c r="BO34" i="4"/>
  <c r="BL34" i="4"/>
  <c r="BN76" i="1"/>
  <c r="AG76" i="1"/>
  <c r="B77" i="1"/>
  <c r="C76" i="1"/>
  <c r="D77" i="1"/>
  <c r="E78" i="1"/>
  <c r="F77" i="1"/>
  <c r="E85" i="4" l="1"/>
  <c r="F84" i="4"/>
  <c r="BY34" i="4"/>
  <c r="BZ34" i="4"/>
  <c r="CA34" i="4"/>
  <c r="BW34" i="4"/>
  <c r="CB34" i="4"/>
  <c r="BX34" i="4"/>
  <c r="CK34" i="4"/>
  <c r="CJ34" i="4"/>
  <c r="CI34" i="4"/>
  <c r="CH34" i="4"/>
  <c r="CG34" i="4"/>
  <c r="CF34" i="4"/>
  <c r="CE34" i="4"/>
  <c r="CD34" i="4"/>
  <c r="CC34" i="4"/>
  <c r="BV34" i="4"/>
  <c r="BU34" i="4"/>
  <c r="BT34" i="4"/>
  <c r="BS34" i="4"/>
  <c r="BR34" i="4"/>
  <c r="BQ34" i="4"/>
  <c r="BP34" i="4"/>
  <c r="CL34" i="4" s="1"/>
  <c r="I35" i="4" s="1"/>
  <c r="L37" i="4"/>
  <c r="AL37" i="4"/>
  <c r="AW45" i="4"/>
  <c r="W45" i="4"/>
  <c r="AA48" i="4"/>
  <c r="BA48" i="4"/>
  <c r="AS42" i="4"/>
  <c r="S42" i="4"/>
  <c r="BN84" i="4"/>
  <c r="D85" i="4"/>
  <c r="AG84" i="4"/>
  <c r="C84" i="4"/>
  <c r="P40" i="4"/>
  <c r="AP40" i="4"/>
  <c r="BN77" i="1"/>
  <c r="AG77" i="1"/>
  <c r="B78" i="1"/>
  <c r="E79" i="1"/>
  <c r="F78" i="1"/>
  <c r="C77" i="1"/>
  <c r="D78" i="1"/>
  <c r="AE35" i="4" l="1"/>
  <c r="BG35" i="4" s="1"/>
  <c r="AJ36" i="4"/>
  <c r="BE36" i="4" s="1"/>
  <c r="BF36" i="4" s="1"/>
  <c r="J36" i="4"/>
  <c r="G35" i="4"/>
  <c r="Q41" i="4"/>
  <c r="AQ41" i="4"/>
  <c r="AB49" i="4"/>
  <c r="BB49" i="4"/>
  <c r="AX46" i="4"/>
  <c r="X46" i="4"/>
  <c r="AT43" i="4"/>
  <c r="T43" i="4"/>
  <c r="BN85" i="4"/>
  <c r="C85" i="4"/>
  <c r="D86" i="4"/>
  <c r="AG85" i="4"/>
  <c r="M38" i="4"/>
  <c r="AM38" i="4"/>
  <c r="F85" i="4"/>
  <c r="E86" i="4"/>
  <c r="BN78" i="1"/>
  <c r="AG78" i="1"/>
  <c r="B79" i="1"/>
  <c r="C78" i="1"/>
  <c r="D79" i="1"/>
  <c r="E80" i="1"/>
  <c r="F79" i="1"/>
  <c r="BH35" i="4" l="1"/>
  <c r="BJ35" i="4"/>
  <c r="D87" i="4"/>
  <c r="AG86" i="4"/>
  <c r="C86" i="4"/>
  <c r="BN86" i="4"/>
  <c r="K37" i="4"/>
  <c r="AK37" i="4"/>
  <c r="BI36" i="4"/>
  <c r="F86" i="4"/>
  <c r="E87" i="4"/>
  <c r="N39" i="4"/>
  <c r="AN39" i="4"/>
  <c r="AY47" i="4"/>
  <c r="Y47" i="4"/>
  <c r="R42" i="4"/>
  <c r="AR42" i="4"/>
  <c r="AU44" i="4"/>
  <c r="U44" i="4"/>
  <c r="AC50" i="4"/>
  <c r="BC50" i="4"/>
  <c r="BO35" i="4"/>
  <c r="BL35" i="4"/>
  <c r="BN79" i="1"/>
  <c r="AG79" i="1"/>
  <c r="B80" i="1"/>
  <c r="C79" i="1"/>
  <c r="D80" i="1"/>
  <c r="E81" i="1"/>
  <c r="F80" i="1"/>
  <c r="BD51" i="4" l="1"/>
  <c r="AD51" i="4"/>
  <c r="AZ48" i="4"/>
  <c r="Z48" i="4"/>
  <c r="L38" i="4"/>
  <c r="AL38" i="4"/>
  <c r="BZ35" i="4"/>
  <c r="BX35" i="4"/>
  <c r="CC35" i="4"/>
  <c r="CB35" i="4"/>
  <c r="BY35" i="4"/>
  <c r="CA35" i="4"/>
  <c r="CK35" i="4"/>
  <c r="CJ35" i="4"/>
  <c r="CI35" i="4"/>
  <c r="CH35" i="4"/>
  <c r="CG35" i="4"/>
  <c r="CF35" i="4"/>
  <c r="CE35" i="4"/>
  <c r="CD35" i="4"/>
  <c r="BW35" i="4"/>
  <c r="BV35" i="4"/>
  <c r="BU35" i="4"/>
  <c r="BT35" i="4"/>
  <c r="BS35" i="4"/>
  <c r="BR35" i="4"/>
  <c r="BQ35" i="4"/>
  <c r="BP35" i="4"/>
  <c r="CL35" i="4" s="1"/>
  <c r="I36" i="4" s="1"/>
  <c r="O40" i="4"/>
  <c r="AO40" i="4"/>
  <c r="BN87" i="4"/>
  <c r="D88" i="4"/>
  <c r="AG87" i="4"/>
  <c r="C87" i="4"/>
  <c r="AV45" i="4"/>
  <c r="V45" i="4"/>
  <c r="E88" i="4"/>
  <c r="F87" i="4"/>
  <c r="S43" i="4"/>
  <c r="AS43" i="4"/>
  <c r="BN80" i="1"/>
  <c r="AG80" i="1"/>
  <c r="B81" i="1"/>
  <c r="E82" i="1"/>
  <c r="F81" i="1"/>
  <c r="C80" i="1"/>
  <c r="D81" i="1"/>
  <c r="T44" i="4" l="1"/>
  <c r="AT44" i="4"/>
  <c r="BN88" i="4"/>
  <c r="D89" i="4"/>
  <c r="AG88" i="4"/>
  <c r="C88" i="4"/>
  <c r="P41" i="4"/>
  <c r="AP41" i="4"/>
  <c r="M39" i="4"/>
  <c r="AM39" i="4"/>
  <c r="E89" i="4"/>
  <c r="F88" i="4"/>
  <c r="AA49" i="4"/>
  <c r="BA49" i="4"/>
  <c r="AJ37" i="4"/>
  <c r="BE37" i="4" s="1"/>
  <c r="BF37" i="4" s="1"/>
  <c r="J37" i="4"/>
  <c r="AE36" i="4"/>
  <c r="BG36" i="4" s="1"/>
  <c r="G36" i="4"/>
  <c r="AW46" i="4"/>
  <c r="W46" i="4"/>
  <c r="BN81" i="1"/>
  <c r="AG81" i="1"/>
  <c r="B82" i="1"/>
  <c r="C81" i="1"/>
  <c r="D82" i="1"/>
  <c r="E83" i="1"/>
  <c r="E84" i="1" s="1"/>
  <c r="E85" i="1" s="1"/>
  <c r="F82" i="1"/>
  <c r="N40" i="4" l="1"/>
  <c r="AN40" i="4"/>
  <c r="AX47" i="4"/>
  <c r="X47" i="4"/>
  <c r="BH36" i="4"/>
  <c r="BJ36" i="4"/>
  <c r="F89" i="4"/>
  <c r="E90" i="4"/>
  <c r="Q42" i="4"/>
  <c r="AQ42" i="4"/>
  <c r="BB50" i="4"/>
  <c r="AB50" i="4"/>
  <c r="AK38" i="4"/>
  <c r="K38" i="4"/>
  <c r="BL36" i="4"/>
  <c r="BO36" i="4"/>
  <c r="BI37" i="4"/>
  <c r="BN89" i="4"/>
  <c r="D90" i="4"/>
  <c r="C89" i="4"/>
  <c r="AG89" i="4"/>
  <c r="U45" i="4"/>
  <c r="AU45" i="4"/>
  <c r="BN82" i="1"/>
  <c r="AG82" i="1"/>
  <c r="B83" i="1"/>
  <c r="C82" i="1"/>
  <c r="D83" i="1"/>
  <c r="F83" i="1"/>
  <c r="AO41" i="4" l="1"/>
  <c r="O41" i="4"/>
  <c r="BC51" i="4"/>
  <c r="AC51" i="4"/>
  <c r="R43" i="4"/>
  <c r="AR43" i="4"/>
  <c r="D91" i="4"/>
  <c r="AG90" i="4"/>
  <c r="C90" i="4"/>
  <c r="BN90" i="4"/>
  <c r="AL39" i="4"/>
  <c r="L39" i="4"/>
  <c r="V46" i="4"/>
  <c r="AV46" i="4"/>
  <c r="CA36" i="4"/>
  <c r="CC36" i="4"/>
  <c r="CB36" i="4"/>
  <c r="BZ36" i="4"/>
  <c r="BY36" i="4"/>
  <c r="CD36" i="4"/>
  <c r="CK36" i="4"/>
  <c r="CJ36" i="4"/>
  <c r="CI36" i="4"/>
  <c r="CH36" i="4"/>
  <c r="CG36" i="4"/>
  <c r="CF36" i="4"/>
  <c r="CE36" i="4"/>
  <c r="BX36" i="4"/>
  <c r="BW36" i="4"/>
  <c r="BV36" i="4"/>
  <c r="BU36" i="4"/>
  <c r="BT36" i="4"/>
  <c r="BS36" i="4"/>
  <c r="BR36" i="4"/>
  <c r="BQ36" i="4"/>
  <c r="BP36" i="4"/>
  <c r="F90" i="4"/>
  <c r="E91" i="4"/>
  <c r="AY48" i="4"/>
  <c r="Y48" i="4"/>
  <c r="BN83" i="1"/>
  <c r="AG83" i="1"/>
  <c r="B84" i="1"/>
  <c r="C83" i="1"/>
  <c r="D84" i="1"/>
  <c r="F84" i="1"/>
  <c r="AM40" i="4" l="1"/>
  <c r="M40" i="4"/>
  <c r="E92" i="4"/>
  <c r="F91" i="4"/>
  <c r="S44" i="4"/>
  <c r="AS44" i="4"/>
  <c r="BN91" i="4"/>
  <c r="D92" i="4"/>
  <c r="AG91" i="4"/>
  <c r="C91" i="4"/>
  <c r="BD52" i="4"/>
  <c r="AD52" i="4"/>
  <c r="AP42" i="4"/>
  <c r="P42" i="4"/>
  <c r="AZ49" i="4"/>
  <c r="Z49" i="4"/>
  <c r="CL36" i="4"/>
  <c r="I37" i="4" s="1"/>
  <c r="W47" i="4"/>
  <c r="AW47" i="4"/>
  <c r="BN84" i="1"/>
  <c r="AG84" i="1"/>
  <c r="B85" i="1"/>
  <c r="F85" i="1"/>
  <c r="E86" i="1"/>
  <c r="C84" i="1"/>
  <c r="D85" i="1"/>
  <c r="BA50" i="4" l="1"/>
  <c r="AA50" i="4"/>
  <c r="E93" i="4"/>
  <c r="F92" i="4"/>
  <c r="AN41" i="4"/>
  <c r="N41" i="4"/>
  <c r="X48" i="4"/>
  <c r="AX48" i="4"/>
  <c r="T45" i="4"/>
  <c r="AT45" i="4"/>
  <c r="J38" i="4"/>
  <c r="AJ38" i="4"/>
  <c r="BE38" i="4" s="1"/>
  <c r="BF38" i="4" s="1"/>
  <c r="AE37" i="4"/>
  <c r="BG37" i="4" s="1"/>
  <c r="G37" i="4"/>
  <c r="AQ43" i="4"/>
  <c r="Q43" i="4"/>
  <c r="BN92" i="4"/>
  <c r="D93" i="4"/>
  <c r="AG92" i="4"/>
  <c r="C92" i="4"/>
  <c r="BN85" i="1"/>
  <c r="AG85" i="1"/>
  <c r="B86" i="1"/>
  <c r="C85" i="1"/>
  <c r="D86" i="1"/>
  <c r="F86" i="1"/>
  <c r="E87" i="1"/>
  <c r="BH37" i="4" l="1"/>
  <c r="BJ37" i="4"/>
  <c r="AO42" i="4"/>
  <c r="O42" i="4"/>
  <c r="BN93" i="4"/>
  <c r="AG93" i="4"/>
  <c r="D94" i="4"/>
  <c r="C93" i="4"/>
  <c r="R44" i="4"/>
  <c r="AR44" i="4"/>
  <c r="F93" i="4"/>
  <c r="E94" i="4"/>
  <c r="BI38" i="4"/>
  <c r="U46" i="4"/>
  <c r="AU46" i="4"/>
  <c r="BB51" i="4"/>
  <c r="AB51" i="4"/>
  <c r="BO37" i="4"/>
  <c r="BL37" i="4"/>
  <c r="K39" i="4"/>
  <c r="AK39" i="4"/>
  <c r="Y49" i="4"/>
  <c r="AY49" i="4"/>
  <c r="BN86" i="1"/>
  <c r="AG86" i="1"/>
  <c r="B87" i="1"/>
  <c r="C86" i="1"/>
  <c r="D87" i="1"/>
  <c r="F87" i="1"/>
  <c r="E88" i="1"/>
  <c r="CC37" i="4" l="1"/>
  <c r="CD37" i="4"/>
  <c r="CA37" i="4"/>
  <c r="CE37" i="4"/>
  <c r="CB37" i="4"/>
  <c r="BZ37" i="4"/>
  <c r="CK37" i="4"/>
  <c r="CJ37" i="4"/>
  <c r="CI37" i="4"/>
  <c r="CH37" i="4"/>
  <c r="CG37" i="4"/>
  <c r="CF37" i="4"/>
  <c r="BY37" i="4"/>
  <c r="BX37" i="4"/>
  <c r="BW37" i="4"/>
  <c r="BV37" i="4"/>
  <c r="BU37" i="4"/>
  <c r="BT37" i="4"/>
  <c r="BS37" i="4"/>
  <c r="BR37" i="4"/>
  <c r="BQ37" i="4"/>
  <c r="BP37" i="4"/>
  <c r="D95" i="4"/>
  <c r="AG94" i="4"/>
  <c r="C94" i="4"/>
  <c r="BN94" i="4"/>
  <c r="L40" i="4"/>
  <c r="AL40" i="4"/>
  <c r="V47" i="4"/>
  <c r="AV47" i="4"/>
  <c r="Z50" i="4"/>
  <c r="AZ50" i="4"/>
  <c r="AP43" i="4"/>
  <c r="P43" i="4"/>
  <c r="BC52" i="4"/>
  <c r="AC52" i="4"/>
  <c r="S45" i="4"/>
  <c r="AS45" i="4"/>
  <c r="F94" i="4"/>
  <c r="E95" i="4"/>
  <c r="BN87" i="1"/>
  <c r="AG87" i="1"/>
  <c r="B88" i="1"/>
  <c r="C87" i="1"/>
  <c r="D88" i="1"/>
  <c r="F88" i="1"/>
  <c r="E89" i="1"/>
  <c r="AT46" i="4" l="1"/>
  <c r="T46" i="4"/>
  <c r="M41" i="4"/>
  <c r="AM41" i="4"/>
  <c r="BN95" i="4"/>
  <c r="D96" i="4"/>
  <c r="AG95" i="4"/>
  <c r="C95" i="4"/>
  <c r="E96" i="4"/>
  <c r="F95" i="4"/>
  <c r="W48" i="4"/>
  <c r="AW48" i="4"/>
  <c r="CL37" i="4"/>
  <c r="I38" i="4" s="1"/>
  <c r="BD53" i="4"/>
  <c r="AD53" i="4"/>
  <c r="AQ44" i="4"/>
  <c r="Q44" i="4"/>
  <c r="AA51" i="4"/>
  <c r="BA51" i="4"/>
  <c r="BN88" i="1"/>
  <c r="AG88" i="1"/>
  <c r="B89" i="1"/>
  <c r="F89" i="1"/>
  <c r="E90" i="1"/>
  <c r="C88" i="1"/>
  <c r="D89" i="1"/>
  <c r="AE38" i="4" l="1"/>
  <c r="BG38" i="4" s="1"/>
  <c r="J39" i="4"/>
  <c r="AJ39" i="4"/>
  <c r="BE39" i="4" s="1"/>
  <c r="BF39" i="4" s="1"/>
  <c r="G38" i="4"/>
  <c r="BN96" i="4"/>
  <c r="D97" i="4"/>
  <c r="AG96" i="4"/>
  <c r="C96" i="4"/>
  <c r="N42" i="4"/>
  <c r="AN42" i="4"/>
  <c r="AB52" i="4"/>
  <c r="BB52" i="4"/>
  <c r="E97" i="4"/>
  <c r="F96" i="4"/>
  <c r="AU47" i="4"/>
  <c r="U47" i="4"/>
  <c r="AR45" i="4"/>
  <c r="R45" i="4"/>
  <c r="X49" i="4"/>
  <c r="AX49" i="4"/>
  <c r="BN89" i="1"/>
  <c r="AG89" i="1"/>
  <c r="B90" i="1"/>
  <c r="F90" i="1"/>
  <c r="E91" i="1"/>
  <c r="C89" i="1"/>
  <c r="D90" i="1"/>
  <c r="AS46" i="4" l="1"/>
  <c r="S46" i="4"/>
  <c r="BI39" i="4"/>
  <c r="Y50" i="4"/>
  <c r="AY50" i="4"/>
  <c r="BN97" i="4"/>
  <c r="AG97" i="4"/>
  <c r="C97" i="4"/>
  <c r="D98" i="4"/>
  <c r="K40" i="4"/>
  <c r="AK40" i="4"/>
  <c r="AV48" i="4"/>
  <c r="V48" i="4"/>
  <c r="F97" i="4"/>
  <c r="E98" i="4"/>
  <c r="O43" i="4"/>
  <c r="AO43" i="4"/>
  <c r="BH38" i="4"/>
  <c r="BJ38" i="4"/>
  <c r="AC53" i="4"/>
  <c r="BC53" i="4"/>
  <c r="BO38" i="4"/>
  <c r="BL38" i="4"/>
  <c r="BN90" i="1"/>
  <c r="AG90" i="1"/>
  <c r="B91" i="1"/>
  <c r="F91" i="1"/>
  <c r="E92" i="1"/>
  <c r="C90" i="1"/>
  <c r="D91" i="1"/>
  <c r="CB38" i="4" l="1"/>
  <c r="CD38" i="4"/>
  <c r="CA38" i="4"/>
  <c r="CF38" i="4"/>
  <c r="CC38" i="4"/>
  <c r="CE38" i="4"/>
  <c r="CK38" i="4"/>
  <c r="CJ38" i="4"/>
  <c r="CI38" i="4"/>
  <c r="CH38" i="4"/>
  <c r="CG38" i="4"/>
  <c r="BZ38" i="4"/>
  <c r="BY38" i="4"/>
  <c r="BX38" i="4"/>
  <c r="BW38" i="4"/>
  <c r="BV38" i="4"/>
  <c r="BU38" i="4"/>
  <c r="BT38" i="4"/>
  <c r="BS38" i="4"/>
  <c r="BR38" i="4"/>
  <c r="BQ38" i="4"/>
  <c r="BP38" i="4"/>
  <c r="BD54" i="4"/>
  <c r="AD54" i="4"/>
  <c r="AW49" i="4"/>
  <c r="W49" i="4"/>
  <c r="L41" i="4"/>
  <c r="AL41" i="4"/>
  <c r="Z51" i="4"/>
  <c r="AZ51" i="4"/>
  <c r="AT47" i="4"/>
  <c r="T47" i="4"/>
  <c r="P44" i="4"/>
  <c r="AP44" i="4"/>
  <c r="F98" i="4"/>
  <c r="E99" i="4"/>
  <c r="D99" i="4"/>
  <c r="AG98" i="4"/>
  <c r="C98" i="4"/>
  <c r="BN98" i="4"/>
  <c r="BN91" i="1"/>
  <c r="AG91" i="1"/>
  <c r="B92" i="1"/>
  <c r="F92" i="1"/>
  <c r="E93" i="1"/>
  <c r="C91" i="1"/>
  <c r="D92" i="1"/>
  <c r="X50" i="4" l="1"/>
  <c r="AX50" i="4"/>
  <c r="E100" i="4"/>
  <c r="F99" i="4"/>
  <c r="CL38" i="4"/>
  <c r="I39" i="4" s="1"/>
  <c r="AU48" i="4"/>
  <c r="U48" i="4"/>
  <c r="BN99" i="4"/>
  <c r="D100" i="4"/>
  <c r="AG99" i="4"/>
  <c r="C99" i="4"/>
  <c r="Q45" i="4"/>
  <c r="AQ45" i="4"/>
  <c r="M42" i="4"/>
  <c r="AM42" i="4"/>
  <c r="AA52" i="4"/>
  <c r="BA52" i="4"/>
  <c r="BN92" i="1"/>
  <c r="AG92" i="1"/>
  <c r="B93" i="1"/>
  <c r="F93" i="1"/>
  <c r="E94" i="1"/>
  <c r="C92" i="1"/>
  <c r="D93" i="1"/>
  <c r="E101" i="4" l="1"/>
  <c r="F100" i="4"/>
  <c r="BN100" i="4"/>
  <c r="D101" i="4"/>
  <c r="AG100" i="4"/>
  <c r="C100" i="4"/>
  <c r="R46" i="4"/>
  <c r="AR46" i="4"/>
  <c r="AE39" i="4"/>
  <c r="BG39" i="4" s="1"/>
  <c r="AJ40" i="4"/>
  <c r="BE40" i="4" s="1"/>
  <c r="BF40" i="4" s="1"/>
  <c r="J40" i="4"/>
  <c r="G39" i="4"/>
  <c r="Y51" i="4"/>
  <c r="AY51" i="4"/>
  <c r="AB53" i="4"/>
  <c r="BB53" i="4"/>
  <c r="N43" i="4"/>
  <c r="AN43" i="4"/>
  <c r="AV49" i="4"/>
  <c r="V49" i="4"/>
  <c r="BN93" i="1"/>
  <c r="AG93" i="1"/>
  <c r="B94" i="1"/>
  <c r="F94" i="1"/>
  <c r="E95" i="1"/>
  <c r="C93" i="1"/>
  <c r="D94" i="1"/>
  <c r="BI40" i="4" l="1"/>
  <c r="BN101" i="4"/>
  <c r="C101" i="4"/>
  <c r="D102" i="4"/>
  <c r="AG101" i="4"/>
  <c r="AC54" i="4"/>
  <c r="BC54" i="4"/>
  <c r="O44" i="4"/>
  <c r="AO44" i="4"/>
  <c r="AZ52" i="4"/>
  <c r="Z52" i="4"/>
  <c r="BH39" i="4"/>
  <c r="BJ39" i="4"/>
  <c r="S47" i="4"/>
  <c r="AS47" i="4"/>
  <c r="AW50" i="4"/>
  <c r="W50" i="4"/>
  <c r="BO39" i="4"/>
  <c r="BL39" i="4"/>
  <c r="AK41" i="4"/>
  <c r="K41" i="4"/>
  <c r="F101" i="4"/>
  <c r="E102" i="4"/>
  <c r="BN94" i="1"/>
  <c r="AG94" i="1"/>
  <c r="B95" i="1"/>
  <c r="F95" i="1"/>
  <c r="E96" i="1"/>
  <c r="C94" i="1"/>
  <c r="D95" i="1"/>
  <c r="F102" i="4" l="1"/>
  <c r="E103" i="4"/>
  <c r="AX51" i="4"/>
  <c r="X51" i="4"/>
  <c r="L42" i="4"/>
  <c r="AL42" i="4"/>
  <c r="BA53" i="4"/>
  <c r="AA53" i="4"/>
  <c r="T48" i="4"/>
  <c r="AT48" i="4"/>
  <c r="P45" i="4"/>
  <c r="AP45" i="4"/>
  <c r="CC39" i="4"/>
  <c r="CB39" i="4"/>
  <c r="CG39" i="4"/>
  <c r="CE39" i="4"/>
  <c r="CF39" i="4"/>
  <c r="CD39" i="4"/>
  <c r="CK39" i="4"/>
  <c r="CJ39" i="4"/>
  <c r="CI39" i="4"/>
  <c r="CH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D103" i="4"/>
  <c r="AG102" i="4"/>
  <c r="C102" i="4"/>
  <c r="BN102" i="4"/>
  <c r="BD55" i="4"/>
  <c r="AD55" i="4"/>
  <c r="BN95" i="1"/>
  <c r="AG95" i="1"/>
  <c r="B96" i="1"/>
  <c r="C95" i="1"/>
  <c r="D96" i="1"/>
  <c r="F96" i="1"/>
  <c r="E97" i="1"/>
  <c r="BN103" i="4" l="1"/>
  <c r="D104" i="4"/>
  <c r="AG103" i="4"/>
  <c r="C103" i="4"/>
  <c r="Q46" i="4"/>
  <c r="AQ46" i="4"/>
  <c r="U49" i="4"/>
  <c r="AU49" i="4"/>
  <c r="AY52" i="4"/>
  <c r="Y52" i="4"/>
  <c r="CL39" i="4"/>
  <c r="I40" i="4" s="1"/>
  <c r="BB54" i="4"/>
  <c r="AB54" i="4"/>
  <c r="AM43" i="4"/>
  <c r="M43" i="4"/>
  <c r="E104" i="4"/>
  <c r="F103" i="4"/>
  <c r="BN96" i="1"/>
  <c r="AG96" i="1"/>
  <c r="B97" i="1"/>
  <c r="C96" i="1"/>
  <c r="D97" i="1"/>
  <c r="F97" i="1"/>
  <c r="E98" i="1"/>
  <c r="AN44" i="4" l="1"/>
  <c r="N44" i="4"/>
  <c r="AZ53" i="4"/>
  <c r="Z53" i="4"/>
  <c r="V50" i="4"/>
  <c r="AV50" i="4"/>
  <c r="E105" i="4"/>
  <c r="F104" i="4"/>
  <c r="AJ41" i="4"/>
  <c r="BE41" i="4" s="1"/>
  <c r="BF41" i="4" s="1"/>
  <c r="AE40" i="4"/>
  <c r="BG40" i="4" s="1"/>
  <c r="J41" i="4"/>
  <c r="G40" i="4"/>
  <c r="BN104" i="4"/>
  <c r="D105" i="4"/>
  <c r="AG104" i="4"/>
  <c r="C104" i="4"/>
  <c r="BC55" i="4"/>
  <c r="AC55" i="4"/>
  <c r="R47" i="4"/>
  <c r="AR47" i="4"/>
  <c r="BN97" i="1"/>
  <c r="AG97" i="1"/>
  <c r="B98" i="1"/>
  <c r="C97" i="1"/>
  <c r="D98" i="1"/>
  <c r="F98" i="1"/>
  <c r="E99" i="1"/>
  <c r="S48" i="4" l="1"/>
  <c r="AS48" i="4"/>
  <c r="BL40" i="4"/>
  <c r="BO40" i="4"/>
  <c r="BI41" i="4"/>
  <c r="BD56" i="4"/>
  <c r="AD56" i="4"/>
  <c r="AK42" i="4"/>
  <c r="K42" i="4"/>
  <c r="W51" i="4"/>
  <c r="AW51" i="4"/>
  <c r="AO45" i="4"/>
  <c r="O45" i="4"/>
  <c r="BN105" i="4"/>
  <c r="D106" i="4"/>
  <c r="C105" i="4"/>
  <c r="AG105" i="4"/>
  <c r="BH40" i="4"/>
  <c r="BJ40" i="4"/>
  <c r="F105" i="4"/>
  <c r="E106" i="4"/>
  <c r="BA54" i="4"/>
  <c r="AA54" i="4"/>
  <c r="BN98" i="1"/>
  <c r="AG98" i="1"/>
  <c r="B99" i="1"/>
  <c r="F99" i="1"/>
  <c r="E100" i="1"/>
  <c r="C98" i="1"/>
  <c r="D99" i="1"/>
  <c r="BB55" i="4" l="1"/>
  <c r="AB55" i="4"/>
  <c r="X52" i="4"/>
  <c r="AX52" i="4"/>
  <c r="D107" i="4"/>
  <c r="AG106" i="4"/>
  <c r="C106" i="4"/>
  <c r="BN106" i="4"/>
  <c r="AL43" i="4"/>
  <c r="L43" i="4"/>
  <c r="CE40" i="4"/>
  <c r="CG40" i="4"/>
  <c r="CH40" i="4"/>
  <c r="CF40" i="4"/>
  <c r="CD40" i="4"/>
  <c r="CC40" i="4"/>
  <c r="CK40" i="4"/>
  <c r="CJ40" i="4"/>
  <c r="CI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F106" i="4"/>
  <c r="E107" i="4"/>
  <c r="P46" i="4"/>
  <c r="AP46" i="4"/>
  <c r="T49" i="4"/>
  <c r="AT49" i="4"/>
  <c r="BN99" i="1"/>
  <c r="AG99" i="1"/>
  <c r="B100" i="1"/>
  <c r="F100" i="1"/>
  <c r="E101" i="1"/>
  <c r="C99" i="1"/>
  <c r="D100" i="1"/>
  <c r="Y53" i="4" l="1"/>
  <c r="AY53" i="4"/>
  <c r="AM44" i="4"/>
  <c r="M44" i="4"/>
  <c r="BC56" i="4"/>
  <c r="AC56" i="4"/>
  <c r="U50" i="4"/>
  <c r="AU50" i="4"/>
  <c r="E108" i="4"/>
  <c r="F107" i="4"/>
  <c r="AQ47" i="4"/>
  <c r="Q47" i="4"/>
  <c r="CL40" i="4"/>
  <c r="I41" i="4" s="1"/>
  <c r="BN107" i="4"/>
  <c r="D108" i="4"/>
  <c r="AG107" i="4"/>
  <c r="C107" i="4"/>
  <c r="BN100" i="1"/>
  <c r="AG100" i="1"/>
  <c r="B101" i="1"/>
  <c r="F101" i="1"/>
  <c r="E102" i="1"/>
  <c r="C100" i="1"/>
  <c r="D101" i="1"/>
  <c r="BN108" i="4" l="1"/>
  <c r="D109" i="4"/>
  <c r="AG108" i="4"/>
  <c r="C108" i="4"/>
  <c r="J42" i="4"/>
  <c r="AJ42" i="4"/>
  <c r="BE42" i="4" s="1"/>
  <c r="BF42" i="4" s="1"/>
  <c r="AE41" i="4"/>
  <c r="BG41" i="4" s="1"/>
  <c r="G41" i="4"/>
  <c r="V51" i="4"/>
  <c r="AV51" i="4"/>
  <c r="AN45" i="4"/>
  <c r="N45" i="4"/>
  <c r="AR48" i="4"/>
  <c r="R48" i="4"/>
  <c r="E109" i="4"/>
  <c r="F108" i="4"/>
  <c r="BD57" i="4"/>
  <c r="AD57" i="4"/>
  <c r="Z54" i="4"/>
  <c r="AZ54" i="4"/>
  <c r="BN101" i="1"/>
  <c r="AG101" i="1"/>
  <c r="B102" i="1"/>
  <c r="C101" i="1"/>
  <c r="D102" i="1"/>
  <c r="F102" i="1"/>
  <c r="E103" i="1"/>
  <c r="F109" i="4" l="1"/>
  <c r="E110" i="4"/>
  <c r="S49" i="4"/>
  <c r="AS49" i="4"/>
  <c r="W52" i="4"/>
  <c r="AW52" i="4"/>
  <c r="BI42" i="4"/>
  <c r="BN109" i="4"/>
  <c r="D110" i="4"/>
  <c r="C109" i="4"/>
  <c r="AG109" i="4"/>
  <c r="AA55" i="4"/>
  <c r="BA55" i="4"/>
  <c r="BH41" i="4"/>
  <c r="BJ41" i="4"/>
  <c r="AO46" i="4"/>
  <c r="O46" i="4"/>
  <c r="BO41" i="4"/>
  <c r="BL41" i="4"/>
  <c r="K43" i="4"/>
  <c r="AK43" i="4"/>
  <c r="BN102" i="1"/>
  <c r="AG102" i="1"/>
  <c r="B103" i="1"/>
  <c r="F103" i="1"/>
  <c r="E104" i="1"/>
  <c r="C102" i="1"/>
  <c r="D103" i="1"/>
  <c r="F110" i="4" l="1"/>
  <c r="E111" i="4"/>
  <c r="AT50" i="4"/>
  <c r="T50" i="4"/>
  <c r="AP47" i="4"/>
  <c r="P47" i="4"/>
  <c r="X53" i="4"/>
  <c r="AX53" i="4"/>
  <c r="D111" i="4"/>
  <c r="AG110" i="4"/>
  <c r="C110" i="4"/>
  <c r="BN110" i="4"/>
  <c r="CG41" i="4"/>
  <c r="CH41" i="4"/>
  <c r="CE41" i="4"/>
  <c r="CD41" i="4"/>
  <c r="CF41" i="4"/>
  <c r="CI41" i="4"/>
  <c r="CK41" i="4"/>
  <c r="CJ41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AB56" i="4"/>
  <c r="BB56" i="4"/>
  <c r="L44" i="4"/>
  <c r="AL44" i="4"/>
  <c r="BN103" i="1"/>
  <c r="AG103" i="1"/>
  <c r="B104" i="1"/>
  <c r="C103" i="1"/>
  <c r="D104" i="1"/>
  <c r="F104" i="1"/>
  <c r="E105" i="1"/>
  <c r="E112" i="4" l="1"/>
  <c r="F111" i="4"/>
  <c r="BN111" i="4"/>
  <c r="D112" i="4"/>
  <c r="AG111" i="4"/>
  <c r="C111" i="4"/>
  <c r="AQ48" i="4"/>
  <c r="Q48" i="4"/>
  <c r="AC57" i="4"/>
  <c r="BC57" i="4"/>
  <c r="M45" i="4"/>
  <c r="AM45" i="4"/>
  <c r="CL41" i="4"/>
  <c r="I42" i="4" s="1"/>
  <c r="Y54" i="4"/>
  <c r="AY54" i="4"/>
  <c r="AU51" i="4"/>
  <c r="U51" i="4"/>
  <c r="BN104" i="1"/>
  <c r="AG104" i="1"/>
  <c r="B105" i="1"/>
  <c r="C104" i="1"/>
  <c r="D105" i="1"/>
  <c r="F105" i="1"/>
  <c r="E106" i="1"/>
  <c r="J43" i="4" l="1"/>
  <c r="AE42" i="4"/>
  <c r="BG42" i="4" s="1"/>
  <c r="AJ43" i="4"/>
  <c r="BE43" i="4" s="1"/>
  <c r="BF43" i="4" s="1"/>
  <c r="G42" i="4"/>
  <c r="BN112" i="4"/>
  <c r="D113" i="4"/>
  <c r="AG112" i="4"/>
  <c r="C112" i="4"/>
  <c r="AV52" i="4"/>
  <c r="V52" i="4"/>
  <c r="BD58" i="4"/>
  <c r="AD58" i="4"/>
  <c r="Z55" i="4"/>
  <c r="AZ55" i="4"/>
  <c r="N46" i="4"/>
  <c r="AN46" i="4"/>
  <c r="AR49" i="4"/>
  <c r="R49" i="4"/>
  <c r="E113" i="4"/>
  <c r="F112" i="4"/>
  <c r="BN105" i="1"/>
  <c r="AG105" i="1"/>
  <c r="B106" i="1"/>
  <c r="C105" i="1"/>
  <c r="D106" i="1"/>
  <c r="F106" i="1"/>
  <c r="E107" i="1"/>
  <c r="O47" i="4" l="1"/>
  <c r="AO47" i="4"/>
  <c r="BH42" i="4"/>
  <c r="BJ42" i="4"/>
  <c r="W53" i="4"/>
  <c r="AW53" i="4"/>
  <c r="BI43" i="4"/>
  <c r="AS50" i="4"/>
  <c r="S50" i="4"/>
  <c r="BN113" i="4"/>
  <c r="AG113" i="4"/>
  <c r="C113" i="4"/>
  <c r="D114" i="4"/>
  <c r="F113" i="4"/>
  <c r="E114" i="4"/>
  <c r="AA56" i="4"/>
  <c r="BA56" i="4"/>
  <c r="BO42" i="4"/>
  <c r="BL42" i="4"/>
  <c r="K44" i="4"/>
  <c r="AK44" i="4"/>
  <c r="BN106" i="1"/>
  <c r="AG106" i="1"/>
  <c r="B107" i="1"/>
  <c r="F107" i="1"/>
  <c r="E108" i="1"/>
  <c r="C106" i="1"/>
  <c r="D107" i="1"/>
  <c r="D115" i="4" l="1"/>
  <c r="AG114" i="4"/>
  <c r="C114" i="4"/>
  <c r="BN114" i="4"/>
  <c r="AX54" i="4"/>
  <c r="X54" i="4"/>
  <c r="F114" i="4"/>
  <c r="E115" i="4"/>
  <c r="AB57" i="4"/>
  <c r="BB57" i="4"/>
  <c r="L45" i="4"/>
  <c r="AL45" i="4"/>
  <c r="CH42" i="4"/>
  <c r="CE42" i="4"/>
  <c r="CJ42" i="4"/>
  <c r="CF42" i="4"/>
  <c r="CI42" i="4"/>
  <c r="CG42" i="4"/>
  <c r="CK42" i="4"/>
  <c r="CD42" i="4"/>
  <c r="CC42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AT51" i="4"/>
  <c r="T51" i="4"/>
  <c r="P48" i="4"/>
  <c r="AP48" i="4"/>
  <c r="BN107" i="1"/>
  <c r="AG107" i="1"/>
  <c r="B108" i="1"/>
  <c r="F108" i="1"/>
  <c r="E109" i="1"/>
  <c r="C107" i="1"/>
  <c r="D108" i="1"/>
  <c r="AC58" i="4" l="1"/>
  <c r="BC58" i="4"/>
  <c r="Y55" i="4"/>
  <c r="AY55" i="4"/>
  <c r="AU52" i="4"/>
  <c r="U52" i="4"/>
  <c r="Q49" i="4"/>
  <c r="AQ49" i="4"/>
  <c r="CL42" i="4"/>
  <c r="I43" i="4" s="1"/>
  <c r="M46" i="4"/>
  <c r="AM46" i="4"/>
  <c r="E116" i="4"/>
  <c r="F115" i="4"/>
  <c r="BN115" i="4"/>
  <c r="D116" i="4"/>
  <c r="AG115" i="4"/>
  <c r="C115" i="4"/>
  <c r="BN108" i="1"/>
  <c r="AG108" i="1"/>
  <c r="B109" i="1"/>
  <c r="C108" i="1"/>
  <c r="D109" i="1"/>
  <c r="F109" i="1"/>
  <c r="E110" i="1"/>
  <c r="BN116" i="4" l="1"/>
  <c r="D117" i="4"/>
  <c r="AG116" i="4"/>
  <c r="C116" i="4"/>
  <c r="N47" i="4"/>
  <c r="AN47" i="4"/>
  <c r="R50" i="4"/>
  <c r="AR50" i="4"/>
  <c r="BD59" i="4"/>
  <c r="AD59" i="4"/>
  <c r="E117" i="4"/>
  <c r="F116" i="4"/>
  <c r="AE43" i="4"/>
  <c r="BG43" i="4" s="1"/>
  <c r="AJ44" i="4"/>
  <c r="BE44" i="4" s="1"/>
  <c r="BF44" i="4" s="1"/>
  <c r="J44" i="4"/>
  <c r="G43" i="4"/>
  <c r="AV53" i="4"/>
  <c r="V53" i="4"/>
  <c r="AZ56" i="4"/>
  <c r="Z56" i="4"/>
  <c r="BN109" i="1"/>
  <c r="AG109" i="1"/>
  <c r="B110" i="1"/>
  <c r="C109" i="1"/>
  <c r="D110" i="1"/>
  <c r="F110" i="1"/>
  <c r="E111" i="1"/>
  <c r="AW54" i="4" l="1"/>
  <c r="W54" i="4"/>
  <c r="K45" i="4"/>
  <c r="AK45" i="4"/>
  <c r="BO43" i="4"/>
  <c r="BL43" i="4"/>
  <c r="S51" i="4"/>
  <c r="AS51" i="4"/>
  <c r="BI44" i="4"/>
  <c r="F117" i="4"/>
  <c r="E118" i="4"/>
  <c r="O48" i="4"/>
  <c r="AO48" i="4"/>
  <c r="D118" i="4"/>
  <c r="AG117" i="4"/>
  <c r="C117" i="4"/>
  <c r="BN117" i="4"/>
  <c r="BA57" i="4"/>
  <c r="AA57" i="4"/>
  <c r="BH43" i="4"/>
  <c r="BJ43" i="4"/>
  <c r="BN110" i="1"/>
  <c r="AG110" i="1"/>
  <c r="B111" i="1"/>
  <c r="C110" i="1"/>
  <c r="D111" i="1"/>
  <c r="F111" i="1"/>
  <c r="E112" i="1"/>
  <c r="P49" i="4" l="1"/>
  <c r="AP49" i="4"/>
  <c r="AX55" i="4"/>
  <c r="X55" i="4"/>
  <c r="AB58" i="4"/>
  <c r="BB58" i="4"/>
  <c r="T52" i="4"/>
  <c r="AT52" i="4"/>
  <c r="CH43" i="4"/>
  <c r="CG43" i="4"/>
  <c r="CF43" i="4"/>
  <c r="CJ43" i="4"/>
  <c r="CI43" i="4"/>
  <c r="CK43" i="4"/>
  <c r="CE43" i="4"/>
  <c r="CD43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BN118" i="4"/>
  <c r="D119" i="4"/>
  <c r="AG118" i="4"/>
  <c r="C118" i="4"/>
  <c r="E119" i="4"/>
  <c r="F118" i="4"/>
  <c r="AL46" i="4"/>
  <c r="L46" i="4"/>
  <c r="BN111" i="1"/>
  <c r="AG111" i="1"/>
  <c r="B112" i="1"/>
  <c r="F112" i="1"/>
  <c r="E113" i="1"/>
  <c r="C111" i="1"/>
  <c r="D112" i="1"/>
  <c r="M47" i="4" l="1"/>
  <c r="AM47" i="4"/>
  <c r="AG119" i="4"/>
  <c r="C119" i="4"/>
  <c r="D120" i="4"/>
  <c r="BN119" i="4"/>
  <c r="BC59" i="4"/>
  <c r="AC59" i="4"/>
  <c r="E120" i="4"/>
  <c r="F119" i="4"/>
  <c r="AY56" i="4"/>
  <c r="Y56" i="4"/>
  <c r="CL43" i="4"/>
  <c r="I44" i="4" s="1"/>
  <c r="U53" i="4"/>
  <c r="AU53" i="4"/>
  <c r="Q50" i="4"/>
  <c r="AQ50" i="4"/>
  <c r="BN112" i="1"/>
  <c r="AG112" i="1"/>
  <c r="B113" i="1"/>
  <c r="C112" i="1"/>
  <c r="D113" i="1"/>
  <c r="F113" i="1"/>
  <c r="E114" i="1"/>
  <c r="AJ45" i="4" l="1"/>
  <c r="BE45" i="4" s="1"/>
  <c r="BF45" i="4" s="1"/>
  <c r="AE44" i="4"/>
  <c r="BG44" i="4" s="1"/>
  <c r="J45" i="4"/>
  <c r="G44" i="4"/>
  <c r="AZ57" i="4"/>
  <c r="Z57" i="4"/>
  <c r="BD60" i="4"/>
  <c r="AD60" i="4"/>
  <c r="D121" i="4"/>
  <c r="BN120" i="4"/>
  <c r="AG120" i="4"/>
  <c r="C120" i="4"/>
  <c r="N48" i="4"/>
  <c r="AN48" i="4"/>
  <c r="F120" i="4"/>
  <c r="E121" i="4"/>
  <c r="R51" i="4"/>
  <c r="AR51" i="4"/>
  <c r="V54" i="4"/>
  <c r="AV54" i="4"/>
  <c r="BN113" i="1"/>
  <c r="AG113" i="1"/>
  <c r="B114" i="1"/>
  <c r="F114" i="1"/>
  <c r="E115" i="1"/>
  <c r="C113" i="1"/>
  <c r="D114" i="1"/>
  <c r="W55" i="4" l="1"/>
  <c r="AW55" i="4"/>
  <c r="BA58" i="4"/>
  <c r="AA58" i="4"/>
  <c r="BH44" i="4"/>
  <c r="BJ44" i="4"/>
  <c r="E122" i="4"/>
  <c r="F121" i="4"/>
  <c r="D122" i="4"/>
  <c r="AG121" i="4"/>
  <c r="C121" i="4"/>
  <c r="BN121" i="4"/>
  <c r="AK46" i="4"/>
  <c r="K46" i="4"/>
  <c r="S52" i="4"/>
  <c r="AS52" i="4"/>
  <c r="AO49" i="4"/>
  <c r="O49" i="4"/>
  <c r="BL44" i="4"/>
  <c r="BO44" i="4"/>
  <c r="BI45" i="4"/>
  <c r="BN114" i="1"/>
  <c r="AG114" i="1"/>
  <c r="B115" i="1"/>
  <c r="F115" i="1"/>
  <c r="E116" i="1"/>
  <c r="C114" i="1"/>
  <c r="D115" i="1"/>
  <c r="T53" i="4" l="1"/>
  <c r="AT53" i="4"/>
  <c r="BN122" i="4"/>
  <c r="AG122" i="4"/>
  <c r="C122" i="4"/>
  <c r="D123" i="4"/>
  <c r="CJ44" i="4"/>
  <c r="CH44" i="4"/>
  <c r="CG44" i="4"/>
  <c r="CI44" i="4"/>
  <c r="CK44" i="4"/>
  <c r="CF44" i="4"/>
  <c r="CE44" i="4"/>
  <c r="CD44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AP50" i="4"/>
  <c r="P50" i="4"/>
  <c r="AL47" i="4"/>
  <c r="L47" i="4"/>
  <c r="E123" i="4"/>
  <c r="F122" i="4"/>
  <c r="BB59" i="4"/>
  <c r="AB59" i="4"/>
  <c r="X56" i="4"/>
  <c r="AX56" i="4"/>
  <c r="BN115" i="1"/>
  <c r="AG115" i="1"/>
  <c r="B116" i="1"/>
  <c r="C115" i="1"/>
  <c r="D116" i="1"/>
  <c r="F116" i="1"/>
  <c r="E117" i="1"/>
  <c r="E124" i="4" l="1"/>
  <c r="F123" i="4"/>
  <c r="C123" i="4"/>
  <c r="D124" i="4"/>
  <c r="BN123" i="4"/>
  <c r="AG123" i="4"/>
  <c r="BC60" i="4"/>
  <c r="AC60" i="4"/>
  <c r="AM48" i="4"/>
  <c r="M48" i="4"/>
  <c r="U54" i="4"/>
  <c r="AU54" i="4"/>
  <c r="AQ51" i="4"/>
  <c r="Q51" i="4"/>
  <c r="Y57" i="4"/>
  <c r="AY57" i="4"/>
  <c r="CL44" i="4"/>
  <c r="I45" i="4" s="1"/>
  <c r="BN116" i="1"/>
  <c r="AG116" i="1"/>
  <c r="B117" i="1"/>
  <c r="C116" i="1"/>
  <c r="D117" i="1"/>
  <c r="F117" i="1"/>
  <c r="E118" i="1"/>
  <c r="J46" i="4" l="1"/>
  <c r="AJ46" i="4"/>
  <c r="BE46" i="4" s="1"/>
  <c r="BF46" i="4" s="1"/>
  <c r="AE45" i="4"/>
  <c r="BG45" i="4" s="1"/>
  <c r="G45" i="4"/>
  <c r="AG124" i="4"/>
  <c r="C124" i="4"/>
  <c r="BN124" i="4"/>
  <c r="D125" i="4"/>
  <c r="Z58" i="4"/>
  <c r="AZ58" i="4"/>
  <c r="AN49" i="4"/>
  <c r="N49" i="4"/>
  <c r="R52" i="4"/>
  <c r="AR52" i="4"/>
  <c r="V55" i="4"/>
  <c r="AV55" i="4"/>
  <c r="BD61" i="4"/>
  <c r="AD61" i="4"/>
  <c r="F124" i="4"/>
  <c r="E125" i="4"/>
  <c r="BN117" i="1"/>
  <c r="AG117" i="1"/>
  <c r="B118" i="1"/>
  <c r="F118" i="1"/>
  <c r="E119" i="1"/>
  <c r="C117" i="1"/>
  <c r="D118" i="1"/>
  <c r="BH45" i="4" l="1"/>
  <c r="BJ45" i="4"/>
  <c r="AO50" i="4"/>
  <c r="O50" i="4"/>
  <c r="BI46" i="4"/>
  <c r="W56" i="4"/>
  <c r="AW56" i="4"/>
  <c r="E126" i="4"/>
  <c r="F125" i="4"/>
  <c r="AA59" i="4"/>
  <c r="BA59" i="4"/>
  <c r="AS53" i="4"/>
  <c r="S53" i="4"/>
  <c r="BN125" i="4"/>
  <c r="D126" i="4"/>
  <c r="AG125" i="4"/>
  <c r="C125" i="4"/>
  <c r="BL45" i="4"/>
  <c r="BO45" i="4"/>
  <c r="K47" i="4"/>
  <c r="AK47" i="4"/>
  <c r="BN118" i="1"/>
  <c r="AG118" i="1"/>
  <c r="B119" i="1"/>
  <c r="F119" i="1"/>
  <c r="E120" i="1"/>
  <c r="C118" i="1"/>
  <c r="D119" i="1"/>
  <c r="CJ45" i="4" l="1"/>
  <c r="CI45" i="4"/>
  <c r="CH45" i="4"/>
  <c r="CK45" i="4"/>
  <c r="CG45" i="4"/>
  <c r="CF45" i="4"/>
  <c r="CE45" i="4"/>
  <c r="CD45" i="4"/>
  <c r="CC45" i="4"/>
  <c r="CB45" i="4"/>
  <c r="CA45" i="4"/>
  <c r="BZ45" i="4"/>
  <c r="BY45" i="4"/>
  <c r="BX45" i="4"/>
  <c r="BW45" i="4"/>
  <c r="BV45" i="4"/>
  <c r="BU45" i="4"/>
  <c r="BT45" i="4"/>
  <c r="BS45" i="4"/>
  <c r="BR45" i="4"/>
  <c r="BQ45" i="4"/>
  <c r="BP45" i="4"/>
  <c r="AB60" i="4"/>
  <c r="BB60" i="4"/>
  <c r="BN126" i="4"/>
  <c r="D127" i="4"/>
  <c r="AG126" i="4"/>
  <c r="C126" i="4"/>
  <c r="X57" i="4"/>
  <c r="AX57" i="4"/>
  <c r="E127" i="4"/>
  <c r="F126" i="4"/>
  <c r="L48" i="4"/>
  <c r="AL48" i="4"/>
  <c r="AT54" i="4"/>
  <c r="T54" i="4"/>
  <c r="AP51" i="4"/>
  <c r="P51" i="4"/>
  <c r="BN119" i="1"/>
  <c r="AG119" i="1"/>
  <c r="B120" i="1"/>
  <c r="C119" i="1"/>
  <c r="D120" i="1"/>
  <c r="F120" i="1"/>
  <c r="E121" i="1"/>
  <c r="AQ52" i="4" l="1"/>
  <c r="Q52" i="4"/>
  <c r="BN127" i="4"/>
  <c r="C127" i="4"/>
  <c r="AG127" i="4"/>
  <c r="D128" i="4"/>
  <c r="M49" i="4"/>
  <c r="AM49" i="4"/>
  <c r="CL45" i="4"/>
  <c r="I46" i="4" s="1"/>
  <c r="AU55" i="4"/>
  <c r="U55" i="4"/>
  <c r="AC61" i="4"/>
  <c r="BC61" i="4"/>
  <c r="Y58" i="4"/>
  <c r="AY58" i="4"/>
  <c r="F127" i="4"/>
  <c r="E128" i="4"/>
  <c r="BN120" i="1"/>
  <c r="AG120" i="1"/>
  <c r="B121" i="1"/>
  <c r="F121" i="1"/>
  <c r="E122" i="1"/>
  <c r="C120" i="1"/>
  <c r="D121" i="1"/>
  <c r="J47" i="4" l="1"/>
  <c r="AE46" i="4"/>
  <c r="BG46" i="4" s="1"/>
  <c r="AJ47" i="4"/>
  <c r="BE47" i="4" s="1"/>
  <c r="BF47" i="4" s="1"/>
  <c r="G46" i="4"/>
  <c r="N50" i="4"/>
  <c r="AN50" i="4"/>
  <c r="Z59" i="4"/>
  <c r="AZ59" i="4"/>
  <c r="BD62" i="4"/>
  <c r="AD62" i="4"/>
  <c r="D129" i="4"/>
  <c r="AG128" i="4"/>
  <c r="C128" i="4"/>
  <c r="BN128" i="4"/>
  <c r="AR53" i="4"/>
  <c r="R53" i="4"/>
  <c r="F128" i="4"/>
  <c r="E129" i="4"/>
  <c r="AV56" i="4"/>
  <c r="V56" i="4"/>
  <c r="BN121" i="1"/>
  <c r="AG121" i="1"/>
  <c r="B122" i="1"/>
  <c r="F122" i="1"/>
  <c r="E123" i="1"/>
  <c r="C121" i="1"/>
  <c r="D122" i="1"/>
  <c r="BN129" i="4" l="1"/>
  <c r="D130" i="4"/>
  <c r="AG129" i="4"/>
  <c r="C129" i="4"/>
  <c r="AW57" i="4"/>
  <c r="W57" i="4"/>
  <c r="O51" i="4"/>
  <c r="AO51" i="4"/>
  <c r="AS54" i="4"/>
  <c r="S54" i="4"/>
  <c r="E130" i="4"/>
  <c r="F129" i="4"/>
  <c r="BI47" i="4"/>
  <c r="BH46" i="4"/>
  <c r="BJ46" i="4"/>
  <c r="AA60" i="4"/>
  <c r="BA60" i="4"/>
  <c r="BO46" i="4"/>
  <c r="BL46" i="4"/>
  <c r="K48" i="4"/>
  <c r="AK48" i="4"/>
  <c r="BN122" i="1"/>
  <c r="AG122" i="1"/>
  <c r="B123" i="1"/>
  <c r="C122" i="1"/>
  <c r="D123" i="1"/>
  <c r="F123" i="1"/>
  <c r="E124" i="1"/>
  <c r="L49" i="4" l="1"/>
  <c r="AL49" i="4"/>
  <c r="AT55" i="4"/>
  <c r="T55" i="4"/>
  <c r="P52" i="4"/>
  <c r="AP52" i="4"/>
  <c r="AB61" i="4"/>
  <c r="BB61" i="4"/>
  <c r="AX58" i="4"/>
  <c r="X58" i="4"/>
  <c r="CJ46" i="4"/>
  <c r="CI46" i="4"/>
  <c r="CK46" i="4"/>
  <c r="CH46" i="4"/>
  <c r="CG46" i="4"/>
  <c r="CF46" i="4"/>
  <c r="CE46" i="4"/>
  <c r="CD46" i="4"/>
  <c r="CC46" i="4"/>
  <c r="CB46" i="4"/>
  <c r="CA46" i="4"/>
  <c r="BZ46" i="4"/>
  <c r="BY46" i="4"/>
  <c r="BX46" i="4"/>
  <c r="BW46" i="4"/>
  <c r="BV46" i="4"/>
  <c r="BU46" i="4"/>
  <c r="BT46" i="4"/>
  <c r="BS46" i="4"/>
  <c r="BR46" i="4"/>
  <c r="BQ46" i="4"/>
  <c r="BP46" i="4"/>
  <c r="E131" i="4"/>
  <c r="F130" i="4"/>
  <c r="BN130" i="4"/>
  <c r="C130" i="4"/>
  <c r="D131" i="4"/>
  <c r="AG130" i="4"/>
  <c r="BN123" i="1"/>
  <c r="AG123" i="1"/>
  <c r="B124" i="1"/>
  <c r="F124" i="1"/>
  <c r="E125" i="1"/>
  <c r="C123" i="1"/>
  <c r="D124" i="1"/>
  <c r="AY59" i="4" l="1"/>
  <c r="Y59" i="4"/>
  <c r="Q53" i="4"/>
  <c r="AQ53" i="4"/>
  <c r="F131" i="4"/>
  <c r="E132" i="4"/>
  <c r="AC62" i="4"/>
  <c r="BC62" i="4"/>
  <c r="D132" i="4"/>
  <c r="AG131" i="4"/>
  <c r="BN131" i="4"/>
  <c r="C131" i="4"/>
  <c r="CL46" i="4"/>
  <c r="I47" i="4" s="1"/>
  <c r="AU56" i="4"/>
  <c r="U56" i="4"/>
  <c r="M50" i="4"/>
  <c r="AM50" i="4"/>
  <c r="BN124" i="1"/>
  <c r="AG124" i="1"/>
  <c r="B125" i="1"/>
  <c r="F125" i="1"/>
  <c r="E126" i="1"/>
  <c r="C124" i="1"/>
  <c r="D125" i="1"/>
  <c r="AE47" i="4" l="1"/>
  <c r="BG47" i="4" s="1"/>
  <c r="AJ48" i="4"/>
  <c r="BE48" i="4" s="1"/>
  <c r="BF48" i="4" s="1"/>
  <c r="J48" i="4"/>
  <c r="G47" i="4"/>
  <c r="N51" i="4"/>
  <c r="AN51" i="4"/>
  <c r="F132" i="4"/>
  <c r="E133" i="4"/>
  <c r="AV57" i="4"/>
  <c r="V57" i="4"/>
  <c r="D133" i="4"/>
  <c r="AG132" i="4"/>
  <c r="C132" i="4"/>
  <c r="BN132" i="4"/>
  <c r="R54" i="4"/>
  <c r="AR54" i="4"/>
  <c r="AZ60" i="4"/>
  <c r="Z60" i="4"/>
  <c r="BD63" i="4"/>
  <c r="AD63" i="4"/>
  <c r="BN125" i="1"/>
  <c r="AG125" i="1"/>
  <c r="B126" i="1"/>
  <c r="C125" i="1"/>
  <c r="D126" i="1"/>
  <c r="E127" i="1"/>
  <c r="F126" i="1"/>
  <c r="BI48" i="4" l="1"/>
  <c r="AA61" i="4"/>
  <c r="BA61" i="4"/>
  <c r="BN133" i="4"/>
  <c r="D134" i="4"/>
  <c r="AG133" i="4"/>
  <c r="C133" i="4"/>
  <c r="BH47" i="4"/>
  <c r="BJ47" i="4"/>
  <c r="AK49" i="4"/>
  <c r="K49" i="4"/>
  <c r="O52" i="4"/>
  <c r="AO52" i="4"/>
  <c r="S55" i="4"/>
  <c r="AS55" i="4"/>
  <c r="E134" i="4"/>
  <c r="F133" i="4"/>
  <c r="AW58" i="4"/>
  <c r="W58" i="4"/>
  <c r="BO47" i="4"/>
  <c r="BL47" i="4"/>
  <c r="BN126" i="1"/>
  <c r="AG126" i="1"/>
  <c r="B127" i="1"/>
  <c r="D127" i="1"/>
  <c r="C126" i="1"/>
  <c r="E128" i="1"/>
  <c r="F127" i="1"/>
  <c r="P53" i="4" l="1"/>
  <c r="AP53" i="4"/>
  <c r="E135" i="4"/>
  <c r="F134" i="4"/>
  <c r="BN134" i="4"/>
  <c r="D135" i="4"/>
  <c r="AG134" i="4"/>
  <c r="C134" i="4"/>
  <c r="AX59" i="4"/>
  <c r="X59" i="4"/>
  <c r="CJ47" i="4"/>
  <c r="CK47" i="4"/>
  <c r="CI47" i="4"/>
  <c r="CH47" i="4"/>
  <c r="CG47" i="4"/>
  <c r="CF47" i="4"/>
  <c r="CE47" i="4"/>
  <c r="CD47" i="4"/>
  <c r="CC47" i="4"/>
  <c r="CB47" i="4"/>
  <c r="CA47" i="4"/>
  <c r="BZ47" i="4"/>
  <c r="BY47" i="4"/>
  <c r="BX47" i="4"/>
  <c r="BW47" i="4"/>
  <c r="BV47" i="4"/>
  <c r="BU47" i="4"/>
  <c r="BT47" i="4"/>
  <c r="BS47" i="4"/>
  <c r="BR47" i="4"/>
  <c r="BQ47" i="4"/>
  <c r="BP47" i="4"/>
  <c r="T56" i="4"/>
  <c r="AT56" i="4"/>
  <c r="L50" i="4"/>
  <c r="AL50" i="4"/>
  <c r="AB62" i="4"/>
  <c r="BB62" i="4"/>
  <c r="BN127" i="1"/>
  <c r="AG127" i="1"/>
  <c r="B128" i="1"/>
  <c r="C127" i="1"/>
  <c r="D128" i="1"/>
  <c r="E129" i="1"/>
  <c r="F128" i="1"/>
  <c r="AY60" i="4" l="1"/>
  <c r="Y60" i="4"/>
  <c r="U57" i="4"/>
  <c r="AU57" i="4"/>
  <c r="BN135" i="4"/>
  <c r="C135" i="4"/>
  <c r="D136" i="4"/>
  <c r="AG135" i="4"/>
  <c r="F135" i="4"/>
  <c r="E136" i="4"/>
  <c r="BC63" i="4"/>
  <c r="AC63" i="4"/>
  <c r="CL47" i="4"/>
  <c r="I48" i="4" s="1"/>
  <c r="M51" i="4"/>
  <c r="AM51" i="4"/>
  <c r="Q54" i="4"/>
  <c r="AQ54" i="4"/>
  <c r="BN128" i="1"/>
  <c r="AG128" i="1"/>
  <c r="B129" i="1"/>
  <c r="E130" i="1"/>
  <c r="F129" i="1"/>
  <c r="C128" i="1"/>
  <c r="D129" i="1"/>
  <c r="AJ49" i="4" l="1"/>
  <c r="BE49" i="4" s="1"/>
  <c r="BF49" i="4" s="1"/>
  <c r="AE48" i="4"/>
  <c r="BG48" i="4" s="1"/>
  <c r="J49" i="4"/>
  <c r="G48" i="4"/>
  <c r="V58" i="4"/>
  <c r="AV58" i="4"/>
  <c r="BD64" i="4"/>
  <c r="AD64" i="4"/>
  <c r="AZ61" i="4"/>
  <c r="Z61" i="4"/>
  <c r="AN52" i="4"/>
  <c r="N52" i="4"/>
  <c r="F136" i="4"/>
  <c r="E137" i="4"/>
  <c r="R55" i="4"/>
  <c r="AR55" i="4"/>
  <c r="D137" i="4"/>
  <c r="AG136" i="4"/>
  <c r="C136" i="4"/>
  <c r="BN136" i="4"/>
  <c r="BN129" i="1"/>
  <c r="AG129" i="1"/>
  <c r="B130" i="1"/>
  <c r="D130" i="1"/>
  <c r="C129" i="1"/>
  <c r="E131" i="1"/>
  <c r="F130" i="1"/>
  <c r="BH48" i="4" l="1"/>
  <c r="BJ48" i="4"/>
  <c r="S56" i="4"/>
  <c r="AS56" i="4"/>
  <c r="AK50" i="4"/>
  <c r="K50" i="4"/>
  <c r="E138" i="4"/>
  <c r="F137" i="4"/>
  <c r="BA62" i="4"/>
  <c r="AA62" i="4"/>
  <c r="W59" i="4"/>
  <c r="AW59" i="4"/>
  <c r="BN137" i="4"/>
  <c r="D138" i="4"/>
  <c r="AG137" i="4"/>
  <c r="C137" i="4"/>
  <c r="AO53" i="4"/>
  <c r="O53" i="4"/>
  <c r="BL48" i="4"/>
  <c r="BO48" i="4"/>
  <c r="BI49" i="4"/>
  <c r="BN130" i="1"/>
  <c r="AG130" i="1"/>
  <c r="B131" i="1"/>
  <c r="D131" i="1"/>
  <c r="C130" i="1"/>
  <c r="E132" i="1"/>
  <c r="F131" i="1"/>
  <c r="CK48" i="4" l="1"/>
  <c r="CJ48" i="4"/>
  <c r="CI48" i="4"/>
  <c r="CH48" i="4"/>
  <c r="CG48" i="4"/>
  <c r="CF48" i="4"/>
  <c r="CE48" i="4"/>
  <c r="CD48" i="4"/>
  <c r="CC48" i="4"/>
  <c r="CB48" i="4"/>
  <c r="CA48" i="4"/>
  <c r="BZ48" i="4"/>
  <c r="BY48" i="4"/>
  <c r="BX48" i="4"/>
  <c r="BW48" i="4"/>
  <c r="BV48" i="4"/>
  <c r="BU48" i="4"/>
  <c r="BT48" i="4"/>
  <c r="BS48" i="4"/>
  <c r="BR48" i="4"/>
  <c r="BQ48" i="4"/>
  <c r="BP48" i="4"/>
  <c r="BB63" i="4"/>
  <c r="AB63" i="4"/>
  <c r="E139" i="4"/>
  <c r="F138" i="4"/>
  <c r="X60" i="4"/>
  <c r="AX60" i="4"/>
  <c r="AL51" i="4"/>
  <c r="L51" i="4"/>
  <c r="BN138" i="4"/>
  <c r="C138" i="4"/>
  <c r="D139" i="4"/>
  <c r="AG138" i="4"/>
  <c r="P54" i="4"/>
  <c r="AP54" i="4"/>
  <c r="T57" i="4"/>
  <c r="AT57" i="4"/>
  <c r="BN131" i="1"/>
  <c r="AG131" i="1"/>
  <c r="B132" i="1"/>
  <c r="C131" i="1"/>
  <c r="D132" i="1"/>
  <c r="E133" i="1"/>
  <c r="F132" i="1"/>
  <c r="D140" i="4" l="1"/>
  <c r="AG139" i="4"/>
  <c r="BN139" i="4"/>
  <c r="C139" i="4"/>
  <c r="AQ55" i="4"/>
  <c r="Q55" i="4"/>
  <c r="AM52" i="4"/>
  <c r="M52" i="4"/>
  <c r="CL48" i="4"/>
  <c r="I49" i="4" s="1"/>
  <c r="Y61" i="4"/>
  <c r="AY61" i="4"/>
  <c r="U58" i="4"/>
  <c r="AU58" i="4"/>
  <c r="F139" i="4"/>
  <c r="E140" i="4"/>
  <c r="BC64" i="4"/>
  <c r="AC64" i="4"/>
  <c r="BN132" i="1"/>
  <c r="AG132" i="1"/>
  <c r="B133" i="1"/>
  <c r="E134" i="1"/>
  <c r="F133" i="1"/>
  <c r="C132" i="1"/>
  <c r="D133" i="1"/>
  <c r="Z62" i="4" l="1"/>
  <c r="AZ62" i="4"/>
  <c r="F140" i="4"/>
  <c r="E141" i="4"/>
  <c r="V59" i="4"/>
  <c r="AV59" i="4"/>
  <c r="J50" i="4"/>
  <c r="AJ50" i="4"/>
  <c r="BE50" i="4" s="1"/>
  <c r="BF50" i="4" s="1"/>
  <c r="AE49" i="4"/>
  <c r="BG49" i="4" s="1"/>
  <c r="G49" i="4"/>
  <c r="R56" i="4"/>
  <c r="AR56" i="4"/>
  <c r="BD65" i="4"/>
  <c r="AD65" i="4"/>
  <c r="AN53" i="4"/>
  <c r="N53" i="4"/>
  <c r="D141" i="4"/>
  <c r="AG140" i="4"/>
  <c r="C140" i="4"/>
  <c r="BN140" i="4"/>
  <c r="BN133" i="1"/>
  <c r="AG133" i="1"/>
  <c r="B134" i="1"/>
  <c r="D134" i="1"/>
  <c r="C133" i="1"/>
  <c r="E135" i="1"/>
  <c r="F134" i="1"/>
  <c r="BN141" i="4" l="1"/>
  <c r="D142" i="4"/>
  <c r="AG141" i="4"/>
  <c r="C141" i="4"/>
  <c r="AS57" i="4"/>
  <c r="S57" i="4"/>
  <c r="AO54" i="4"/>
  <c r="O54" i="4"/>
  <c r="BH49" i="4"/>
  <c r="BJ49" i="4"/>
  <c r="BI50" i="4"/>
  <c r="W60" i="4"/>
  <c r="AW60" i="4"/>
  <c r="BL49" i="4"/>
  <c r="BO49" i="4"/>
  <c r="K51" i="4"/>
  <c r="AK51" i="4"/>
  <c r="E142" i="4"/>
  <c r="F141" i="4"/>
  <c r="AA63" i="4"/>
  <c r="BA63" i="4"/>
  <c r="BN134" i="1"/>
  <c r="AG134" i="1"/>
  <c r="B135" i="1"/>
  <c r="E136" i="1"/>
  <c r="F135" i="1"/>
  <c r="D135" i="1"/>
  <c r="C134" i="1"/>
  <c r="CK49" i="4" l="1"/>
  <c r="CJ49" i="4"/>
  <c r="CI49" i="4"/>
  <c r="CH49" i="4"/>
  <c r="CG49" i="4"/>
  <c r="CF49" i="4"/>
  <c r="CE49" i="4"/>
  <c r="CD49" i="4"/>
  <c r="CC49" i="4"/>
  <c r="CB49" i="4"/>
  <c r="CA49" i="4"/>
  <c r="BZ49" i="4"/>
  <c r="BY49" i="4"/>
  <c r="BX49" i="4"/>
  <c r="BW49" i="4"/>
  <c r="BV49" i="4"/>
  <c r="BU49" i="4"/>
  <c r="BT49" i="4"/>
  <c r="BS49" i="4"/>
  <c r="BR49" i="4"/>
  <c r="BQ49" i="4"/>
  <c r="BP49" i="4"/>
  <c r="AT58" i="4"/>
  <c r="T58" i="4"/>
  <c r="X61" i="4"/>
  <c r="AX61" i="4"/>
  <c r="L52" i="4"/>
  <c r="AL52" i="4"/>
  <c r="E143" i="4"/>
  <c r="F142" i="4"/>
  <c r="BN142" i="4"/>
  <c r="D143" i="4"/>
  <c r="AG142" i="4"/>
  <c r="C142" i="4"/>
  <c r="AB64" i="4"/>
  <c r="BB64" i="4"/>
  <c r="AP55" i="4"/>
  <c r="P55" i="4"/>
  <c r="BN135" i="1"/>
  <c r="AG135" i="1"/>
  <c r="B136" i="1"/>
  <c r="E137" i="1"/>
  <c r="F136" i="1"/>
  <c r="C135" i="1"/>
  <c r="D136" i="1"/>
  <c r="BN143" i="4" l="1"/>
  <c r="C143" i="4"/>
  <c r="D144" i="4"/>
  <c r="AG143" i="4"/>
  <c r="CL49" i="4"/>
  <c r="I50" i="4" s="1"/>
  <c r="F143" i="4"/>
  <c r="E144" i="4"/>
  <c r="AQ56" i="4"/>
  <c r="Q56" i="4"/>
  <c r="AC65" i="4"/>
  <c r="BC65" i="4"/>
  <c r="Y62" i="4"/>
  <c r="AY62" i="4"/>
  <c r="M53" i="4"/>
  <c r="AM53" i="4"/>
  <c r="U59" i="4"/>
  <c r="AU59" i="4"/>
  <c r="BN136" i="1"/>
  <c r="AG136" i="1"/>
  <c r="B137" i="1"/>
  <c r="C136" i="1"/>
  <c r="D137" i="1"/>
  <c r="E138" i="1"/>
  <c r="F137" i="1"/>
  <c r="BD66" i="4" l="1"/>
  <c r="AD66" i="4"/>
  <c r="AR57" i="4"/>
  <c r="R57" i="4"/>
  <c r="Z63" i="4"/>
  <c r="AZ63" i="4"/>
  <c r="F144" i="4"/>
  <c r="E145" i="4"/>
  <c r="D145" i="4"/>
  <c r="AG144" i="4"/>
  <c r="C144" i="4"/>
  <c r="BN144" i="4"/>
  <c r="AV60" i="4"/>
  <c r="V60" i="4"/>
  <c r="N54" i="4"/>
  <c r="AN54" i="4"/>
  <c r="J51" i="4"/>
  <c r="AE50" i="4"/>
  <c r="BG50" i="4" s="1"/>
  <c r="AJ51" i="4"/>
  <c r="BE51" i="4" s="1"/>
  <c r="BF51" i="4" s="1"/>
  <c r="G50" i="4"/>
  <c r="BN137" i="1"/>
  <c r="AG137" i="1"/>
  <c r="B138" i="1"/>
  <c r="E139" i="1"/>
  <c r="F138" i="1"/>
  <c r="D138" i="1"/>
  <c r="C137" i="1"/>
  <c r="BH50" i="4" l="1"/>
  <c r="BJ50" i="4"/>
  <c r="BI51" i="4"/>
  <c r="BN145" i="4"/>
  <c r="D146" i="4"/>
  <c r="AG145" i="4"/>
  <c r="C145" i="4"/>
  <c r="AA64" i="4"/>
  <c r="BA64" i="4"/>
  <c r="O55" i="4"/>
  <c r="AO55" i="4"/>
  <c r="E146" i="4"/>
  <c r="F145" i="4"/>
  <c r="BO50" i="4"/>
  <c r="BL50" i="4"/>
  <c r="K52" i="4"/>
  <c r="AK52" i="4"/>
  <c r="AW61" i="4"/>
  <c r="W61" i="4"/>
  <c r="AS58" i="4"/>
  <c r="S58" i="4"/>
  <c r="BN138" i="1"/>
  <c r="AG138" i="1"/>
  <c r="B139" i="1"/>
  <c r="D139" i="1"/>
  <c r="C138" i="1"/>
  <c r="E140" i="1"/>
  <c r="F139" i="1"/>
  <c r="CK50" i="4" l="1"/>
  <c r="CJ50" i="4"/>
  <c r="CI50" i="4"/>
  <c r="CH50" i="4"/>
  <c r="CG50" i="4"/>
  <c r="CF50" i="4"/>
  <c r="CE50" i="4"/>
  <c r="CD50" i="4"/>
  <c r="CC50" i="4"/>
  <c r="CB50" i="4"/>
  <c r="CA50" i="4"/>
  <c r="BZ50" i="4"/>
  <c r="BY50" i="4"/>
  <c r="BX50" i="4"/>
  <c r="BW50" i="4"/>
  <c r="BV50" i="4"/>
  <c r="BU50" i="4"/>
  <c r="BT50" i="4"/>
  <c r="BS50" i="4"/>
  <c r="BR50" i="4"/>
  <c r="BQ50" i="4"/>
  <c r="BP50" i="4"/>
  <c r="AX62" i="4"/>
  <c r="X62" i="4"/>
  <c r="L53" i="4"/>
  <c r="AL53" i="4"/>
  <c r="AB65" i="4"/>
  <c r="BB65" i="4"/>
  <c r="P56" i="4"/>
  <c r="AP56" i="4"/>
  <c r="AT59" i="4"/>
  <c r="T59" i="4"/>
  <c r="E147" i="4"/>
  <c r="F146" i="4"/>
  <c r="BN146" i="4"/>
  <c r="C146" i="4"/>
  <c r="D147" i="4"/>
  <c r="AG146" i="4"/>
  <c r="BN139" i="1"/>
  <c r="AG139" i="1"/>
  <c r="B140" i="1"/>
  <c r="E141" i="1"/>
  <c r="F140" i="1"/>
  <c r="C139" i="1"/>
  <c r="D140" i="1"/>
  <c r="M54" i="4" l="1"/>
  <c r="AM54" i="4"/>
  <c r="Q57" i="4"/>
  <c r="AQ57" i="4"/>
  <c r="F147" i="4"/>
  <c r="E148" i="4"/>
  <c r="AC66" i="4"/>
  <c r="BC66" i="4"/>
  <c r="CL50" i="4"/>
  <c r="I51" i="4" s="1"/>
  <c r="AU60" i="4"/>
  <c r="U60" i="4"/>
  <c r="D148" i="4"/>
  <c r="AG147" i="4"/>
  <c r="BN147" i="4"/>
  <c r="C147" i="4"/>
  <c r="Y63" i="4"/>
  <c r="AY63" i="4"/>
  <c r="BN140" i="1"/>
  <c r="AG140" i="1"/>
  <c r="B141" i="1"/>
  <c r="C140" i="1"/>
  <c r="D141" i="1"/>
  <c r="E142" i="1"/>
  <c r="F141" i="1"/>
  <c r="F148" i="4" l="1"/>
  <c r="E149" i="4"/>
  <c r="AV61" i="4"/>
  <c r="V61" i="4"/>
  <c r="D149" i="4"/>
  <c r="AG148" i="4"/>
  <c r="C148" i="4"/>
  <c r="BN148" i="4"/>
  <c r="AE51" i="4"/>
  <c r="BG51" i="4" s="1"/>
  <c r="AJ52" i="4"/>
  <c r="BE52" i="4" s="1"/>
  <c r="BF52" i="4" s="1"/>
  <c r="J52" i="4"/>
  <c r="G51" i="4"/>
  <c r="R58" i="4"/>
  <c r="AR58" i="4"/>
  <c r="AZ64" i="4"/>
  <c r="Z64" i="4"/>
  <c r="BD67" i="4"/>
  <c r="AD67" i="4"/>
  <c r="N55" i="4"/>
  <c r="AN55" i="4"/>
  <c r="BN141" i="1"/>
  <c r="AG141" i="1"/>
  <c r="B142" i="1"/>
  <c r="D142" i="1"/>
  <c r="C141" i="1"/>
  <c r="E143" i="1"/>
  <c r="F142" i="1"/>
  <c r="AA65" i="4" l="1"/>
  <c r="BA65" i="4"/>
  <c r="AW62" i="4"/>
  <c r="W62" i="4"/>
  <c r="S59" i="4"/>
  <c r="AS59" i="4"/>
  <c r="BO51" i="4"/>
  <c r="BL51" i="4"/>
  <c r="BN149" i="4"/>
  <c r="D150" i="4"/>
  <c r="AG149" i="4"/>
  <c r="C149" i="4"/>
  <c r="E150" i="4"/>
  <c r="F149" i="4"/>
  <c r="BI52" i="4"/>
  <c r="BH51" i="4"/>
  <c r="BJ51" i="4"/>
  <c r="O56" i="4"/>
  <c r="AO56" i="4"/>
  <c r="K53" i="4"/>
  <c r="AK53" i="4"/>
  <c r="BN142" i="1"/>
  <c r="AG142" i="1"/>
  <c r="B143" i="1"/>
  <c r="E144" i="1"/>
  <c r="F143" i="1"/>
  <c r="D143" i="1"/>
  <c r="C142" i="1"/>
  <c r="P57" i="4" l="1"/>
  <c r="AP57" i="4"/>
  <c r="AL54" i="4"/>
  <c r="L54" i="4"/>
  <c r="AB66" i="4"/>
  <c r="BB66" i="4"/>
  <c r="BN150" i="4"/>
  <c r="D151" i="4"/>
  <c r="AG150" i="4"/>
  <c r="C150" i="4"/>
  <c r="E151" i="4"/>
  <c r="F150" i="4"/>
  <c r="T60" i="4"/>
  <c r="AT60" i="4"/>
  <c r="CK51" i="4"/>
  <c r="CJ51" i="4"/>
  <c r="CI51" i="4"/>
  <c r="CH51" i="4"/>
  <c r="CG51" i="4"/>
  <c r="CF51" i="4"/>
  <c r="CE51" i="4"/>
  <c r="CD51" i="4"/>
  <c r="CC51" i="4"/>
  <c r="CB51" i="4"/>
  <c r="CA51" i="4"/>
  <c r="BZ51" i="4"/>
  <c r="BY51" i="4"/>
  <c r="BX51" i="4"/>
  <c r="BW51" i="4"/>
  <c r="BV51" i="4"/>
  <c r="BU51" i="4"/>
  <c r="BT51" i="4"/>
  <c r="BS51" i="4"/>
  <c r="BR51" i="4"/>
  <c r="BQ51" i="4"/>
  <c r="BP51" i="4"/>
  <c r="CL51" i="4" s="1"/>
  <c r="I52" i="4" s="1"/>
  <c r="AX63" i="4"/>
  <c r="X63" i="4"/>
  <c r="BN143" i="1"/>
  <c r="AG143" i="1"/>
  <c r="B144" i="1"/>
  <c r="E145" i="1"/>
  <c r="F144" i="1"/>
  <c r="C143" i="1"/>
  <c r="D144" i="1"/>
  <c r="AJ53" i="4" l="1"/>
  <c r="BE53" i="4" s="1"/>
  <c r="BF53" i="4" s="1"/>
  <c r="AE52" i="4"/>
  <c r="BG52" i="4" s="1"/>
  <c r="J53" i="4"/>
  <c r="G52" i="4"/>
  <c r="U61" i="4"/>
  <c r="AU61" i="4"/>
  <c r="BN151" i="4"/>
  <c r="C151" i="4"/>
  <c r="AG151" i="4"/>
  <c r="D152" i="4"/>
  <c r="AY64" i="4"/>
  <c r="Y64" i="4"/>
  <c r="F151" i="4"/>
  <c r="E152" i="4"/>
  <c r="M55" i="4"/>
  <c r="AM55" i="4"/>
  <c r="AC67" i="4"/>
  <c r="BC67" i="4"/>
  <c r="Q58" i="4"/>
  <c r="AQ58" i="4"/>
  <c r="BN144" i="1"/>
  <c r="AG144" i="1"/>
  <c r="B145" i="1"/>
  <c r="E146" i="1"/>
  <c r="F145" i="1"/>
  <c r="C144" i="1"/>
  <c r="D145" i="1"/>
  <c r="R59" i="4" l="1"/>
  <c r="AR59" i="4"/>
  <c r="D153" i="4"/>
  <c r="AG152" i="4"/>
  <c r="C152" i="4"/>
  <c r="BN152" i="4"/>
  <c r="AZ65" i="4"/>
  <c r="Z65" i="4"/>
  <c r="V62" i="4"/>
  <c r="AV62" i="4"/>
  <c r="AK54" i="4"/>
  <c r="K54" i="4"/>
  <c r="AN56" i="4"/>
  <c r="N56" i="4"/>
  <c r="BH52" i="4"/>
  <c r="BJ52" i="4"/>
  <c r="BD68" i="4"/>
  <c r="AD68" i="4"/>
  <c r="F152" i="4"/>
  <c r="E153" i="4"/>
  <c r="BL52" i="4"/>
  <c r="BO52" i="4"/>
  <c r="BI53" i="4"/>
  <c r="BN145" i="1"/>
  <c r="AG145" i="1"/>
  <c r="B146" i="1"/>
  <c r="E147" i="1"/>
  <c r="F146" i="1"/>
  <c r="D146" i="1"/>
  <c r="C145" i="1"/>
  <c r="AL55" i="4" l="1"/>
  <c r="L55" i="4"/>
  <c r="O57" i="4"/>
  <c r="AO57" i="4"/>
  <c r="BA66" i="4"/>
  <c r="AA66" i="4"/>
  <c r="S60" i="4"/>
  <c r="AS60" i="4"/>
  <c r="BN153" i="4"/>
  <c r="D154" i="4"/>
  <c r="AG153" i="4"/>
  <c r="C153" i="4"/>
  <c r="W63" i="4"/>
  <c r="AW63" i="4"/>
  <c r="E154" i="4"/>
  <c r="F153" i="4"/>
  <c r="CK52" i="4"/>
  <c r="CJ52" i="4"/>
  <c r="CI52" i="4"/>
  <c r="CH52" i="4"/>
  <c r="CG52" i="4"/>
  <c r="CF52" i="4"/>
  <c r="CE52" i="4"/>
  <c r="CD52" i="4"/>
  <c r="CC52" i="4"/>
  <c r="CB52" i="4"/>
  <c r="CA52" i="4"/>
  <c r="BZ52" i="4"/>
  <c r="BY52" i="4"/>
  <c r="BX52" i="4"/>
  <c r="BW52" i="4"/>
  <c r="BV52" i="4"/>
  <c r="BU52" i="4"/>
  <c r="BT52" i="4"/>
  <c r="BS52" i="4"/>
  <c r="BR52" i="4"/>
  <c r="BQ52" i="4"/>
  <c r="BP52" i="4"/>
  <c r="BN146" i="1"/>
  <c r="AG146" i="1"/>
  <c r="B147" i="1"/>
  <c r="D147" i="1"/>
  <c r="C146" i="1"/>
  <c r="E148" i="1"/>
  <c r="F147" i="1"/>
  <c r="T61" i="4" l="1"/>
  <c r="AT61" i="4"/>
  <c r="X64" i="4"/>
  <c r="AX64" i="4"/>
  <c r="BB67" i="4"/>
  <c r="AB67" i="4"/>
  <c r="AP58" i="4"/>
  <c r="P58" i="4"/>
  <c r="BN154" i="4"/>
  <c r="C154" i="4"/>
  <c r="D155" i="4"/>
  <c r="AG154" i="4"/>
  <c r="E155" i="4"/>
  <c r="F154" i="4"/>
  <c r="CL52" i="4"/>
  <c r="I53" i="4" s="1"/>
  <c r="AM56" i="4"/>
  <c r="M56" i="4"/>
  <c r="BN147" i="1"/>
  <c r="AG147" i="1"/>
  <c r="B148" i="1"/>
  <c r="E149" i="1"/>
  <c r="F148" i="1"/>
  <c r="D148" i="1"/>
  <c r="C147" i="1"/>
  <c r="J54" i="4" l="1"/>
  <c r="AJ54" i="4"/>
  <c r="BE54" i="4" s="1"/>
  <c r="BF54" i="4" s="1"/>
  <c r="AE53" i="4"/>
  <c r="BG53" i="4" s="1"/>
  <c r="G53" i="4"/>
  <c r="BC68" i="4"/>
  <c r="AC68" i="4"/>
  <c r="U62" i="4"/>
  <c r="AU62" i="4"/>
  <c r="AQ59" i="4"/>
  <c r="Q59" i="4"/>
  <c r="Y65" i="4"/>
  <c r="AY65" i="4"/>
  <c r="D156" i="4"/>
  <c r="AG155" i="4"/>
  <c r="BN155" i="4"/>
  <c r="C155" i="4"/>
  <c r="AN57" i="4"/>
  <c r="N57" i="4"/>
  <c r="F155" i="4"/>
  <c r="E156" i="4"/>
  <c r="BN148" i="1"/>
  <c r="AG148" i="1"/>
  <c r="B149" i="1"/>
  <c r="E150" i="1"/>
  <c r="F149" i="1"/>
  <c r="C148" i="1"/>
  <c r="D149" i="1"/>
  <c r="AO58" i="4" l="1"/>
  <c r="O58" i="4"/>
  <c r="BD69" i="4"/>
  <c r="AD69" i="4"/>
  <c r="BI54" i="4"/>
  <c r="BH53" i="4"/>
  <c r="BJ53" i="4"/>
  <c r="Z66" i="4"/>
  <c r="AZ66" i="4"/>
  <c r="F156" i="4"/>
  <c r="E157" i="4"/>
  <c r="D157" i="4"/>
  <c r="AG156" i="4"/>
  <c r="C156" i="4"/>
  <c r="BN156" i="4"/>
  <c r="R60" i="4"/>
  <c r="AR60" i="4"/>
  <c r="V63" i="4"/>
  <c r="AV63" i="4"/>
  <c r="BL53" i="4"/>
  <c r="BO53" i="4"/>
  <c r="K55" i="4"/>
  <c r="AK55" i="4"/>
  <c r="BN149" i="1"/>
  <c r="AG149" i="1"/>
  <c r="B150" i="1"/>
  <c r="D150" i="1"/>
  <c r="C149" i="1"/>
  <c r="E151" i="1"/>
  <c r="F150" i="1"/>
  <c r="E158" i="4" l="1"/>
  <c r="F157" i="4"/>
  <c r="AA67" i="4"/>
  <c r="BA67" i="4"/>
  <c r="L56" i="4"/>
  <c r="AL56" i="4"/>
  <c r="W64" i="4"/>
  <c r="AW64" i="4"/>
  <c r="AP59" i="4"/>
  <c r="P59" i="4"/>
  <c r="S61" i="4"/>
  <c r="AS61" i="4"/>
  <c r="CK53" i="4"/>
  <c r="CJ53" i="4"/>
  <c r="CI53" i="4"/>
  <c r="CH53" i="4"/>
  <c r="CG53" i="4"/>
  <c r="CF53" i="4"/>
  <c r="CE53" i="4"/>
  <c r="CD53" i="4"/>
  <c r="CC53" i="4"/>
  <c r="CB53" i="4"/>
  <c r="CA53" i="4"/>
  <c r="BZ53" i="4"/>
  <c r="BY53" i="4"/>
  <c r="BX53" i="4"/>
  <c r="BW53" i="4"/>
  <c r="BV53" i="4"/>
  <c r="BU53" i="4"/>
  <c r="BT53" i="4"/>
  <c r="BS53" i="4"/>
  <c r="BR53" i="4"/>
  <c r="BQ53" i="4"/>
  <c r="BP53" i="4"/>
  <c r="BN157" i="4"/>
  <c r="D158" i="4"/>
  <c r="AG157" i="4"/>
  <c r="C157" i="4"/>
  <c r="BN150" i="1"/>
  <c r="AG150" i="1"/>
  <c r="B151" i="1"/>
  <c r="E152" i="1"/>
  <c r="F151" i="1"/>
  <c r="C150" i="1"/>
  <c r="D151" i="1"/>
  <c r="AQ60" i="4" l="1"/>
  <c r="Q60" i="4"/>
  <c r="X65" i="4"/>
  <c r="AX65" i="4"/>
  <c r="AB68" i="4"/>
  <c r="BB68" i="4"/>
  <c r="BN158" i="4"/>
  <c r="D159" i="4"/>
  <c r="AG158" i="4"/>
  <c r="C158" i="4"/>
  <c r="AT62" i="4"/>
  <c r="T62" i="4"/>
  <c r="M57" i="4"/>
  <c r="AM57" i="4"/>
  <c r="CL53" i="4"/>
  <c r="I54" i="4" s="1"/>
  <c r="E159" i="4"/>
  <c r="F158" i="4"/>
  <c r="BN151" i="1"/>
  <c r="AG151" i="1"/>
  <c r="B152" i="1"/>
  <c r="E153" i="1"/>
  <c r="F152" i="1"/>
  <c r="C151" i="1"/>
  <c r="D152" i="1"/>
  <c r="AE54" i="4" l="1"/>
  <c r="BG54" i="4" s="1"/>
  <c r="J55" i="4"/>
  <c r="AJ55" i="4"/>
  <c r="BE55" i="4" s="1"/>
  <c r="BF55" i="4" s="1"/>
  <c r="G54" i="4"/>
  <c r="AC69" i="4"/>
  <c r="BC69" i="4"/>
  <c r="F159" i="4"/>
  <c r="E160" i="4"/>
  <c r="AU63" i="4"/>
  <c r="U63" i="4"/>
  <c r="BN159" i="4"/>
  <c r="C159" i="4"/>
  <c r="AG159" i="4"/>
  <c r="D160" i="4"/>
  <c r="AR61" i="4"/>
  <c r="R61" i="4"/>
  <c r="N58" i="4"/>
  <c r="AN58" i="4"/>
  <c r="Y66" i="4"/>
  <c r="AY66" i="4"/>
  <c r="BN152" i="1"/>
  <c r="AG152" i="1"/>
  <c r="B153" i="1"/>
  <c r="C152" i="1"/>
  <c r="D153" i="1"/>
  <c r="E154" i="1"/>
  <c r="F153" i="1"/>
  <c r="BI55" i="4" l="1"/>
  <c r="AS62" i="4"/>
  <c r="S62" i="4"/>
  <c r="F160" i="4"/>
  <c r="E161" i="4"/>
  <c r="BD70" i="4"/>
  <c r="AD70" i="4"/>
  <c r="K56" i="4"/>
  <c r="AK56" i="4"/>
  <c r="Z67" i="4"/>
  <c r="AZ67" i="4"/>
  <c r="O59" i="4"/>
  <c r="AO59" i="4"/>
  <c r="D161" i="4"/>
  <c r="AG160" i="4"/>
  <c r="C160" i="4"/>
  <c r="BN160" i="4"/>
  <c r="AV64" i="4"/>
  <c r="V64" i="4"/>
  <c r="BO54" i="4"/>
  <c r="BL54" i="4"/>
  <c r="BH54" i="4"/>
  <c r="BJ54" i="4"/>
  <c r="BN153" i="1"/>
  <c r="AG153" i="1"/>
  <c r="B154" i="1"/>
  <c r="E155" i="1"/>
  <c r="F154" i="1"/>
  <c r="D154" i="1"/>
  <c r="C153" i="1"/>
  <c r="L57" i="4" l="1"/>
  <c r="AL57" i="4"/>
  <c r="E162" i="4"/>
  <c r="F161" i="4"/>
  <c r="AW65" i="4"/>
  <c r="W65" i="4"/>
  <c r="AA68" i="4"/>
  <c r="BA68" i="4"/>
  <c r="CK54" i="4"/>
  <c r="CJ54" i="4"/>
  <c r="CI54" i="4"/>
  <c r="CH54" i="4"/>
  <c r="CG54" i="4"/>
  <c r="CF54" i="4"/>
  <c r="CE54" i="4"/>
  <c r="CD54" i="4"/>
  <c r="CC54" i="4"/>
  <c r="CB54" i="4"/>
  <c r="CA54" i="4"/>
  <c r="BZ54" i="4"/>
  <c r="BY54" i="4"/>
  <c r="BX54" i="4"/>
  <c r="BW54" i="4"/>
  <c r="BV54" i="4"/>
  <c r="BU54" i="4"/>
  <c r="BT54" i="4"/>
  <c r="BS54" i="4"/>
  <c r="BR54" i="4"/>
  <c r="BQ54" i="4"/>
  <c r="BP54" i="4"/>
  <c r="P60" i="4"/>
  <c r="AP60" i="4"/>
  <c r="AT63" i="4"/>
  <c r="T63" i="4"/>
  <c r="BN161" i="4"/>
  <c r="D162" i="4"/>
  <c r="AG161" i="4"/>
  <c r="C161" i="4"/>
  <c r="BN154" i="1"/>
  <c r="AG154" i="1"/>
  <c r="B155" i="1"/>
  <c r="D155" i="1"/>
  <c r="C154" i="1"/>
  <c r="E156" i="1"/>
  <c r="F155" i="1"/>
  <c r="AX66" i="4" l="1"/>
  <c r="X66" i="4"/>
  <c r="E163" i="4"/>
  <c r="F162" i="4"/>
  <c r="Q61" i="4"/>
  <c r="AQ61" i="4"/>
  <c r="BN162" i="4"/>
  <c r="D163" i="4"/>
  <c r="AG162" i="4"/>
  <c r="C162" i="4"/>
  <c r="AB69" i="4"/>
  <c r="BB69" i="4"/>
  <c r="AU64" i="4"/>
  <c r="U64" i="4"/>
  <c r="CL54" i="4"/>
  <c r="I55" i="4" s="1"/>
  <c r="M58" i="4"/>
  <c r="AM58" i="4"/>
  <c r="BN155" i="1"/>
  <c r="AG155" i="1"/>
  <c r="B156" i="1"/>
  <c r="E157" i="1"/>
  <c r="F156" i="1"/>
  <c r="D156" i="1"/>
  <c r="C155" i="1"/>
  <c r="F163" i="4" l="1"/>
  <c r="E164" i="4"/>
  <c r="R62" i="4"/>
  <c r="AR62" i="4"/>
  <c r="AE55" i="4"/>
  <c r="BG55" i="4" s="1"/>
  <c r="AJ56" i="4"/>
  <c r="BE56" i="4" s="1"/>
  <c r="BF56" i="4" s="1"/>
  <c r="J56" i="4"/>
  <c r="G55" i="4"/>
  <c r="AY67" i="4"/>
  <c r="Y67" i="4"/>
  <c r="AC70" i="4"/>
  <c r="BC70" i="4"/>
  <c r="BN163" i="4"/>
  <c r="AG163" i="4"/>
  <c r="D164" i="4"/>
  <c r="C163" i="4"/>
  <c r="N59" i="4"/>
  <c r="AN59" i="4"/>
  <c r="AV65" i="4"/>
  <c r="V65" i="4"/>
  <c r="BN156" i="1"/>
  <c r="AG156" i="1"/>
  <c r="B157" i="1"/>
  <c r="D157" i="1"/>
  <c r="C156" i="1"/>
  <c r="E158" i="1"/>
  <c r="F157" i="1"/>
  <c r="BH55" i="4" l="1"/>
  <c r="BJ55" i="4"/>
  <c r="F164" i="4"/>
  <c r="E165" i="4"/>
  <c r="BI56" i="4"/>
  <c r="D165" i="4"/>
  <c r="AG164" i="4"/>
  <c r="C164" i="4"/>
  <c r="BN164" i="4"/>
  <c r="S63" i="4"/>
  <c r="AS63" i="4"/>
  <c r="BD71" i="4"/>
  <c r="AD71" i="4"/>
  <c r="BO55" i="4"/>
  <c r="BL55" i="4"/>
  <c r="AW66" i="4"/>
  <c r="W66" i="4"/>
  <c r="O60" i="4"/>
  <c r="AO60" i="4"/>
  <c r="Z68" i="4"/>
  <c r="AZ68" i="4"/>
  <c r="AK57" i="4"/>
  <c r="K57" i="4"/>
  <c r="BN157" i="1"/>
  <c r="AG157" i="1"/>
  <c r="B158" i="1"/>
  <c r="E159" i="1"/>
  <c r="F158" i="1"/>
  <c r="C157" i="1"/>
  <c r="D158" i="1"/>
  <c r="BA69" i="4" l="1"/>
  <c r="AA69" i="4"/>
  <c r="BN165" i="4"/>
  <c r="D166" i="4"/>
  <c r="AG165" i="4"/>
  <c r="C165" i="4"/>
  <c r="CK55" i="4"/>
  <c r="CJ55" i="4"/>
  <c r="CI55" i="4"/>
  <c r="CH55" i="4"/>
  <c r="CG55" i="4"/>
  <c r="CF55" i="4"/>
  <c r="CE55" i="4"/>
  <c r="CD55" i="4"/>
  <c r="CC55" i="4"/>
  <c r="CB55" i="4"/>
  <c r="CA55" i="4"/>
  <c r="BZ55" i="4"/>
  <c r="BY55" i="4"/>
  <c r="BX55" i="4"/>
  <c r="BW55" i="4"/>
  <c r="BV55" i="4"/>
  <c r="BU55" i="4"/>
  <c r="BT55" i="4"/>
  <c r="BS55" i="4"/>
  <c r="BR55" i="4"/>
  <c r="BQ55" i="4"/>
  <c r="BP55" i="4"/>
  <c r="CL55" i="4" s="1"/>
  <c r="I56" i="4" s="1"/>
  <c r="L58" i="4"/>
  <c r="AL58" i="4"/>
  <c r="T64" i="4"/>
  <c r="AT64" i="4"/>
  <c r="E166" i="4"/>
  <c r="F165" i="4"/>
  <c r="AX67" i="4"/>
  <c r="X67" i="4"/>
  <c r="P61" i="4"/>
  <c r="AP61" i="4"/>
  <c r="BN158" i="1"/>
  <c r="AG158" i="1"/>
  <c r="B159" i="1"/>
  <c r="C158" i="1"/>
  <c r="D159" i="1"/>
  <c r="E160" i="1"/>
  <c r="F159" i="1"/>
  <c r="Q62" i="4" l="1"/>
  <c r="AQ62" i="4"/>
  <c r="U65" i="4"/>
  <c r="AU65" i="4"/>
  <c r="AY68" i="4"/>
  <c r="Y68" i="4"/>
  <c r="AM59" i="4"/>
  <c r="M59" i="4"/>
  <c r="BB70" i="4"/>
  <c r="AB70" i="4"/>
  <c r="E167" i="4"/>
  <c r="F166" i="4"/>
  <c r="AJ57" i="4"/>
  <c r="BE57" i="4" s="1"/>
  <c r="BF57" i="4" s="1"/>
  <c r="J57" i="4"/>
  <c r="AE56" i="4"/>
  <c r="BG56" i="4" s="1"/>
  <c r="G56" i="4"/>
  <c r="BN166" i="4"/>
  <c r="D167" i="4"/>
  <c r="AG166" i="4"/>
  <c r="C166" i="4"/>
  <c r="BN159" i="1"/>
  <c r="AG159" i="1"/>
  <c r="B160" i="1"/>
  <c r="D160" i="1"/>
  <c r="C159" i="1"/>
  <c r="E161" i="1"/>
  <c r="F160" i="1"/>
  <c r="V66" i="4" l="1"/>
  <c r="AV66" i="4"/>
  <c r="BN167" i="4"/>
  <c r="C167" i="4"/>
  <c r="AG167" i="4"/>
  <c r="D168" i="4"/>
  <c r="BC71" i="4"/>
  <c r="AC71" i="4"/>
  <c r="AN60" i="4"/>
  <c r="N60" i="4"/>
  <c r="AK58" i="4"/>
  <c r="K58" i="4"/>
  <c r="BL56" i="4"/>
  <c r="BO56" i="4"/>
  <c r="BI57" i="4"/>
  <c r="F167" i="4"/>
  <c r="E168" i="4"/>
  <c r="BH56" i="4"/>
  <c r="BJ56" i="4"/>
  <c r="AZ69" i="4"/>
  <c r="Z69" i="4"/>
  <c r="R63" i="4"/>
  <c r="AR63" i="4"/>
  <c r="BN160" i="1"/>
  <c r="AG160" i="1"/>
  <c r="B161" i="1"/>
  <c r="E162" i="1"/>
  <c r="F161" i="1"/>
  <c r="C160" i="1"/>
  <c r="D161" i="1"/>
  <c r="F168" i="4" l="1"/>
  <c r="E169" i="4"/>
  <c r="CK56" i="4"/>
  <c r="CJ56" i="4"/>
  <c r="CI56" i="4"/>
  <c r="CH56" i="4"/>
  <c r="CG56" i="4"/>
  <c r="CF56" i="4"/>
  <c r="CE56" i="4"/>
  <c r="CD56" i="4"/>
  <c r="CC56" i="4"/>
  <c r="CB56" i="4"/>
  <c r="CA56" i="4"/>
  <c r="BZ56" i="4"/>
  <c r="BY56" i="4"/>
  <c r="BX56" i="4"/>
  <c r="BW56" i="4"/>
  <c r="BV56" i="4"/>
  <c r="BU56" i="4"/>
  <c r="BT56" i="4"/>
  <c r="BS56" i="4"/>
  <c r="BR56" i="4"/>
  <c r="BQ56" i="4"/>
  <c r="BP56" i="4"/>
  <c r="CL56" i="4" s="1"/>
  <c r="I57" i="4" s="1"/>
  <c r="D169" i="4"/>
  <c r="AG168" i="4"/>
  <c r="C168" i="4"/>
  <c r="BN168" i="4"/>
  <c r="AL59" i="4"/>
  <c r="L59" i="4"/>
  <c r="S64" i="4"/>
  <c r="AS64" i="4"/>
  <c r="BD72" i="4"/>
  <c r="AD72" i="4"/>
  <c r="BA70" i="4"/>
  <c r="AA70" i="4"/>
  <c r="AO61" i="4"/>
  <c r="O61" i="4"/>
  <c r="W67" i="4"/>
  <c r="AW67" i="4"/>
  <c r="BN161" i="1"/>
  <c r="AG161" i="1"/>
  <c r="B162" i="1"/>
  <c r="C161" i="1"/>
  <c r="D162" i="1"/>
  <c r="E163" i="1"/>
  <c r="F162" i="1"/>
  <c r="J58" i="4" l="1"/>
  <c r="AJ58" i="4"/>
  <c r="BE58" i="4" s="1"/>
  <c r="BF58" i="4" s="1"/>
  <c r="AE57" i="4"/>
  <c r="BG57" i="4" s="1"/>
  <c r="G57" i="4"/>
  <c r="T65" i="4"/>
  <c r="AT65" i="4"/>
  <c r="X68" i="4"/>
  <c r="AX68" i="4"/>
  <c r="AP62" i="4"/>
  <c r="P62" i="4"/>
  <c r="AM60" i="4"/>
  <c r="M60" i="4"/>
  <c r="E170" i="4"/>
  <c r="F169" i="4"/>
  <c r="BB71" i="4"/>
  <c r="AB71" i="4"/>
  <c r="BN169" i="4"/>
  <c r="D170" i="4"/>
  <c r="AG169" i="4"/>
  <c r="C169" i="4"/>
  <c r="BN162" i="1"/>
  <c r="AG162" i="1"/>
  <c r="B163" i="1"/>
  <c r="C162" i="1"/>
  <c r="D163" i="1"/>
  <c r="E164" i="1"/>
  <c r="F163" i="1"/>
  <c r="BH57" i="4" l="1"/>
  <c r="BJ57" i="4"/>
  <c r="BN170" i="4"/>
  <c r="D171" i="4"/>
  <c r="AG170" i="4"/>
  <c r="C170" i="4"/>
  <c r="E171" i="4"/>
  <c r="F170" i="4"/>
  <c r="AQ63" i="4"/>
  <c r="Q63" i="4"/>
  <c r="U66" i="4"/>
  <c r="AU66" i="4"/>
  <c r="BI58" i="4"/>
  <c r="BC72" i="4"/>
  <c r="AC72" i="4"/>
  <c r="AN61" i="4"/>
  <c r="N61" i="4"/>
  <c r="Y69" i="4"/>
  <c r="AY69" i="4"/>
  <c r="BL57" i="4"/>
  <c r="BO57" i="4"/>
  <c r="K59" i="4"/>
  <c r="AK59" i="4"/>
  <c r="BN163" i="1"/>
  <c r="AG163" i="1"/>
  <c r="B164" i="1"/>
  <c r="D164" i="1"/>
  <c r="C163" i="1"/>
  <c r="E165" i="1"/>
  <c r="F164" i="1"/>
  <c r="CK57" i="4" l="1"/>
  <c r="CJ57" i="4"/>
  <c r="CI57" i="4"/>
  <c r="CH57" i="4"/>
  <c r="CG57" i="4"/>
  <c r="CF57" i="4"/>
  <c r="CE57" i="4"/>
  <c r="CD57" i="4"/>
  <c r="CC57" i="4"/>
  <c r="CB57" i="4"/>
  <c r="CA57" i="4"/>
  <c r="BZ57" i="4"/>
  <c r="BY57" i="4"/>
  <c r="BX57" i="4"/>
  <c r="BW57" i="4"/>
  <c r="BV57" i="4"/>
  <c r="BU57" i="4"/>
  <c r="BT57" i="4"/>
  <c r="BS57" i="4"/>
  <c r="BR57" i="4"/>
  <c r="BQ57" i="4"/>
  <c r="BP57" i="4"/>
  <c r="Z70" i="4"/>
  <c r="AZ70" i="4"/>
  <c r="BN171" i="4"/>
  <c r="D172" i="4"/>
  <c r="C171" i="4"/>
  <c r="AG171" i="4"/>
  <c r="BD73" i="4"/>
  <c r="AD73" i="4"/>
  <c r="V67" i="4"/>
  <c r="AV67" i="4"/>
  <c r="R64" i="4"/>
  <c r="AR64" i="4"/>
  <c r="F171" i="4"/>
  <c r="E172" i="4"/>
  <c r="AO62" i="4"/>
  <c r="O62" i="4"/>
  <c r="L60" i="4"/>
  <c r="AL60" i="4"/>
  <c r="BN164" i="1"/>
  <c r="AG164" i="1"/>
  <c r="B165" i="1"/>
  <c r="D165" i="1"/>
  <c r="C164" i="1"/>
  <c r="E166" i="1"/>
  <c r="F165" i="1"/>
  <c r="M61" i="4" l="1"/>
  <c r="AM61" i="4"/>
  <c r="AA71" i="4"/>
  <c r="BA71" i="4"/>
  <c r="AS65" i="4"/>
  <c r="S65" i="4"/>
  <c r="F172" i="4"/>
  <c r="E173" i="4"/>
  <c r="D173" i="4"/>
  <c r="AG172" i="4"/>
  <c r="C172" i="4"/>
  <c r="BN172" i="4"/>
  <c r="AP63" i="4"/>
  <c r="P63" i="4"/>
  <c r="W68" i="4"/>
  <c r="AW68" i="4"/>
  <c r="CL57" i="4"/>
  <c r="I58" i="4" s="1"/>
  <c r="BN165" i="1"/>
  <c r="AG165" i="1"/>
  <c r="B166" i="1"/>
  <c r="E167" i="1"/>
  <c r="F166" i="1"/>
  <c r="C165" i="1"/>
  <c r="D166" i="1"/>
  <c r="J59" i="4" l="1"/>
  <c r="AE58" i="4"/>
  <c r="BG58" i="4" s="1"/>
  <c r="AJ59" i="4"/>
  <c r="BE59" i="4" s="1"/>
  <c r="BF59" i="4" s="1"/>
  <c r="G58" i="4"/>
  <c r="X69" i="4"/>
  <c r="AX69" i="4"/>
  <c r="E174" i="4"/>
  <c r="F173" i="4"/>
  <c r="AQ64" i="4"/>
  <c r="Q64" i="4"/>
  <c r="AT66" i="4"/>
  <c r="T66" i="4"/>
  <c r="N62" i="4"/>
  <c r="AN62" i="4"/>
  <c r="BN173" i="4"/>
  <c r="D174" i="4"/>
  <c r="AG173" i="4"/>
  <c r="C173" i="4"/>
  <c r="AB72" i="4"/>
  <c r="BB72" i="4"/>
  <c r="BN166" i="1"/>
  <c r="AG166" i="1"/>
  <c r="B167" i="1"/>
  <c r="D167" i="1"/>
  <c r="C166" i="1"/>
  <c r="E168" i="1"/>
  <c r="F167" i="1"/>
  <c r="BI59" i="4" l="1"/>
  <c r="AU67" i="4"/>
  <c r="U67" i="4"/>
  <c r="BH58" i="4"/>
  <c r="BJ58" i="4"/>
  <c r="Y70" i="4"/>
  <c r="AY70" i="4"/>
  <c r="AC73" i="4"/>
  <c r="BC73" i="4"/>
  <c r="D175" i="4"/>
  <c r="AG174" i="4"/>
  <c r="BN174" i="4"/>
  <c r="C174" i="4"/>
  <c r="O63" i="4"/>
  <c r="AO63" i="4"/>
  <c r="AR65" i="4"/>
  <c r="R65" i="4"/>
  <c r="F174" i="4"/>
  <c r="E175" i="4"/>
  <c r="BO58" i="4"/>
  <c r="BL58" i="4"/>
  <c r="K60" i="4"/>
  <c r="AK60" i="4"/>
  <c r="BN167" i="1"/>
  <c r="AG167" i="1"/>
  <c r="B168" i="1"/>
  <c r="D168" i="1"/>
  <c r="C167" i="1"/>
  <c r="E169" i="1"/>
  <c r="F168" i="1"/>
  <c r="AS66" i="4" l="1"/>
  <c r="S66" i="4"/>
  <c r="D176" i="4"/>
  <c r="AG175" i="4"/>
  <c r="C175" i="4"/>
  <c r="BN175" i="4"/>
  <c r="CK58" i="4"/>
  <c r="CJ58" i="4"/>
  <c r="CI58" i="4"/>
  <c r="CH58" i="4"/>
  <c r="CG58" i="4"/>
  <c r="CF58" i="4"/>
  <c r="CE58" i="4"/>
  <c r="CD58" i="4"/>
  <c r="CC58" i="4"/>
  <c r="CB58" i="4"/>
  <c r="CA58" i="4"/>
  <c r="BZ58" i="4"/>
  <c r="BY58" i="4"/>
  <c r="BX58" i="4"/>
  <c r="BW58" i="4"/>
  <c r="BV58" i="4"/>
  <c r="BU58" i="4"/>
  <c r="BT58" i="4"/>
  <c r="BS58" i="4"/>
  <c r="BR58" i="4"/>
  <c r="BQ58" i="4"/>
  <c r="BP58" i="4"/>
  <c r="P64" i="4"/>
  <c r="AP64" i="4"/>
  <c r="L61" i="4"/>
  <c r="AL61" i="4"/>
  <c r="F175" i="4"/>
  <c r="E176" i="4"/>
  <c r="AV68" i="4"/>
  <c r="V68" i="4"/>
  <c r="BD74" i="4"/>
  <c r="AD74" i="4"/>
  <c r="Z71" i="4"/>
  <c r="AZ71" i="4"/>
  <c r="BN168" i="1"/>
  <c r="AG168" i="1"/>
  <c r="B169" i="1"/>
  <c r="E170" i="1"/>
  <c r="F169" i="1"/>
  <c r="C168" i="1"/>
  <c r="D169" i="1"/>
  <c r="BN176" i="4" l="1"/>
  <c r="D177" i="4"/>
  <c r="AG176" i="4"/>
  <c r="C176" i="4"/>
  <c r="AW69" i="4"/>
  <c r="W69" i="4"/>
  <c r="AT67" i="4"/>
  <c r="T67" i="4"/>
  <c r="Q65" i="4"/>
  <c r="AQ65" i="4"/>
  <c r="AA72" i="4"/>
  <c r="BA72" i="4"/>
  <c r="E177" i="4"/>
  <c r="F176" i="4"/>
  <c r="M62" i="4"/>
  <c r="AM62" i="4"/>
  <c r="CL58" i="4"/>
  <c r="I59" i="4" s="1"/>
  <c r="BN169" i="1"/>
  <c r="AG169" i="1"/>
  <c r="B170" i="1"/>
  <c r="C169" i="1"/>
  <c r="D170" i="1"/>
  <c r="F170" i="1"/>
  <c r="E171" i="1"/>
  <c r="AE59" i="4" l="1"/>
  <c r="BG59" i="4" s="1"/>
  <c r="AJ60" i="4"/>
  <c r="BE60" i="4" s="1"/>
  <c r="BF60" i="4" s="1"/>
  <c r="J60" i="4"/>
  <c r="G59" i="4"/>
  <c r="AU68" i="4"/>
  <c r="U68" i="4"/>
  <c r="BN177" i="4"/>
  <c r="D178" i="4"/>
  <c r="C177" i="4"/>
  <c r="AG177" i="4"/>
  <c r="AB73" i="4"/>
  <c r="BB73" i="4"/>
  <c r="E178" i="4"/>
  <c r="F177" i="4"/>
  <c r="AX70" i="4"/>
  <c r="X70" i="4"/>
  <c r="N63" i="4"/>
  <c r="AN63" i="4"/>
  <c r="R66" i="4"/>
  <c r="AR66" i="4"/>
  <c r="BN170" i="1"/>
  <c r="AG170" i="1"/>
  <c r="B171" i="1"/>
  <c r="D171" i="1"/>
  <c r="C170" i="1"/>
  <c r="F171" i="1"/>
  <c r="E172" i="1"/>
  <c r="F178" i="4" l="1"/>
  <c r="E179" i="4"/>
  <c r="AK61" i="4"/>
  <c r="K61" i="4"/>
  <c r="S67" i="4"/>
  <c r="AS67" i="4"/>
  <c r="AV69" i="4"/>
  <c r="V69" i="4"/>
  <c r="BI60" i="4"/>
  <c r="AY71" i="4"/>
  <c r="Y71" i="4"/>
  <c r="O64" i="4"/>
  <c r="AO64" i="4"/>
  <c r="AC74" i="4"/>
  <c r="BC74" i="4"/>
  <c r="D179" i="4"/>
  <c r="AG178" i="4"/>
  <c r="C178" i="4"/>
  <c r="BN178" i="4"/>
  <c r="BH59" i="4"/>
  <c r="BJ59" i="4"/>
  <c r="BO59" i="4"/>
  <c r="BL59" i="4"/>
  <c r="BN171" i="1"/>
  <c r="AG171" i="1"/>
  <c r="B172" i="1"/>
  <c r="C171" i="1"/>
  <c r="D172" i="1"/>
  <c r="F172" i="1"/>
  <c r="E173" i="1"/>
  <c r="BN179" i="4" l="1"/>
  <c r="D180" i="4"/>
  <c r="AG179" i="4"/>
  <c r="C179" i="4"/>
  <c r="CK59" i="4"/>
  <c r="CJ59" i="4"/>
  <c r="CI59" i="4"/>
  <c r="CH59" i="4"/>
  <c r="CG59" i="4"/>
  <c r="CF59" i="4"/>
  <c r="CE59" i="4"/>
  <c r="CD59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BD75" i="4"/>
  <c r="AD75" i="4"/>
  <c r="P65" i="4"/>
  <c r="AP65" i="4"/>
  <c r="AW70" i="4"/>
  <c r="W70" i="4"/>
  <c r="T68" i="4"/>
  <c r="AT68" i="4"/>
  <c r="E180" i="4"/>
  <c r="F179" i="4"/>
  <c r="AZ72" i="4"/>
  <c r="Z72" i="4"/>
  <c r="L62" i="4"/>
  <c r="AL62" i="4"/>
  <c r="BN172" i="1"/>
  <c r="AG172" i="1"/>
  <c r="B173" i="1"/>
  <c r="F173" i="1"/>
  <c r="E174" i="1"/>
  <c r="D173" i="1"/>
  <c r="C172" i="1"/>
  <c r="M63" i="4" l="1"/>
  <c r="AM63" i="4"/>
  <c r="U69" i="4"/>
  <c r="AU69" i="4"/>
  <c r="BA73" i="4"/>
  <c r="AA73" i="4"/>
  <c r="E181" i="4"/>
  <c r="F180" i="4"/>
  <c r="Q66" i="4"/>
  <c r="AQ66" i="4"/>
  <c r="AX71" i="4"/>
  <c r="X71" i="4"/>
  <c r="CL59" i="4"/>
  <c r="I60" i="4" s="1"/>
  <c r="BN180" i="4"/>
  <c r="D181" i="4"/>
  <c r="AG180" i="4"/>
  <c r="C180" i="4"/>
  <c r="BN173" i="1"/>
  <c r="AG173" i="1"/>
  <c r="B174" i="1"/>
  <c r="F174" i="1"/>
  <c r="E175" i="1"/>
  <c r="C173" i="1"/>
  <c r="D174" i="1"/>
  <c r="AJ61" i="4" l="1"/>
  <c r="BE61" i="4" s="1"/>
  <c r="BF61" i="4" s="1"/>
  <c r="J61" i="4"/>
  <c r="AE60" i="4"/>
  <c r="BG60" i="4" s="1"/>
  <c r="G60" i="4"/>
  <c r="R67" i="4"/>
  <c r="AR67" i="4"/>
  <c r="V70" i="4"/>
  <c r="AV70" i="4"/>
  <c r="BN181" i="4"/>
  <c r="D182" i="4"/>
  <c r="C181" i="4"/>
  <c r="AG181" i="4"/>
  <c r="AY72" i="4"/>
  <c r="Y72" i="4"/>
  <c r="F181" i="4"/>
  <c r="E182" i="4"/>
  <c r="AN64" i="4"/>
  <c r="N64" i="4"/>
  <c r="BB74" i="4"/>
  <c r="AB74" i="4"/>
  <c r="BN174" i="1"/>
  <c r="AG174" i="1"/>
  <c r="B175" i="1"/>
  <c r="D175" i="1"/>
  <c r="C174" i="1"/>
  <c r="F175" i="1"/>
  <c r="E176" i="1"/>
  <c r="BH60" i="4" l="1"/>
  <c r="BJ60" i="4"/>
  <c r="AO65" i="4"/>
  <c r="O65" i="4"/>
  <c r="F182" i="4"/>
  <c r="E183" i="4"/>
  <c r="BC75" i="4"/>
  <c r="AC75" i="4"/>
  <c r="AZ73" i="4"/>
  <c r="Z73" i="4"/>
  <c r="S68" i="4"/>
  <c r="AS68" i="4"/>
  <c r="AK62" i="4"/>
  <c r="K62" i="4"/>
  <c r="D183" i="4"/>
  <c r="AG182" i="4"/>
  <c r="C182" i="4"/>
  <c r="BN182" i="4"/>
  <c r="W71" i="4"/>
  <c r="AW71" i="4"/>
  <c r="BL60" i="4"/>
  <c r="BO60" i="4"/>
  <c r="BI61" i="4"/>
  <c r="BN175" i="1"/>
  <c r="AG175" i="1"/>
  <c r="B176" i="1"/>
  <c r="C175" i="1"/>
  <c r="D176" i="1"/>
  <c r="F176" i="1"/>
  <c r="E177" i="1"/>
  <c r="CK60" i="4" l="1"/>
  <c r="CJ60" i="4"/>
  <c r="CI60" i="4"/>
  <c r="CH60" i="4"/>
  <c r="CG60" i="4"/>
  <c r="CF60" i="4"/>
  <c r="CE60" i="4"/>
  <c r="CD60" i="4"/>
  <c r="CC60" i="4"/>
  <c r="CB60" i="4"/>
  <c r="CA60" i="4"/>
  <c r="BZ60" i="4"/>
  <c r="BY60" i="4"/>
  <c r="BX60" i="4"/>
  <c r="BW60" i="4"/>
  <c r="BV60" i="4"/>
  <c r="BU60" i="4"/>
  <c r="BT60" i="4"/>
  <c r="BS60" i="4"/>
  <c r="BR60" i="4"/>
  <c r="BQ60" i="4"/>
  <c r="BP60" i="4"/>
  <c r="BN183" i="4"/>
  <c r="D184" i="4"/>
  <c r="AG183" i="4"/>
  <c r="C183" i="4"/>
  <c r="X72" i="4"/>
  <c r="AX72" i="4"/>
  <c r="AL63" i="4"/>
  <c r="L63" i="4"/>
  <c r="E184" i="4"/>
  <c r="F183" i="4"/>
  <c r="AP66" i="4"/>
  <c r="P66" i="4"/>
  <c r="T69" i="4"/>
  <c r="AT69" i="4"/>
  <c r="BD76" i="4"/>
  <c r="AD76" i="4"/>
  <c r="BA74" i="4"/>
  <c r="AA74" i="4"/>
  <c r="BN176" i="1"/>
  <c r="AG176" i="1"/>
  <c r="B177" i="1"/>
  <c r="D177" i="1"/>
  <c r="C176" i="1"/>
  <c r="F177" i="1"/>
  <c r="E178" i="1"/>
  <c r="AM64" i="4" l="1"/>
  <c r="M64" i="4"/>
  <c r="BN184" i="4"/>
  <c r="D185" i="4"/>
  <c r="AG184" i="4"/>
  <c r="C184" i="4"/>
  <c r="Y73" i="4"/>
  <c r="AY73" i="4"/>
  <c r="BB75" i="4"/>
  <c r="AB75" i="4"/>
  <c r="U70" i="4"/>
  <c r="AU70" i="4"/>
  <c r="CL60" i="4"/>
  <c r="I61" i="4" s="1"/>
  <c r="Q67" i="4"/>
  <c r="AQ67" i="4"/>
  <c r="E185" i="4"/>
  <c r="F184" i="4"/>
  <c r="BN177" i="1"/>
  <c r="AG177" i="1"/>
  <c r="B178" i="1"/>
  <c r="F178" i="1"/>
  <c r="E179" i="1"/>
  <c r="C177" i="1"/>
  <c r="D178" i="1"/>
  <c r="F185" i="4" l="1"/>
  <c r="E186" i="4"/>
  <c r="J62" i="4"/>
  <c r="AJ62" i="4"/>
  <c r="BE62" i="4" s="1"/>
  <c r="BF62" i="4" s="1"/>
  <c r="AE61" i="4"/>
  <c r="BG61" i="4" s="1"/>
  <c r="G61" i="4"/>
  <c r="BC76" i="4"/>
  <c r="AC76" i="4"/>
  <c r="Z74" i="4"/>
  <c r="AZ74" i="4"/>
  <c r="AN65" i="4"/>
  <c r="N65" i="4"/>
  <c r="AR68" i="4"/>
  <c r="R68" i="4"/>
  <c r="V71" i="4"/>
  <c r="AV71" i="4"/>
  <c r="BN185" i="4"/>
  <c r="AG185" i="4"/>
  <c r="D186" i="4"/>
  <c r="C185" i="4"/>
  <c r="BN178" i="1"/>
  <c r="AG178" i="1"/>
  <c r="B179" i="1"/>
  <c r="F179" i="1"/>
  <c r="E180" i="1"/>
  <c r="D179" i="1"/>
  <c r="C178" i="1"/>
  <c r="S69" i="4" l="1"/>
  <c r="AS69" i="4"/>
  <c r="AA75" i="4"/>
  <c r="BA75" i="4"/>
  <c r="BL61" i="4"/>
  <c r="BO61" i="4"/>
  <c r="K63" i="4"/>
  <c r="AK63" i="4"/>
  <c r="W72" i="4"/>
  <c r="AW72" i="4"/>
  <c r="BI62" i="4"/>
  <c r="AO66" i="4"/>
  <c r="O66" i="4"/>
  <c r="BD77" i="4"/>
  <c r="AD77" i="4"/>
  <c r="BH61" i="4"/>
  <c r="BJ61" i="4"/>
  <c r="F186" i="4"/>
  <c r="E187" i="4"/>
  <c r="D187" i="4"/>
  <c r="AG186" i="4"/>
  <c r="C186" i="4"/>
  <c r="BN186" i="4"/>
  <c r="BN179" i="1"/>
  <c r="AG179" i="1"/>
  <c r="B180" i="1"/>
  <c r="F180" i="1"/>
  <c r="E181" i="1"/>
  <c r="C179" i="1"/>
  <c r="D180" i="1"/>
  <c r="AB76" i="4" l="1"/>
  <c r="BB76" i="4"/>
  <c r="E188" i="4"/>
  <c r="F187" i="4"/>
  <c r="L64" i="4"/>
  <c r="AL64" i="4"/>
  <c r="T70" i="4"/>
  <c r="AT70" i="4"/>
  <c r="BN187" i="4"/>
  <c r="D188" i="4"/>
  <c r="AG187" i="4"/>
  <c r="C187" i="4"/>
  <c r="AP67" i="4"/>
  <c r="P67" i="4"/>
  <c r="X73" i="4"/>
  <c r="AX73" i="4"/>
  <c r="CK61" i="4"/>
  <c r="CJ61" i="4"/>
  <c r="CI61" i="4"/>
  <c r="CH61" i="4"/>
  <c r="CG61" i="4"/>
  <c r="CF61" i="4"/>
  <c r="CE61" i="4"/>
  <c r="CD61" i="4"/>
  <c r="CC61" i="4"/>
  <c r="CB61" i="4"/>
  <c r="CA61" i="4"/>
  <c r="BZ61" i="4"/>
  <c r="BY61" i="4"/>
  <c r="BX61" i="4"/>
  <c r="BW61" i="4"/>
  <c r="BV61" i="4"/>
  <c r="BU61" i="4"/>
  <c r="BT61" i="4"/>
  <c r="BS61" i="4"/>
  <c r="BR61" i="4"/>
  <c r="BQ61" i="4"/>
  <c r="BP61" i="4"/>
  <c r="CL61" i="4" s="1"/>
  <c r="I62" i="4" s="1"/>
  <c r="BN180" i="1"/>
  <c r="AG180" i="1"/>
  <c r="B181" i="1"/>
  <c r="D181" i="1"/>
  <c r="C180" i="1"/>
  <c r="F181" i="1"/>
  <c r="E182" i="1"/>
  <c r="E189" i="4" l="1"/>
  <c r="F188" i="4"/>
  <c r="J63" i="4"/>
  <c r="AE62" i="4"/>
  <c r="BG62" i="4" s="1"/>
  <c r="AJ63" i="4"/>
  <c r="BE63" i="4" s="1"/>
  <c r="BF63" i="4" s="1"/>
  <c r="G62" i="4"/>
  <c r="BN188" i="4"/>
  <c r="D189" i="4"/>
  <c r="AG188" i="4"/>
  <c r="C188" i="4"/>
  <c r="AQ68" i="4"/>
  <c r="Q68" i="4"/>
  <c r="AU71" i="4"/>
  <c r="U71" i="4"/>
  <c r="M65" i="4"/>
  <c r="AM65" i="4"/>
  <c r="Y74" i="4"/>
  <c r="AY74" i="4"/>
  <c r="AC77" i="4"/>
  <c r="BC77" i="4"/>
  <c r="BN181" i="1"/>
  <c r="AG181" i="1"/>
  <c r="B182" i="1"/>
  <c r="C181" i="1"/>
  <c r="D182" i="1"/>
  <c r="F182" i="1"/>
  <c r="E183" i="1"/>
  <c r="K64" i="4" l="1"/>
  <c r="AK64" i="4"/>
  <c r="N66" i="4"/>
  <c r="AN66" i="4"/>
  <c r="BI63" i="4"/>
  <c r="BD78" i="4"/>
  <c r="AD78" i="4"/>
  <c r="BO62" i="4"/>
  <c r="BL62" i="4"/>
  <c r="AR69" i="4"/>
  <c r="R69" i="4"/>
  <c r="Z75" i="4"/>
  <c r="AZ75" i="4"/>
  <c r="V72" i="4"/>
  <c r="AV72" i="4"/>
  <c r="BN189" i="4"/>
  <c r="C189" i="4"/>
  <c r="AG189" i="4"/>
  <c r="D190" i="4"/>
  <c r="BH62" i="4"/>
  <c r="BJ62" i="4"/>
  <c r="F189" i="4"/>
  <c r="E190" i="4"/>
  <c r="BN182" i="1"/>
  <c r="AG182" i="1"/>
  <c r="B183" i="1"/>
  <c r="D183" i="1"/>
  <c r="C182" i="1"/>
  <c r="F183" i="1"/>
  <c r="E184" i="1"/>
  <c r="D191" i="4" l="1"/>
  <c r="AG190" i="4"/>
  <c r="C190" i="4"/>
  <c r="BN190" i="4"/>
  <c r="O67" i="4"/>
  <c r="AO67" i="4"/>
  <c r="F190" i="4"/>
  <c r="E191" i="4"/>
  <c r="AA76" i="4"/>
  <c r="BA76" i="4"/>
  <c r="AW73" i="4"/>
  <c r="W73" i="4"/>
  <c r="AS70" i="4"/>
  <c r="S70" i="4"/>
  <c r="L65" i="4"/>
  <c r="AL65" i="4"/>
  <c r="CK62" i="4"/>
  <c r="CJ62" i="4"/>
  <c r="CI62" i="4"/>
  <c r="CH62" i="4"/>
  <c r="CG62" i="4"/>
  <c r="CF62" i="4"/>
  <c r="CE62" i="4"/>
  <c r="CD62" i="4"/>
  <c r="CC62" i="4"/>
  <c r="CB62" i="4"/>
  <c r="CA62" i="4"/>
  <c r="BZ62" i="4"/>
  <c r="BY62" i="4"/>
  <c r="BX62" i="4"/>
  <c r="BW62" i="4"/>
  <c r="BV62" i="4"/>
  <c r="BU62" i="4"/>
  <c r="BT62" i="4"/>
  <c r="BS62" i="4"/>
  <c r="BR62" i="4"/>
  <c r="BQ62" i="4"/>
  <c r="BP62" i="4"/>
  <c r="BN183" i="1"/>
  <c r="AG183" i="1"/>
  <c r="B184" i="1"/>
  <c r="C183" i="1"/>
  <c r="D184" i="1"/>
  <c r="F184" i="1"/>
  <c r="E185" i="1"/>
  <c r="AX74" i="4" l="1"/>
  <c r="X74" i="4"/>
  <c r="AB77" i="4"/>
  <c r="BB77" i="4"/>
  <c r="M66" i="4"/>
  <c r="AM66" i="4"/>
  <c r="AT71" i="4"/>
  <c r="T71" i="4"/>
  <c r="CL62" i="4"/>
  <c r="I63" i="4" s="1"/>
  <c r="E192" i="4"/>
  <c r="F191" i="4"/>
  <c r="P68" i="4"/>
  <c r="AP68" i="4"/>
  <c r="BN191" i="4"/>
  <c r="D192" i="4"/>
  <c r="AG191" i="4"/>
  <c r="C191" i="4"/>
  <c r="BN184" i="1"/>
  <c r="AG184" i="1"/>
  <c r="B185" i="1"/>
  <c r="F185" i="1"/>
  <c r="E186" i="1"/>
  <c r="D185" i="1"/>
  <c r="C184" i="1"/>
  <c r="Q69" i="4" l="1"/>
  <c r="AQ69" i="4"/>
  <c r="BC78" i="4"/>
  <c r="AC78" i="4"/>
  <c r="BN192" i="4"/>
  <c r="D193" i="4"/>
  <c r="AG192" i="4"/>
  <c r="C192" i="4"/>
  <c r="Y75" i="4"/>
  <c r="AY75" i="4"/>
  <c r="AU72" i="4"/>
  <c r="U72" i="4"/>
  <c r="N67" i="4"/>
  <c r="AN67" i="4"/>
  <c r="E193" i="4"/>
  <c r="F192" i="4"/>
  <c r="AE63" i="4"/>
  <c r="BG63" i="4" s="1"/>
  <c r="AJ64" i="4"/>
  <c r="BE64" i="4" s="1"/>
  <c r="BF64" i="4" s="1"/>
  <c r="J64" i="4"/>
  <c r="G63" i="4"/>
  <c r="BN185" i="1"/>
  <c r="AG185" i="1"/>
  <c r="B186" i="1"/>
  <c r="C185" i="1"/>
  <c r="D186" i="1"/>
  <c r="F186" i="1"/>
  <c r="E187" i="1"/>
  <c r="AZ76" i="4" l="1"/>
  <c r="Z76" i="4"/>
  <c r="BH63" i="4"/>
  <c r="BJ63" i="4"/>
  <c r="BI64" i="4"/>
  <c r="AV73" i="4"/>
  <c r="V73" i="4"/>
  <c r="F193" i="4"/>
  <c r="E194" i="4"/>
  <c r="BN193" i="4"/>
  <c r="D194" i="4"/>
  <c r="C193" i="4"/>
  <c r="AG193" i="4"/>
  <c r="BO63" i="4"/>
  <c r="BL63" i="4"/>
  <c r="AK65" i="4"/>
  <c r="K65" i="4"/>
  <c r="O68" i="4"/>
  <c r="AO68" i="4"/>
  <c r="BD79" i="4"/>
  <c r="AD79" i="4"/>
  <c r="R70" i="4"/>
  <c r="AR70" i="4"/>
  <c r="BN186" i="1"/>
  <c r="AG186" i="1"/>
  <c r="B187" i="1"/>
  <c r="D187" i="1"/>
  <c r="C186" i="1"/>
  <c r="F187" i="1"/>
  <c r="E188" i="1"/>
  <c r="L66" i="4" l="1"/>
  <c r="AL66" i="4"/>
  <c r="D195" i="4"/>
  <c r="AG194" i="4"/>
  <c r="C194" i="4"/>
  <c r="BN194" i="4"/>
  <c r="BA77" i="4"/>
  <c r="AA77" i="4"/>
  <c r="P69" i="4"/>
  <c r="AP69" i="4"/>
  <c r="F194" i="4"/>
  <c r="E195" i="4"/>
  <c r="CK63" i="4"/>
  <c r="CJ63" i="4"/>
  <c r="CI63" i="4"/>
  <c r="CH63" i="4"/>
  <c r="CG63" i="4"/>
  <c r="CF63" i="4"/>
  <c r="CE63" i="4"/>
  <c r="CD63" i="4"/>
  <c r="CC63" i="4"/>
  <c r="CB63" i="4"/>
  <c r="CA63" i="4"/>
  <c r="BZ63" i="4"/>
  <c r="BY63" i="4"/>
  <c r="BX63" i="4"/>
  <c r="BW63" i="4"/>
  <c r="BV63" i="4"/>
  <c r="BU63" i="4"/>
  <c r="BT63" i="4"/>
  <c r="BS63" i="4"/>
  <c r="BR63" i="4"/>
  <c r="BQ63" i="4"/>
  <c r="BP63" i="4"/>
  <c r="S71" i="4"/>
  <c r="AS71" i="4"/>
  <c r="AW74" i="4"/>
  <c r="W74" i="4"/>
  <c r="BN187" i="1"/>
  <c r="AG187" i="1"/>
  <c r="B188" i="1"/>
  <c r="C187" i="1"/>
  <c r="D188" i="1"/>
  <c r="F188" i="1"/>
  <c r="E189" i="1"/>
  <c r="AB78" i="4" l="1"/>
  <c r="BB78" i="4"/>
  <c r="AM67" i="4"/>
  <c r="M67" i="4"/>
  <c r="CL63" i="4"/>
  <c r="I64" i="4" s="1"/>
  <c r="T72" i="4"/>
  <c r="AT72" i="4"/>
  <c r="Q70" i="4"/>
  <c r="AQ70" i="4"/>
  <c r="BN195" i="4"/>
  <c r="D196" i="4"/>
  <c r="AG195" i="4"/>
  <c r="C195" i="4"/>
  <c r="AX75" i="4"/>
  <c r="X75" i="4"/>
  <c r="E196" i="4"/>
  <c r="F195" i="4"/>
  <c r="BN188" i="1"/>
  <c r="AG188" i="1"/>
  <c r="B189" i="1"/>
  <c r="F189" i="1"/>
  <c r="E190" i="1"/>
  <c r="D189" i="1"/>
  <c r="C188" i="1"/>
  <c r="AY76" i="4" l="1"/>
  <c r="Y76" i="4"/>
  <c r="AJ65" i="4"/>
  <c r="BE65" i="4" s="1"/>
  <c r="BF65" i="4" s="1"/>
  <c r="AE64" i="4"/>
  <c r="BG64" i="4" s="1"/>
  <c r="J65" i="4"/>
  <c r="G64" i="4"/>
  <c r="U73" i="4"/>
  <c r="AU73" i="4"/>
  <c r="R71" i="4"/>
  <c r="AR71" i="4"/>
  <c r="N68" i="4"/>
  <c r="AN68" i="4"/>
  <c r="BN196" i="4"/>
  <c r="D197" i="4"/>
  <c r="AG196" i="4"/>
  <c r="C196" i="4"/>
  <c r="E197" i="4"/>
  <c r="F196" i="4"/>
  <c r="AC79" i="4"/>
  <c r="BC79" i="4"/>
  <c r="BN189" i="1"/>
  <c r="AG189" i="1"/>
  <c r="B190" i="1"/>
  <c r="C189" i="1"/>
  <c r="D190" i="1"/>
  <c r="F190" i="1"/>
  <c r="E191" i="1"/>
  <c r="BI65" i="4" l="1"/>
  <c r="BD80" i="4"/>
  <c r="AD80" i="4"/>
  <c r="AO69" i="4"/>
  <c r="O69" i="4"/>
  <c r="BN197" i="4"/>
  <c r="D198" i="4"/>
  <c r="C197" i="4"/>
  <c r="AG197" i="4"/>
  <c r="AK66" i="4"/>
  <c r="K66" i="4"/>
  <c r="AZ77" i="4"/>
  <c r="Z77" i="4"/>
  <c r="BL64" i="4"/>
  <c r="BO64" i="4"/>
  <c r="BH64" i="4"/>
  <c r="BJ64" i="4"/>
  <c r="F197" i="4"/>
  <c r="E198" i="4"/>
  <c r="S72" i="4"/>
  <c r="AS72" i="4"/>
  <c r="V74" i="4"/>
  <c r="AV74" i="4"/>
  <c r="BN190" i="1"/>
  <c r="AG190" i="1"/>
  <c r="B191" i="1"/>
  <c r="F191" i="1"/>
  <c r="E192" i="1"/>
  <c r="D191" i="1"/>
  <c r="C190" i="1"/>
  <c r="AP70" i="4" l="1"/>
  <c r="P70" i="4"/>
  <c r="T73" i="4"/>
  <c r="AT73" i="4"/>
  <c r="AL67" i="4"/>
  <c r="L67" i="4"/>
  <c r="AA78" i="4"/>
  <c r="BA78" i="4"/>
  <c r="D199" i="4"/>
  <c r="AG198" i="4"/>
  <c r="C198" i="4"/>
  <c r="BN198" i="4"/>
  <c r="W75" i="4"/>
  <c r="AW75" i="4"/>
  <c r="F198" i="4"/>
  <c r="E199" i="4"/>
  <c r="CK64" i="4"/>
  <c r="CJ64" i="4"/>
  <c r="CI64" i="4"/>
  <c r="CH64" i="4"/>
  <c r="CG64" i="4"/>
  <c r="CF64" i="4"/>
  <c r="CE64" i="4"/>
  <c r="CD64" i="4"/>
  <c r="CC64" i="4"/>
  <c r="CB64" i="4"/>
  <c r="CA64" i="4"/>
  <c r="BZ64" i="4"/>
  <c r="BY64" i="4"/>
  <c r="BX64" i="4"/>
  <c r="BW64" i="4"/>
  <c r="BV64" i="4"/>
  <c r="BU64" i="4"/>
  <c r="BT64" i="4"/>
  <c r="BS64" i="4"/>
  <c r="BR64" i="4"/>
  <c r="BQ64" i="4"/>
  <c r="BP64" i="4"/>
  <c r="BN191" i="1"/>
  <c r="AG191" i="1"/>
  <c r="B192" i="1"/>
  <c r="C191" i="1"/>
  <c r="D192" i="1"/>
  <c r="F192" i="1"/>
  <c r="E193" i="1"/>
  <c r="Q71" i="4" l="1"/>
  <c r="AQ71" i="4"/>
  <c r="BB79" i="4"/>
  <c r="AB79" i="4"/>
  <c r="CL64" i="4"/>
  <c r="I65" i="4" s="1"/>
  <c r="E200" i="4"/>
  <c r="F199" i="4"/>
  <c r="X76" i="4"/>
  <c r="AX76" i="4"/>
  <c r="BN199" i="4"/>
  <c r="D200" i="4"/>
  <c r="AG199" i="4"/>
  <c r="C199" i="4"/>
  <c r="AM68" i="4"/>
  <c r="M68" i="4"/>
  <c r="U74" i="4"/>
  <c r="AU74" i="4"/>
  <c r="BN192" i="1"/>
  <c r="AG192" i="1"/>
  <c r="B193" i="1"/>
  <c r="D193" i="1"/>
  <c r="C192" i="1"/>
  <c r="F193" i="1"/>
  <c r="E194" i="1"/>
  <c r="J66" i="4" l="1"/>
  <c r="AJ66" i="4"/>
  <c r="BE66" i="4" s="1"/>
  <c r="BF66" i="4" s="1"/>
  <c r="AE65" i="4"/>
  <c r="BG65" i="4" s="1"/>
  <c r="G65" i="4"/>
  <c r="BN200" i="4"/>
  <c r="D201" i="4"/>
  <c r="AG200" i="4"/>
  <c r="C200" i="4"/>
  <c r="Y77" i="4"/>
  <c r="AY77" i="4"/>
  <c r="BC80" i="4"/>
  <c r="AC80" i="4"/>
  <c r="AR72" i="4"/>
  <c r="R72" i="4"/>
  <c r="E201" i="4"/>
  <c r="F200" i="4"/>
  <c r="AN69" i="4"/>
  <c r="N69" i="4"/>
  <c r="V75" i="4"/>
  <c r="AV75" i="4"/>
  <c r="BN193" i="1"/>
  <c r="AG193" i="1"/>
  <c r="B194" i="1"/>
  <c r="F194" i="1"/>
  <c r="E195" i="1"/>
  <c r="C193" i="1"/>
  <c r="D194" i="1"/>
  <c r="W76" i="4" l="1"/>
  <c r="AW76" i="4"/>
  <c r="BH65" i="4"/>
  <c r="BJ65" i="4"/>
  <c r="AO70" i="4"/>
  <c r="O70" i="4"/>
  <c r="F201" i="4"/>
  <c r="E202" i="4"/>
  <c r="BD81" i="4"/>
  <c r="AD81" i="4"/>
  <c r="BN201" i="4"/>
  <c r="AG201" i="4"/>
  <c r="D202" i="4"/>
  <c r="C201" i="4"/>
  <c r="BI66" i="4"/>
  <c r="S73" i="4"/>
  <c r="AS73" i="4"/>
  <c r="AZ78" i="4"/>
  <c r="Z78" i="4"/>
  <c r="BO65" i="4"/>
  <c r="BL65" i="4"/>
  <c r="K67" i="4"/>
  <c r="AK67" i="4"/>
  <c r="BN194" i="1"/>
  <c r="AG194" i="1"/>
  <c r="B195" i="1"/>
  <c r="F195" i="1"/>
  <c r="E196" i="1"/>
  <c r="D195" i="1"/>
  <c r="C194" i="1"/>
  <c r="D203" i="4" l="1"/>
  <c r="AG202" i="4"/>
  <c r="C202" i="4"/>
  <c r="BN202" i="4"/>
  <c r="AP71" i="4"/>
  <c r="P71" i="4"/>
  <c r="L68" i="4"/>
  <c r="AL68" i="4"/>
  <c r="BA79" i="4"/>
  <c r="AA79" i="4"/>
  <c r="T74" i="4"/>
  <c r="AT74" i="4"/>
  <c r="F202" i="4"/>
  <c r="E203" i="4"/>
  <c r="X77" i="4"/>
  <c r="AX77" i="4"/>
  <c r="CK65" i="4"/>
  <c r="CJ65" i="4"/>
  <c r="CI65" i="4"/>
  <c r="CH65" i="4"/>
  <c r="CG65" i="4"/>
  <c r="CF65" i="4"/>
  <c r="CE65" i="4"/>
  <c r="CD65" i="4"/>
  <c r="CC65" i="4"/>
  <c r="CB65" i="4"/>
  <c r="CA65" i="4"/>
  <c r="BZ65" i="4"/>
  <c r="BY65" i="4"/>
  <c r="BX65" i="4"/>
  <c r="BW65" i="4"/>
  <c r="BV65" i="4"/>
  <c r="BU65" i="4"/>
  <c r="BT65" i="4"/>
  <c r="BS65" i="4"/>
  <c r="BR65" i="4"/>
  <c r="BQ65" i="4"/>
  <c r="BP65" i="4"/>
  <c r="BN195" i="1"/>
  <c r="AG195" i="1"/>
  <c r="B196" i="1"/>
  <c r="F196" i="1"/>
  <c r="E197" i="1"/>
  <c r="C195" i="1"/>
  <c r="D196" i="1"/>
  <c r="M69" i="4" l="1"/>
  <c r="AM69" i="4"/>
  <c r="AQ72" i="4"/>
  <c r="Q72" i="4"/>
  <c r="AY78" i="4"/>
  <c r="Y78" i="4"/>
  <c r="E204" i="4"/>
  <c r="F203" i="4"/>
  <c r="CL65" i="4"/>
  <c r="I66" i="4" s="1"/>
  <c r="AU75" i="4"/>
  <c r="U75" i="4"/>
  <c r="AB80" i="4"/>
  <c r="BB80" i="4"/>
  <c r="BN203" i="4"/>
  <c r="D204" i="4"/>
  <c r="AG203" i="4"/>
  <c r="C203" i="4"/>
  <c r="BN196" i="1"/>
  <c r="AG196" i="1"/>
  <c r="B197" i="1"/>
  <c r="D197" i="1"/>
  <c r="C196" i="1"/>
  <c r="F197" i="1"/>
  <c r="E198" i="1"/>
  <c r="AE66" i="4" l="1"/>
  <c r="BG66" i="4" s="1"/>
  <c r="J67" i="4"/>
  <c r="AJ67" i="4"/>
  <c r="BE67" i="4" s="1"/>
  <c r="BF67" i="4" s="1"/>
  <c r="AV76" i="4"/>
  <c r="V76" i="4"/>
  <c r="BN204" i="4"/>
  <c r="D205" i="4"/>
  <c r="AG204" i="4"/>
  <c r="C204" i="4"/>
  <c r="E205" i="4"/>
  <c r="F204" i="4"/>
  <c r="AC81" i="4"/>
  <c r="BC81" i="4"/>
  <c r="AZ79" i="4"/>
  <c r="Z79" i="4"/>
  <c r="AR73" i="4"/>
  <c r="R73" i="4"/>
  <c r="N70" i="4"/>
  <c r="AN70" i="4"/>
  <c r="BN197" i="1"/>
  <c r="AG197" i="1"/>
  <c r="B198" i="1"/>
  <c r="F198" i="1"/>
  <c r="E199" i="1"/>
  <c r="C197" i="1"/>
  <c r="D198" i="1"/>
  <c r="O71" i="4" l="1"/>
  <c r="AO71" i="4"/>
  <c r="AW77" i="4"/>
  <c r="W77" i="4"/>
  <c r="BI67" i="4"/>
  <c r="BA80" i="4"/>
  <c r="AA80" i="4"/>
  <c r="BN205" i="4"/>
  <c r="C205" i="4"/>
  <c r="AG205" i="4"/>
  <c r="D206" i="4"/>
  <c r="K68" i="4"/>
  <c r="AK68" i="4"/>
  <c r="BD82" i="4"/>
  <c r="AD82" i="4"/>
  <c r="AS74" i="4"/>
  <c r="S74" i="4"/>
  <c r="F205" i="4"/>
  <c r="E206" i="4"/>
  <c r="BO66" i="4"/>
  <c r="BL66" i="4"/>
  <c r="BH66" i="4"/>
  <c r="BJ66" i="4"/>
  <c r="BN198" i="1"/>
  <c r="AG198" i="1"/>
  <c r="B199" i="1"/>
  <c r="D199" i="1"/>
  <c r="C198" i="1"/>
  <c r="F199" i="1"/>
  <c r="E200" i="1"/>
  <c r="CK66" i="4" l="1"/>
  <c r="CJ66" i="4"/>
  <c r="CI66" i="4"/>
  <c r="CH66" i="4"/>
  <c r="CG66" i="4"/>
  <c r="CF66" i="4"/>
  <c r="CE66" i="4"/>
  <c r="CD66" i="4"/>
  <c r="CC66" i="4"/>
  <c r="CB66" i="4"/>
  <c r="CA66" i="4"/>
  <c r="BZ66" i="4"/>
  <c r="BY66" i="4"/>
  <c r="BX66" i="4"/>
  <c r="BW66" i="4"/>
  <c r="BV66" i="4"/>
  <c r="BU66" i="4"/>
  <c r="BT66" i="4"/>
  <c r="BS66" i="4"/>
  <c r="BR66" i="4"/>
  <c r="BQ66" i="4"/>
  <c r="BP66" i="4"/>
  <c r="D207" i="4"/>
  <c r="AG206" i="4"/>
  <c r="C206" i="4"/>
  <c r="BN206" i="4"/>
  <c r="AT75" i="4"/>
  <c r="T75" i="4"/>
  <c r="F206" i="4"/>
  <c r="E207" i="4"/>
  <c r="BB81" i="4"/>
  <c r="AB81" i="4"/>
  <c r="X78" i="4"/>
  <c r="AX78" i="4"/>
  <c r="L69" i="4"/>
  <c r="AL69" i="4"/>
  <c r="P72" i="4"/>
  <c r="AP72" i="4"/>
  <c r="BN199" i="1"/>
  <c r="AG199" i="1"/>
  <c r="B200" i="1"/>
  <c r="C199" i="1"/>
  <c r="D200" i="1"/>
  <c r="F200" i="1"/>
  <c r="E201" i="1"/>
  <c r="E208" i="4" l="1"/>
  <c r="F207" i="4"/>
  <c r="BN207" i="4"/>
  <c r="D208" i="4"/>
  <c r="AG207" i="4"/>
  <c r="C207" i="4"/>
  <c r="M70" i="4"/>
  <c r="AM70" i="4"/>
  <c r="CL66" i="4"/>
  <c r="I67" i="4" s="1"/>
  <c r="Q73" i="4"/>
  <c r="AQ73" i="4"/>
  <c r="Y79" i="4"/>
  <c r="AY79" i="4"/>
  <c r="BC82" i="4"/>
  <c r="AC82" i="4"/>
  <c r="AU76" i="4"/>
  <c r="U76" i="4"/>
  <c r="BN200" i="1"/>
  <c r="AG200" i="1"/>
  <c r="B201" i="1"/>
  <c r="D201" i="1"/>
  <c r="C200" i="1"/>
  <c r="F201" i="1"/>
  <c r="E202" i="1"/>
  <c r="BN208" i="4" l="1"/>
  <c r="D209" i="4"/>
  <c r="AG208" i="4"/>
  <c r="C208" i="4"/>
  <c r="R74" i="4"/>
  <c r="AR74" i="4"/>
  <c r="N71" i="4"/>
  <c r="AN71" i="4"/>
  <c r="Z80" i="4"/>
  <c r="AZ80" i="4"/>
  <c r="BD83" i="4"/>
  <c r="AD83" i="4"/>
  <c r="AV77" i="4"/>
  <c r="V77" i="4"/>
  <c r="AE67" i="4"/>
  <c r="BG67" i="4" s="1"/>
  <c r="AJ68" i="4"/>
  <c r="BE68" i="4" s="1"/>
  <c r="BF68" i="4" s="1"/>
  <c r="J68" i="4"/>
  <c r="G67" i="4"/>
  <c r="E209" i="4"/>
  <c r="F208" i="4"/>
  <c r="BN201" i="1"/>
  <c r="AG201" i="1"/>
  <c r="B202" i="1"/>
  <c r="C201" i="1"/>
  <c r="D202" i="1"/>
  <c r="F202" i="1"/>
  <c r="E203" i="1"/>
  <c r="O72" i="4" l="1"/>
  <c r="AO72" i="4"/>
  <c r="AK69" i="4"/>
  <c r="K69" i="4"/>
  <c r="W78" i="4"/>
  <c r="AW78" i="4"/>
  <c r="AA81" i="4"/>
  <c r="BA81" i="4"/>
  <c r="BL67" i="4"/>
  <c r="BO67" i="4"/>
  <c r="BI68" i="4"/>
  <c r="BN209" i="4"/>
  <c r="D210" i="4"/>
  <c r="C209" i="4"/>
  <c r="AG209" i="4"/>
  <c r="F209" i="4"/>
  <c r="E210" i="4"/>
  <c r="BH67" i="4"/>
  <c r="BJ67" i="4"/>
  <c r="S75" i="4"/>
  <c r="AS75" i="4"/>
  <c r="BN202" i="1"/>
  <c r="AG202" i="1"/>
  <c r="B203" i="1"/>
  <c r="F203" i="1"/>
  <c r="E204" i="1"/>
  <c r="D203" i="1"/>
  <c r="C202" i="1"/>
  <c r="AL70" i="4" l="1"/>
  <c r="L70" i="4"/>
  <c r="P73" i="4"/>
  <c r="AP73" i="4"/>
  <c r="AB82" i="4"/>
  <c r="BB82" i="4"/>
  <c r="F210" i="4"/>
  <c r="E211" i="4"/>
  <c r="D211" i="4"/>
  <c r="AG210" i="4"/>
  <c r="C210" i="4"/>
  <c r="BN210" i="4"/>
  <c r="T76" i="4"/>
  <c r="AT76" i="4"/>
  <c r="CK67" i="4"/>
  <c r="CJ67" i="4"/>
  <c r="CI67" i="4"/>
  <c r="CH67" i="4"/>
  <c r="CG67" i="4"/>
  <c r="CF67" i="4"/>
  <c r="CE67" i="4"/>
  <c r="CD67" i="4"/>
  <c r="CC67" i="4"/>
  <c r="CB67" i="4"/>
  <c r="CA67" i="4"/>
  <c r="BZ67" i="4"/>
  <c r="BY67" i="4"/>
  <c r="BX67" i="4"/>
  <c r="BW67" i="4"/>
  <c r="BV67" i="4"/>
  <c r="BU67" i="4"/>
  <c r="BT67" i="4"/>
  <c r="BS67" i="4"/>
  <c r="BR67" i="4"/>
  <c r="BQ67" i="4"/>
  <c r="BP67" i="4"/>
  <c r="CL67" i="4" s="1"/>
  <c r="I68" i="4" s="1"/>
  <c r="X79" i="4"/>
  <c r="AX79" i="4"/>
  <c r="BN203" i="1"/>
  <c r="AG203" i="1"/>
  <c r="B204" i="1"/>
  <c r="F204" i="1"/>
  <c r="E205" i="1"/>
  <c r="C203" i="1"/>
  <c r="D204" i="1"/>
  <c r="U77" i="4" l="1"/>
  <c r="AU77" i="4"/>
  <c r="BN211" i="4"/>
  <c r="D212" i="4"/>
  <c r="AG211" i="4"/>
  <c r="C211" i="4"/>
  <c r="Q74" i="4"/>
  <c r="AQ74" i="4"/>
  <c r="E212" i="4"/>
  <c r="F211" i="4"/>
  <c r="AC83" i="4"/>
  <c r="BC83" i="4"/>
  <c r="AM71" i="4"/>
  <c r="M71" i="4"/>
  <c r="AJ69" i="4"/>
  <c r="BE69" i="4" s="1"/>
  <c r="BF69" i="4" s="1"/>
  <c r="J69" i="4"/>
  <c r="AE68" i="4"/>
  <c r="BG68" i="4" s="1"/>
  <c r="G68" i="4"/>
  <c r="AY80" i="4"/>
  <c r="Y80" i="4"/>
  <c r="BN204" i="1"/>
  <c r="AG204" i="1"/>
  <c r="B205" i="1"/>
  <c r="F205" i="1"/>
  <c r="E206" i="1"/>
  <c r="D205" i="1"/>
  <c r="C204" i="1"/>
  <c r="R75" i="4" l="1"/>
  <c r="AR75" i="4"/>
  <c r="AK70" i="4"/>
  <c r="K70" i="4"/>
  <c r="BL68" i="4"/>
  <c r="BO68" i="4"/>
  <c r="E213" i="4"/>
  <c r="F212" i="4"/>
  <c r="BI69" i="4"/>
  <c r="AZ81" i="4"/>
  <c r="Z81" i="4"/>
  <c r="BH68" i="4"/>
  <c r="BJ68" i="4"/>
  <c r="N72" i="4"/>
  <c r="AN72" i="4"/>
  <c r="BD84" i="4"/>
  <c r="AD84" i="4"/>
  <c r="BN212" i="4"/>
  <c r="D213" i="4"/>
  <c r="AG212" i="4"/>
  <c r="C212" i="4"/>
  <c r="V78" i="4"/>
  <c r="AV78" i="4"/>
  <c r="BN205" i="1"/>
  <c r="AG205" i="1"/>
  <c r="B206" i="1"/>
  <c r="E207" i="1"/>
  <c r="F206" i="1"/>
  <c r="D206" i="1"/>
  <c r="C205" i="1"/>
  <c r="BN213" i="4" l="1"/>
  <c r="D214" i="4"/>
  <c r="C213" i="4"/>
  <c r="AG213" i="4"/>
  <c r="F213" i="4"/>
  <c r="E214" i="4"/>
  <c r="AL71" i="4"/>
  <c r="L71" i="4"/>
  <c r="AW79" i="4"/>
  <c r="W79" i="4"/>
  <c r="AO73" i="4"/>
  <c r="O73" i="4"/>
  <c r="BA82" i="4"/>
  <c r="AA82" i="4"/>
  <c r="CK68" i="4"/>
  <c r="CJ68" i="4"/>
  <c r="CI68" i="4"/>
  <c r="CH68" i="4"/>
  <c r="CG68" i="4"/>
  <c r="CF68" i="4"/>
  <c r="CE68" i="4"/>
  <c r="CD68" i="4"/>
  <c r="CC68" i="4"/>
  <c r="CB68" i="4"/>
  <c r="CA68" i="4"/>
  <c r="BZ68" i="4"/>
  <c r="BY68" i="4"/>
  <c r="BX68" i="4"/>
  <c r="BW68" i="4"/>
  <c r="BV68" i="4"/>
  <c r="BU68" i="4"/>
  <c r="BT68" i="4"/>
  <c r="BS68" i="4"/>
  <c r="BR68" i="4"/>
  <c r="BQ68" i="4"/>
  <c r="BP68" i="4"/>
  <c r="S76" i="4"/>
  <c r="AS76" i="4"/>
  <c r="BN206" i="1"/>
  <c r="AG206" i="1"/>
  <c r="B207" i="1"/>
  <c r="D207" i="1"/>
  <c r="C206" i="1"/>
  <c r="E208" i="1"/>
  <c r="F207" i="1"/>
  <c r="AX80" i="4" l="1"/>
  <c r="X80" i="4"/>
  <c r="CL68" i="4"/>
  <c r="I69" i="4" s="1"/>
  <c r="F214" i="4"/>
  <c r="E215" i="4"/>
  <c r="D215" i="4"/>
  <c r="AG214" i="4"/>
  <c r="C214" i="4"/>
  <c r="BN214" i="4"/>
  <c r="T77" i="4"/>
  <c r="AT77" i="4"/>
  <c r="AB83" i="4"/>
  <c r="BB83" i="4"/>
  <c r="AP74" i="4"/>
  <c r="P74" i="4"/>
  <c r="AM72" i="4"/>
  <c r="M72" i="4"/>
  <c r="BN207" i="1"/>
  <c r="AG207" i="1"/>
  <c r="B208" i="1"/>
  <c r="F208" i="1"/>
  <c r="E209" i="1"/>
  <c r="D208" i="1"/>
  <c r="C207" i="1"/>
  <c r="J70" i="4" l="1"/>
  <c r="AJ70" i="4"/>
  <c r="BE70" i="4" s="1"/>
  <c r="BF70" i="4" s="1"/>
  <c r="AE69" i="4"/>
  <c r="BG69" i="4" s="1"/>
  <c r="G69" i="4"/>
  <c r="AQ75" i="4"/>
  <c r="Q75" i="4"/>
  <c r="AU78" i="4"/>
  <c r="U78" i="4"/>
  <c r="BN215" i="4"/>
  <c r="D216" i="4"/>
  <c r="AG215" i="4"/>
  <c r="C215" i="4"/>
  <c r="Y81" i="4"/>
  <c r="AY81" i="4"/>
  <c r="AN73" i="4"/>
  <c r="N73" i="4"/>
  <c r="AC84" i="4"/>
  <c r="BC84" i="4"/>
  <c r="E216" i="4"/>
  <c r="F215" i="4"/>
  <c r="BN208" i="1"/>
  <c r="AG208" i="1"/>
  <c r="B209" i="1"/>
  <c r="D209" i="1"/>
  <c r="C208" i="1"/>
  <c r="E210" i="1"/>
  <c r="F209" i="1"/>
  <c r="BH69" i="4" l="1"/>
  <c r="BJ69" i="4"/>
  <c r="R76" i="4"/>
  <c r="AR76" i="4"/>
  <c r="BD85" i="4"/>
  <c r="AD85" i="4"/>
  <c r="AV79" i="4"/>
  <c r="V79" i="4"/>
  <c r="BI70" i="4"/>
  <c r="E217" i="4"/>
  <c r="F216" i="4"/>
  <c r="AO74" i="4"/>
  <c r="O74" i="4"/>
  <c r="Z82" i="4"/>
  <c r="AZ82" i="4"/>
  <c r="BN216" i="4"/>
  <c r="D217" i="4"/>
  <c r="AG216" i="4"/>
  <c r="C216" i="4"/>
  <c r="BL69" i="4"/>
  <c r="BO69" i="4"/>
  <c r="K71" i="4"/>
  <c r="AK71" i="4"/>
  <c r="BN209" i="1"/>
  <c r="AG209" i="1"/>
  <c r="B210" i="1"/>
  <c r="E211" i="1"/>
  <c r="F210" i="1"/>
  <c r="D210" i="1"/>
  <c r="C209" i="1"/>
  <c r="BN217" i="4" l="1"/>
  <c r="AG217" i="4"/>
  <c r="D218" i="4"/>
  <c r="C217" i="4"/>
  <c r="AS77" i="4"/>
  <c r="S77" i="4"/>
  <c r="AW80" i="4"/>
  <c r="W80" i="4"/>
  <c r="CK69" i="4"/>
  <c r="CJ69" i="4"/>
  <c r="CI69" i="4"/>
  <c r="CH69" i="4"/>
  <c r="CG69" i="4"/>
  <c r="CF69" i="4"/>
  <c r="CE69" i="4"/>
  <c r="CD69" i="4"/>
  <c r="CC69" i="4"/>
  <c r="CB69" i="4"/>
  <c r="CA69" i="4"/>
  <c r="BZ69" i="4"/>
  <c r="BY69" i="4"/>
  <c r="BX69" i="4"/>
  <c r="BW69" i="4"/>
  <c r="BV69" i="4"/>
  <c r="BU69" i="4"/>
  <c r="BT69" i="4"/>
  <c r="BS69" i="4"/>
  <c r="BR69" i="4"/>
  <c r="BQ69" i="4"/>
  <c r="BP69" i="4"/>
  <c r="AP75" i="4"/>
  <c r="P75" i="4"/>
  <c r="F217" i="4"/>
  <c r="E218" i="4"/>
  <c r="L72" i="4"/>
  <c r="AL72" i="4"/>
  <c r="AA83" i="4"/>
  <c r="BA83" i="4"/>
  <c r="BN210" i="1"/>
  <c r="AG210" i="1"/>
  <c r="B211" i="1"/>
  <c r="E212" i="1"/>
  <c r="F211" i="1"/>
  <c r="D211" i="1"/>
  <c r="C210" i="1"/>
  <c r="CL69" i="4" l="1"/>
  <c r="I70" i="4" s="1"/>
  <c r="J71" i="4" s="1"/>
  <c r="AJ71" i="4"/>
  <c r="BE71" i="4" s="1"/>
  <c r="BF71" i="4" s="1"/>
  <c r="AE70" i="4"/>
  <c r="BG70" i="4" s="1"/>
  <c r="G70" i="4"/>
  <c r="AB84" i="4"/>
  <c r="BB84" i="4"/>
  <c r="T78" i="4"/>
  <c r="AT78" i="4"/>
  <c r="D219" i="4"/>
  <c r="AG218" i="4"/>
  <c r="C218" i="4"/>
  <c r="BN218" i="4"/>
  <c r="M73" i="4"/>
  <c r="AM73" i="4"/>
  <c r="AX81" i="4"/>
  <c r="X81" i="4"/>
  <c r="AQ76" i="4"/>
  <c r="Q76" i="4"/>
  <c r="F218" i="4"/>
  <c r="E219" i="4"/>
  <c r="BN211" i="1"/>
  <c r="AG211" i="1"/>
  <c r="B212" i="1"/>
  <c r="D212" i="1"/>
  <c r="C211" i="1"/>
  <c r="E213" i="1"/>
  <c r="F212" i="1"/>
  <c r="N74" i="4" l="1"/>
  <c r="AN74" i="4"/>
  <c r="BI71" i="4"/>
  <c r="AY82" i="4"/>
  <c r="Y82" i="4"/>
  <c r="BN219" i="4"/>
  <c r="D220" i="4"/>
  <c r="AG219" i="4"/>
  <c r="C219" i="4"/>
  <c r="AR77" i="4"/>
  <c r="R77" i="4"/>
  <c r="K72" i="4"/>
  <c r="AK72" i="4"/>
  <c r="BH70" i="4"/>
  <c r="BJ70" i="4"/>
  <c r="AC85" i="4"/>
  <c r="BC85" i="4"/>
  <c r="E220" i="4"/>
  <c r="F219" i="4"/>
  <c r="U79" i="4"/>
  <c r="AU79" i="4"/>
  <c r="BO70" i="4"/>
  <c r="BL70" i="4"/>
  <c r="BN212" i="1"/>
  <c r="AG212" i="1"/>
  <c r="B213" i="1"/>
  <c r="F213" i="1"/>
  <c r="E214" i="1"/>
  <c r="D213" i="1"/>
  <c r="C212" i="1"/>
  <c r="BN220" i="4" l="1"/>
  <c r="D221" i="4"/>
  <c r="AG220" i="4"/>
  <c r="C220" i="4"/>
  <c r="V80" i="4"/>
  <c r="AV80" i="4"/>
  <c r="CK70" i="4"/>
  <c r="CJ70" i="4"/>
  <c r="CI70" i="4"/>
  <c r="CH70" i="4"/>
  <c r="CG70" i="4"/>
  <c r="CF70" i="4"/>
  <c r="CE70" i="4"/>
  <c r="CD70" i="4"/>
  <c r="CC70" i="4"/>
  <c r="CB70" i="4"/>
  <c r="CA70" i="4"/>
  <c r="BZ70" i="4"/>
  <c r="BY70" i="4"/>
  <c r="BX70" i="4"/>
  <c r="BW70" i="4"/>
  <c r="BV70" i="4"/>
  <c r="BU70" i="4"/>
  <c r="BT70" i="4"/>
  <c r="BS70" i="4"/>
  <c r="BR70" i="4"/>
  <c r="BQ70" i="4"/>
  <c r="BP70" i="4"/>
  <c r="BD86" i="4"/>
  <c r="AD86" i="4"/>
  <c r="AS78" i="4"/>
  <c r="S78" i="4"/>
  <c r="E221" i="4"/>
  <c r="F220" i="4"/>
  <c r="L73" i="4"/>
  <c r="AL73" i="4"/>
  <c r="AZ83" i="4"/>
  <c r="Z83" i="4"/>
  <c r="O75" i="4"/>
  <c r="AO75" i="4"/>
  <c r="BN213" i="1"/>
  <c r="AG213" i="1"/>
  <c r="B214" i="1"/>
  <c r="E215" i="1"/>
  <c r="F214" i="1"/>
  <c r="D214" i="1"/>
  <c r="C213" i="1"/>
  <c r="P76" i="4" l="1"/>
  <c r="AP76" i="4"/>
  <c r="F221" i="4"/>
  <c r="E222" i="4"/>
  <c r="BA84" i="4"/>
  <c r="AA84" i="4"/>
  <c r="T79" i="4"/>
  <c r="AT79" i="4"/>
  <c r="M74" i="4"/>
  <c r="AM74" i="4"/>
  <c r="BN221" i="4"/>
  <c r="C221" i="4"/>
  <c r="AG221" i="4"/>
  <c r="D222" i="4"/>
  <c r="CL70" i="4"/>
  <c r="I71" i="4" s="1"/>
  <c r="W81" i="4"/>
  <c r="AW81" i="4"/>
  <c r="BN214" i="1"/>
  <c r="AG214" i="1"/>
  <c r="B215" i="1"/>
  <c r="D215" i="1"/>
  <c r="C214" i="1"/>
  <c r="E216" i="1"/>
  <c r="F215" i="1"/>
  <c r="U80" i="4" l="1"/>
  <c r="AU80" i="4"/>
  <c r="D223" i="4"/>
  <c r="AG222" i="4"/>
  <c r="C222" i="4"/>
  <c r="BN222" i="4"/>
  <c r="X82" i="4"/>
  <c r="AX82" i="4"/>
  <c r="N75" i="4"/>
  <c r="AN75" i="4"/>
  <c r="BB85" i="4"/>
  <c r="AB85" i="4"/>
  <c r="AE71" i="4"/>
  <c r="BG71" i="4" s="1"/>
  <c r="AJ72" i="4"/>
  <c r="BE72" i="4" s="1"/>
  <c r="BF72" i="4" s="1"/>
  <c r="J72" i="4"/>
  <c r="G71" i="4"/>
  <c r="F222" i="4"/>
  <c r="E223" i="4"/>
  <c r="Q77" i="4"/>
  <c r="AQ77" i="4"/>
  <c r="BN215" i="1"/>
  <c r="AG215" i="1"/>
  <c r="B216" i="1"/>
  <c r="F216" i="1"/>
  <c r="E217" i="1"/>
  <c r="D216" i="1"/>
  <c r="C215" i="1"/>
  <c r="BC86" i="4" l="1"/>
  <c r="AC86" i="4"/>
  <c r="BN223" i="4"/>
  <c r="D224" i="4"/>
  <c r="AG223" i="4"/>
  <c r="C223" i="4"/>
  <c r="AR78" i="4"/>
  <c r="R78" i="4"/>
  <c r="BI72" i="4"/>
  <c r="O76" i="4"/>
  <c r="AO76" i="4"/>
  <c r="E224" i="4"/>
  <c r="F223" i="4"/>
  <c r="BH71" i="4"/>
  <c r="BJ71" i="4"/>
  <c r="AK73" i="4"/>
  <c r="K73" i="4"/>
  <c r="Y83" i="4"/>
  <c r="AY83" i="4"/>
  <c r="BL71" i="4"/>
  <c r="BO71" i="4"/>
  <c r="AV81" i="4"/>
  <c r="V81" i="4"/>
  <c r="BN216" i="1"/>
  <c r="AG216" i="1"/>
  <c r="B217" i="1"/>
  <c r="E218" i="1"/>
  <c r="F217" i="1"/>
  <c r="D217" i="1"/>
  <c r="C216" i="1"/>
  <c r="Z84" i="4" l="1"/>
  <c r="AZ84" i="4"/>
  <c r="AL74" i="4"/>
  <c r="L74" i="4"/>
  <c r="BD87" i="4"/>
  <c r="AD87" i="4"/>
  <c r="P77" i="4"/>
  <c r="AP77" i="4"/>
  <c r="S79" i="4"/>
  <c r="AS79" i="4"/>
  <c r="AW82" i="4"/>
  <c r="W82" i="4"/>
  <c r="CK71" i="4"/>
  <c r="CJ71" i="4"/>
  <c r="CI71" i="4"/>
  <c r="CH71" i="4"/>
  <c r="CG71" i="4"/>
  <c r="CF71" i="4"/>
  <c r="CE71" i="4"/>
  <c r="CD71" i="4"/>
  <c r="CC71" i="4"/>
  <c r="CB71" i="4"/>
  <c r="CA71" i="4"/>
  <c r="BZ71" i="4"/>
  <c r="BY71" i="4"/>
  <c r="BX71" i="4"/>
  <c r="BW71" i="4"/>
  <c r="BV71" i="4"/>
  <c r="BU71" i="4"/>
  <c r="BT71" i="4"/>
  <c r="BS71" i="4"/>
  <c r="BR71" i="4"/>
  <c r="BQ71" i="4"/>
  <c r="BP71" i="4"/>
  <c r="E225" i="4"/>
  <c r="F224" i="4"/>
  <c r="BN224" i="4"/>
  <c r="D225" i="4"/>
  <c r="AG224" i="4"/>
  <c r="C224" i="4"/>
  <c r="BN217" i="1"/>
  <c r="AG217" i="1"/>
  <c r="B218" i="1"/>
  <c r="E219" i="1"/>
  <c r="F218" i="1"/>
  <c r="D218" i="1"/>
  <c r="C217" i="1"/>
  <c r="CL71" i="4" l="1"/>
  <c r="I72" i="4" s="1"/>
  <c r="AJ73" i="4" s="1"/>
  <c r="BE73" i="4" s="1"/>
  <c r="BF73" i="4" s="1"/>
  <c r="J73" i="4"/>
  <c r="AE72" i="4"/>
  <c r="BG72" i="4" s="1"/>
  <c r="G72" i="4"/>
  <c r="BN225" i="4"/>
  <c r="D226" i="4"/>
  <c r="C225" i="4"/>
  <c r="AG225" i="4"/>
  <c r="X83" i="4"/>
  <c r="AX83" i="4"/>
  <c r="AT80" i="4"/>
  <c r="T80" i="4"/>
  <c r="AQ78" i="4"/>
  <c r="Q78" i="4"/>
  <c r="M75" i="4"/>
  <c r="AM75" i="4"/>
  <c r="F225" i="4"/>
  <c r="E226" i="4"/>
  <c r="AA85" i="4"/>
  <c r="BA85" i="4"/>
  <c r="BN218" i="1"/>
  <c r="AG218" i="1"/>
  <c r="B219" i="1"/>
  <c r="D219" i="1"/>
  <c r="C218" i="1"/>
  <c r="E220" i="1"/>
  <c r="F219" i="1"/>
  <c r="BH72" i="4" l="1"/>
  <c r="BJ72" i="4"/>
  <c r="AU81" i="4"/>
  <c r="U81" i="4"/>
  <c r="D227" i="4"/>
  <c r="AG226" i="4"/>
  <c r="C226" i="4"/>
  <c r="BN226" i="4"/>
  <c r="AN76" i="4"/>
  <c r="N76" i="4"/>
  <c r="F226" i="4"/>
  <c r="E227" i="4"/>
  <c r="AB86" i="4"/>
  <c r="BB86" i="4"/>
  <c r="Y84" i="4"/>
  <c r="AY84" i="4"/>
  <c r="AK74" i="4"/>
  <c r="K74" i="4"/>
  <c r="AR79" i="4"/>
  <c r="R79" i="4"/>
  <c r="BL72" i="4"/>
  <c r="BO72" i="4"/>
  <c r="BI73" i="4"/>
  <c r="BN219" i="1"/>
  <c r="AG219" i="1"/>
  <c r="B220" i="1"/>
  <c r="D220" i="1"/>
  <c r="C219" i="1"/>
  <c r="E221" i="1"/>
  <c r="F220" i="1"/>
  <c r="AL75" i="4" l="1"/>
  <c r="L75" i="4"/>
  <c r="AO77" i="4"/>
  <c r="O77" i="4"/>
  <c r="AC87" i="4"/>
  <c r="BC87" i="4"/>
  <c r="Z85" i="4"/>
  <c r="AZ85" i="4"/>
  <c r="E228" i="4"/>
  <c r="F227" i="4"/>
  <c r="AG227" i="4"/>
  <c r="C227" i="4"/>
  <c r="D228" i="4"/>
  <c r="BN227" i="4"/>
  <c r="CK72" i="4"/>
  <c r="CJ72" i="4"/>
  <c r="CI72" i="4"/>
  <c r="CH72" i="4"/>
  <c r="CG72" i="4"/>
  <c r="CF72" i="4"/>
  <c r="CE72" i="4"/>
  <c r="CD72" i="4"/>
  <c r="CC72" i="4"/>
  <c r="CB72" i="4"/>
  <c r="CA72" i="4"/>
  <c r="BZ72" i="4"/>
  <c r="BY72" i="4"/>
  <c r="BX72" i="4"/>
  <c r="BW72" i="4"/>
  <c r="BV72" i="4"/>
  <c r="BU72" i="4"/>
  <c r="BT72" i="4"/>
  <c r="BS72" i="4"/>
  <c r="BR72" i="4"/>
  <c r="BQ72" i="4"/>
  <c r="BP72" i="4"/>
  <c r="CL72" i="4" s="1"/>
  <c r="I73" i="4" s="1"/>
  <c r="AS80" i="4"/>
  <c r="S80" i="4"/>
  <c r="AV82" i="4"/>
  <c r="V82" i="4"/>
  <c r="BN220" i="1"/>
  <c r="AG220" i="1"/>
  <c r="B221" i="1"/>
  <c r="D221" i="1"/>
  <c r="C220" i="1"/>
  <c r="F221" i="1"/>
  <c r="E222" i="1"/>
  <c r="AT81" i="4" l="1"/>
  <c r="T81" i="4"/>
  <c r="BD88" i="4"/>
  <c r="AD88" i="4"/>
  <c r="AM76" i="4"/>
  <c r="M76" i="4"/>
  <c r="W83" i="4"/>
  <c r="AW83" i="4"/>
  <c r="AA86" i="4"/>
  <c r="BA86" i="4"/>
  <c r="P78" i="4"/>
  <c r="AP78" i="4"/>
  <c r="J74" i="4"/>
  <c r="AJ74" i="4"/>
  <c r="BE74" i="4" s="1"/>
  <c r="BF74" i="4" s="1"/>
  <c r="AE73" i="4"/>
  <c r="BG73" i="4" s="1"/>
  <c r="G73" i="4"/>
  <c r="D229" i="4"/>
  <c r="AG228" i="4"/>
  <c r="C228" i="4"/>
  <c r="BN228" i="4"/>
  <c r="F228" i="4"/>
  <c r="E229" i="4"/>
  <c r="BN221" i="1"/>
  <c r="AG221" i="1"/>
  <c r="B222" i="1"/>
  <c r="D222" i="1"/>
  <c r="C221" i="1"/>
  <c r="E223" i="1"/>
  <c r="F222" i="1"/>
  <c r="Q79" i="4" l="1"/>
  <c r="AQ79" i="4"/>
  <c r="BN229" i="4"/>
  <c r="C229" i="4"/>
  <c r="D230" i="4"/>
  <c r="AG229" i="4"/>
  <c r="BO73" i="4"/>
  <c r="BL73" i="4"/>
  <c r="X84" i="4"/>
  <c r="AX84" i="4"/>
  <c r="BI74" i="4"/>
  <c r="BH73" i="4"/>
  <c r="BJ73" i="4"/>
  <c r="AU82" i="4"/>
  <c r="U82" i="4"/>
  <c r="K75" i="4"/>
  <c r="AK75" i="4"/>
  <c r="E230" i="4"/>
  <c r="F229" i="4"/>
  <c r="AB87" i="4"/>
  <c r="BB87" i="4"/>
  <c r="AN77" i="4"/>
  <c r="N77" i="4"/>
  <c r="BN222" i="1"/>
  <c r="AG222" i="1"/>
  <c r="B223" i="1"/>
  <c r="D223" i="1"/>
  <c r="C222" i="1"/>
  <c r="E224" i="1"/>
  <c r="F223" i="1"/>
  <c r="L76" i="4" l="1"/>
  <c r="AL76" i="4"/>
  <c r="CK73" i="4"/>
  <c r="CJ73" i="4"/>
  <c r="CI73" i="4"/>
  <c r="CH73" i="4"/>
  <c r="CG73" i="4"/>
  <c r="CF73" i="4"/>
  <c r="CE73" i="4"/>
  <c r="CD73" i="4"/>
  <c r="CC73" i="4"/>
  <c r="CB73" i="4"/>
  <c r="CA73" i="4"/>
  <c r="BZ73" i="4"/>
  <c r="BY73" i="4"/>
  <c r="BX73" i="4"/>
  <c r="BW73" i="4"/>
  <c r="BV73" i="4"/>
  <c r="BU73" i="4"/>
  <c r="BT73" i="4"/>
  <c r="BS73" i="4"/>
  <c r="BR73" i="4"/>
  <c r="BQ73" i="4"/>
  <c r="BP73" i="4"/>
  <c r="F230" i="4"/>
  <c r="E231" i="4"/>
  <c r="AV83" i="4"/>
  <c r="V83" i="4"/>
  <c r="AG230" i="4"/>
  <c r="C230" i="4"/>
  <c r="D231" i="4"/>
  <c r="BN230" i="4"/>
  <c r="Y85" i="4"/>
  <c r="AY85" i="4"/>
  <c r="AO78" i="4"/>
  <c r="O78" i="4"/>
  <c r="AC88" i="4"/>
  <c r="BC88" i="4"/>
  <c r="R80" i="4"/>
  <c r="AR80" i="4"/>
  <c r="BN223" i="1"/>
  <c r="AG223" i="1"/>
  <c r="B224" i="1"/>
  <c r="E225" i="1"/>
  <c r="F224" i="1"/>
  <c r="D224" i="1"/>
  <c r="C223" i="1"/>
  <c r="Z86" i="4" l="1"/>
  <c r="AZ86" i="4"/>
  <c r="AP79" i="4"/>
  <c r="P79" i="4"/>
  <c r="F231" i="4"/>
  <c r="E232" i="4"/>
  <c r="S81" i="4"/>
  <c r="AS81" i="4"/>
  <c r="AW84" i="4"/>
  <c r="W84" i="4"/>
  <c r="BD89" i="4"/>
  <c r="AD89" i="4"/>
  <c r="C231" i="4"/>
  <c r="D232" i="4"/>
  <c r="BN231" i="4"/>
  <c r="AG231" i="4"/>
  <c r="CL73" i="4"/>
  <c r="I74" i="4" s="1"/>
  <c r="M77" i="4"/>
  <c r="AM77" i="4"/>
  <c r="BN224" i="1"/>
  <c r="AG224" i="1"/>
  <c r="B225" i="1"/>
  <c r="D225" i="1"/>
  <c r="C224" i="1"/>
  <c r="F225" i="1"/>
  <c r="E226" i="1"/>
  <c r="AN78" i="4" l="1"/>
  <c r="N78" i="4"/>
  <c r="D233" i="4"/>
  <c r="AG232" i="4"/>
  <c r="C232" i="4"/>
  <c r="BN232" i="4"/>
  <c r="J75" i="4"/>
  <c r="AJ75" i="4"/>
  <c r="BE75" i="4" s="1"/>
  <c r="BF75" i="4" s="1"/>
  <c r="AE74" i="4"/>
  <c r="BG74" i="4" s="1"/>
  <c r="G74" i="4"/>
  <c r="AX85" i="4"/>
  <c r="X85" i="4"/>
  <c r="Q80" i="4"/>
  <c r="AQ80" i="4"/>
  <c r="AA87" i="4"/>
  <c r="BA87" i="4"/>
  <c r="E233" i="4"/>
  <c r="F232" i="4"/>
  <c r="T82" i="4"/>
  <c r="AT82" i="4"/>
  <c r="BN225" i="1"/>
  <c r="AG225" i="1"/>
  <c r="B226" i="1"/>
  <c r="E227" i="1"/>
  <c r="F226" i="1"/>
  <c r="D226" i="1"/>
  <c r="C225" i="1"/>
  <c r="AB88" i="4" l="1"/>
  <c r="BB88" i="4"/>
  <c r="K76" i="4"/>
  <c r="AK76" i="4"/>
  <c r="BN233" i="4"/>
  <c r="C233" i="4"/>
  <c r="D234" i="4"/>
  <c r="AG233" i="4"/>
  <c r="R81" i="4"/>
  <c r="AR81" i="4"/>
  <c r="BO74" i="4"/>
  <c r="BL74" i="4"/>
  <c r="AY86" i="4"/>
  <c r="Y86" i="4"/>
  <c r="U83" i="4"/>
  <c r="AU83" i="4"/>
  <c r="F233" i="4"/>
  <c r="E234" i="4"/>
  <c r="BI75" i="4"/>
  <c r="AO79" i="4"/>
  <c r="O79" i="4"/>
  <c r="BH74" i="4"/>
  <c r="BJ74" i="4"/>
  <c r="BN226" i="1"/>
  <c r="AG226" i="1"/>
  <c r="B227" i="1"/>
  <c r="E228" i="1"/>
  <c r="F227" i="1"/>
  <c r="D227" i="1"/>
  <c r="C226" i="1"/>
  <c r="F234" i="4" l="1"/>
  <c r="E235" i="4"/>
  <c r="AS82" i="4"/>
  <c r="S82" i="4"/>
  <c r="AZ87" i="4"/>
  <c r="Z87" i="4"/>
  <c r="P80" i="4"/>
  <c r="AP80" i="4"/>
  <c r="CK74" i="4"/>
  <c r="CJ74" i="4"/>
  <c r="CI74" i="4"/>
  <c r="CH74" i="4"/>
  <c r="CG74" i="4"/>
  <c r="CF74" i="4"/>
  <c r="CE74" i="4"/>
  <c r="CD74" i="4"/>
  <c r="CC74" i="4"/>
  <c r="CB74" i="4"/>
  <c r="CA74" i="4"/>
  <c r="BZ74" i="4"/>
  <c r="BY74" i="4"/>
  <c r="BX74" i="4"/>
  <c r="BW74" i="4"/>
  <c r="BV74" i="4"/>
  <c r="BU74" i="4"/>
  <c r="BT74" i="4"/>
  <c r="BS74" i="4"/>
  <c r="BR74" i="4"/>
  <c r="BQ74" i="4"/>
  <c r="BP74" i="4"/>
  <c r="AC89" i="4"/>
  <c r="BC89" i="4"/>
  <c r="V84" i="4"/>
  <c r="AV84" i="4"/>
  <c r="D235" i="4"/>
  <c r="AG234" i="4"/>
  <c r="C234" i="4"/>
  <c r="BN234" i="4"/>
  <c r="L77" i="4"/>
  <c r="AL77" i="4"/>
  <c r="BN227" i="1"/>
  <c r="AG227" i="1"/>
  <c r="B228" i="1"/>
  <c r="D228" i="1"/>
  <c r="C227" i="1"/>
  <c r="E229" i="1"/>
  <c r="F228" i="1"/>
  <c r="CL74" i="4" l="1"/>
  <c r="I75" i="4" s="1"/>
  <c r="AM78" i="4"/>
  <c r="M78" i="4"/>
  <c r="BN235" i="4"/>
  <c r="D236" i="4"/>
  <c r="AG235" i="4"/>
  <c r="C235" i="4"/>
  <c r="BA88" i="4"/>
  <c r="AA88" i="4"/>
  <c r="T83" i="4"/>
  <c r="AT83" i="4"/>
  <c r="AE75" i="4"/>
  <c r="BG75" i="4" s="1"/>
  <c r="AJ76" i="4"/>
  <c r="BE76" i="4" s="1"/>
  <c r="BF76" i="4" s="1"/>
  <c r="J76" i="4"/>
  <c r="G75" i="4"/>
  <c r="BD90" i="4"/>
  <c r="AD90" i="4"/>
  <c r="AQ81" i="4"/>
  <c r="Q81" i="4"/>
  <c r="E236" i="4"/>
  <c r="F235" i="4"/>
  <c r="W85" i="4"/>
  <c r="AW85" i="4"/>
  <c r="BN228" i="1"/>
  <c r="AG228" i="1"/>
  <c r="B229" i="1"/>
  <c r="E230" i="1"/>
  <c r="F229" i="1"/>
  <c r="D229" i="1"/>
  <c r="C228" i="1"/>
  <c r="BI76" i="4" l="1"/>
  <c r="AR82" i="4"/>
  <c r="R82" i="4"/>
  <c r="U84" i="4"/>
  <c r="AU84" i="4"/>
  <c r="BH75" i="4"/>
  <c r="BJ75" i="4"/>
  <c r="BO75" i="4"/>
  <c r="BL75" i="4"/>
  <c r="BB89" i="4"/>
  <c r="AB89" i="4"/>
  <c r="AN79" i="4"/>
  <c r="N79" i="4"/>
  <c r="X86" i="4"/>
  <c r="AX86" i="4"/>
  <c r="E237" i="4"/>
  <c r="F236" i="4"/>
  <c r="K77" i="4"/>
  <c r="AK77" i="4"/>
  <c r="BN236" i="4"/>
  <c r="D237" i="4"/>
  <c r="AG236" i="4"/>
  <c r="C236" i="4"/>
  <c r="BN229" i="1"/>
  <c r="AG229" i="1"/>
  <c r="B230" i="1"/>
  <c r="E231" i="1"/>
  <c r="F230" i="1"/>
  <c r="D230" i="1"/>
  <c r="C229" i="1"/>
  <c r="BN237" i="4" l="1"/>
  <c r="C237" i="4"/>
  <c r="AG237" i="4"/>
  <c r="D238" i="4"/>
  <c r="V85" i="4"/>
  <c r="AV85" i="4"/>
  <c r="AO80" i="4"/>
  <c r="O80" i="4"/>
  <c r="S83" i="4"/>
  <c r="AS83" i="4"/>
  <c r="F237" i="4"/>
  <c r="E238" i="4"/>
  <c r="L78" i="4"/>
  <c r="AL78" i="4"/>
  <c r="Y87" i="4"/>
  <c r="AY87" i="4"/>
  <c r="BC90" i="4"/>
  <c r="AC90" i="4"/>
  <c r="CK75" i="4"/>
  <c r="CJ75" i="4"/>
  <c r="CI75" i="4"/>
  <c r="CH75" i="4"/>
  <c r="CG75" i="4"/>
  <c r="CF75" i="4"/>
  <c r="CE75" i="4"/>
  <c r="CD75" i="4"/>
  <c r="CC75" i="4"/>
  <c r="CB75" i="4"/>
  <c r="CA75" i="4"/>
  <c r="BZ75" i="4"/>
  <c r="BY75" i="4"/>
  <c r="BX75" i="4"/>
  <c r="BW75" i="4"/>
  <c r="BV75" i="4"/>
  <c r="BU75" i="4"/>
  <c r="BT75" i="4"/>
  <c r="BS75" i="4"/>
  <c r="BR75" i="4"/>
  <c r="BQ75" i="4"/>
  <c r="BP75" i="4"/>
  <c r="BN230" i="1"/>
  <c r="AG230" i="1"/>
  <c r="B231" i="1"/>
  <c r="D231" i="1"/>
  <c r="C230" i="1"/>
  <c r="E232" i="1"/>
  <c r="F231" i="1"/>
  <c r="M79" i="4" l="1"/>
  <c r="AM79" i="4"/>
  <c r="T84" i="4"/>
  <c r="AT84" i="4"/>
  <c r="D239" i="4"/>
  <c r="AG238" i="4"/>
  <c r="C238" i="4"/>
  <c r="BN238" i="4"/>
  <c r="Z88" i="4"/>
  <c r="AZ88" i="4"/>
  <c r="F238" i="4"/>
  <c r="E239" i="4"/>
  <c r="CL75" i="4"/>
  <c r="I76" i="4" s="1"/>
  <c r="AP81" i="4"/>
  <c r="P81" i="4"/>
  <c r="BD91" i="4"/>
  <c r="AD91" i="4"/>
  <c r="W86" i="4"/>
  <c r="AW86" i="4"/>
  <c r="BN231" i="1"/>
  <c r="AG231" i="1"/>
  <c r="B232" i="1"/>
  <c r="E233" i="1"/>
  <c r="F232" i="1"/>
  <c r="D232" i="1"/>
  <c r="C231" i="1"/>
  <c r="X87" i="4" l="1"/>
  <c r="AX87" i="4"/>
  <c r="AQ82" i="4"/>
  <c r="Q82" i="4"/>
  <c r="E240" i="4"/>
  <c r="F239" i="4"/>
  <c r="AA89" i="4"/>
  <c r="BA89" i="4"/>
  <c r="BN239" i="4"/>
  <c r="D240" i="4"/>
  <c r="AG239" i="4"/>
  <c r="C239" i="4"/>
  <c r="AJ77" i="4"/>
  <c r="BE77" i="4" s="1"/>
  <c r="BF77" i="4" s="1"/>
  <c r="AE76" i="4"/>
  <c r="BG76" i="4" s="1"/>
  <c r="J77" i="4"/>
  <c r="G76" i="4"/>
  <c r="U85" i="4"/>
  <c r="AU85" i="4"/>
  <c r="N80" i="4"/>
  <c r="AN80" i="4"/>
  <c r="BN232" i="1"/>
  <c r="AG232" i="1"/>
  <c r="B233" i="1"/>
  <c r="D233" i="1"/>
  <c r="C232" i="1"/>
  <c r="F233" i="1"/>
  <c r="E234" i="1"/>
  <c r="BH76" i="4" l="1"/>
  <c r="BJ76" i="4"/>
  <c r="BI77" i="4"/>
  <c r="AR83" i="4"/>
  <c r="R83" i="4"/>
  <c r="V86" i="4"/>
  <c r="AV86" i="4"/>
  <c r="E241" i="4"/>
  <c r="F240" i="4"/>
  <c r="O81" i="4"/>
  <c r="AO81" i="4"/>
  <c r="BL76" i="4"/>
  <c r="BO76" i="4"/>
  <c r="K78" i="4"/>
  <c r="AK78" i="4"/>
  <c r="BN240" i="4"/>
  <c r="D241" i="4"/>
  <c r="AG240" i="4"/>
  <c r="C240" i="4"/>
  <c r="AB90" i="4"/>
  <c r="BB90" i="4"/>
  <c r="Y88" i="4"/>
  <c r="AY88" i="4"/>
  <c r="BN233" i="1"/>
  <c r="AG233" i="1"/>
  <c r="B234" i="1"/>
  <c r="E235" i="1"/>
  <c r="F234" i="1"/>
  <c r="D234" i="1"/>
  <c r="C233" i="1"/>
  <c r="AS84" i="4" l="1"/>
  <c r="S84" i="4"/>
  <c r="AL79" i="4"/>
  <c r="L79" i="4"/>
  <c r="CK76" i="4"/>
  <c r="CJ76" i="4"/>
  <c r="CI76" i="4"/>
  <c r="CH76" i="4"/>
  <c r="CG76" i="4"/>
  <c r="CF76" i="4"/>
  <c r="CE76" i="4"/>
  <c r="CD76" i="4"/>
  <c r="CC76" i="4"/>
  <c r="CB76" i="4"/>
  <c r="CA76" i="4"/>
  <c r="BZ76" i="4"/>
  <c r="BY76" i="4"/>
  <c r="BX76" i="4"/>
  <c r="BW76" i="4"/>
  <c r="BV76" i="4"/>
  <c r="BU76" i="4"/>
  <c r="BT76" i="4"/>
  <c r="BS76" i="4"/>
  <c r="BR76" i="4"/>
  <c r="BQ76" i="4"/>
  <c r="BP76" i="4"/>
  <c r="P82" i="4"/>
  <c r="AP82" i="4"/>
  <c r="W87" i="4"/>
  <c r="AW87" i="4"/>
  <c r="BN241" i="4"/>
  <c r="D242" i="4"/>
  <c r="C241" i="4"/>
  <c r="AG241" i="4"/>
  <c r="F241" i="4"/>
  <c r="E242" i="4"/>
  <c r="AC91" i="4"/>
  <c r="BC91" i="4"/>
  <c r="Z89" i="4"/>
  <c r="AZ89" i="4"/>
  <c r="BN234" i="1"/>
  <c r="AG234" i="1"/>
  <c r="B235" i="1"/>
  <c r="D235" i="1"/>
  <c r="C234" i="1"/>
  <c r="E236" i="1"/>
  <c r="F235" i="1"/>
  <c r="CL76" i="4" l="1"/>
  <c r="I77" i="4" s="1"/>
  <c r="AJ78" i="4"/>
  <c r="BE78" i="4" s="1"/>
  <c r="BF78" i="4" s="1"/>
  <c r="J78" i="4"/>
  <c r="AE77" i="4"/>
  <c r="BG77" i="4" s="1"/>
  <c r="G77" i="4"/>
  <c r="F242" i="4"/>
  <c r="E243" i="4"/>
  <c r="AT85" i="4"/>
  <c r="T85" i="4"/>
  <c r="D243" i="4"/>
  <c r="AG242" i="4"/>
  <c r="C242" i="4"/>
  <c r="BN242" i="4"/>
  <c r="AM80" i="4"/>
  <c r="M80" i="4"/>
  <c r="AA90" i="4"/>
  <c r="BA90" i="4"/>
  <c r="BD92" i="4"/>
  <c r="AD92" i="4"/>
  <c r="X88" i="4"/>
  <c r="AX88" i="4"/>
  <c r="Q83" i="4"/>
  <c r="AQ83" i="4"/>
  <c r="BN235" i="1"/>
  <c r="AG235" i="1"/>
  <c r="B236" i="1"/>
  <c r="D236" i="1"/>
  <c r="C235" i="1"/>
  <c r="E237" i="1"/>
  <c r="F236" i="1"/>
  <c r="BH77" i="4" l="1"/>
  <c r="BJ77" i="4"/>
  <c r="BN243" i="4"/>
  <c r="D244" i="4"/>
  <c r="AG243" i="4"/>
  <c r="C243" i="4"/>
  <c r="E244" i="4"/>
  <c r="F243" i="4"/>
  <c r="R84" i="4"/>
  <c r="AR84" i="4"/>
  <c r="AB91" i="4"/>
  <c r="BB91" i="4"/>
  <c r="AU86" i="4"/>
  <c r="U86" i="4"/>
  <c r="AK79" i="4"/>
  <c r="K79" i="4"/>
  <c r="Y89" i="4"/>
  <c r="AY89" i="4"/>
  <c r="N81" i="4"/>
  <c r="AN81" i="4"/>
  <c r="BO77" i="4"/>
  <c r="BL77" i="4"/>
  <c r="BI78" i="4"/>
  <c r="BN236" i="1"/>
  <c r="AG236" i="1"/>
  <c r="B237" i="1"/>
  <c r="F237" i="1"/>
  <c r="E238" i="1"/>
  <c r="D237" i="1"/>
  <c r="C236" i="1"/>
  <c r="AV87" i="4" l="1"/>
  <c r="V87" i="4"/>
  <c r="S85" i="4"/>
  <c r="AS85" i="4"/>
  <c r="Z90" i="4"/>
  <c r="AZ90" i="4"/>
  <c r="CK77" i="4"/>
  <c r="CJ77" i="4"/>
  <c r="CI77" i="4"/>
  <c r="CH77" i="4"/>
  <c r="CG77" i="4"/>
  <c r="CF77" i="4"/>
  <c r="CE77" i="4"/>
  <c r="CD77" i="4"/>
  <c r="CC77" i="4"/>
  <c r="CB77" i="4"/>
  <c r="CA77" i="4"/>
  <c r="BZ77" i="4"/>
  <c r="BY77" i="4"/>
  <c r="BX77" i="4"/>
  <c r="BW77" i="4"/>
  <c r="BV77" i="4"/>
  <c r="BU77" i="4"/>
  <c r="BT77" i="4"/>
  <c r="BS77" i="4"/>
  <c r="BR77" i="4"/>
  <c r="BQ77" i="4"/>
  <c r="BP77" i="4"/>
  <c r="O82" i="4"/>
  <c r="AO82" i="4"/>
  <c r="AL80" i="4"/>
  <c r="L80" i="4"/>
  <c r="AC92" i="4"/>
  <c r="BC92" i="4"/>
  <c r="BN244" i="4"/>
  <c r="D245" i="4"/>
  <c r="AG244" i="4"/>
  <c r="C244" i="4"/>
  <c r="E245" i="4"/>
  <c r="F244" i="4"/>
  <c r="BN237" i="1"/>
  <c r="AG237" i="1"/>
  <c r="B238" i="1"/>
  <c r="E239" i="1"/>
  <c r="F238" i="1"/>
  <c r="D238" i="1"/>
  <c r="C237" i="1"/>
  <c r="AA91" i="4" l="1"/>
  <c r="BA91" i="4"/>
  <c r="T86" i="4"/>
  <c r="AT86" i="4"/>
  <c r="P83" i="4"/>
  <c r="AP83" i="4"/>
  <c r="CL77" i="4"/>
  <c r="I78" i="4" s="1"/>
  <c r="AW88" i="4"/>
  <c r="W88" i="4"/>
  <c r="BD93" i="4"/>
  <c r="AD93" i="4"/>
  <c r="BN245" i="4"/>
  <c r="C245" i="4"/>
  <c r="AG245" i="4"/>
  <c r="D246" i="4"/>
  <c r="F245" i="4"/>
  <c r="E246" i="4"/>
  <c r="M81" i="4"/>
  <c r="AM81" i="4"/>
  <c r="BN238" i="1"/>
  <c r="AG238" i="1"/>
  <c r="B239" i="1"/>
  <c r="D239" i="1"/>
  <c r="C238" i="1"/>
  <c r="E240" i="1"/>
  <c r="F239" i="1"/>
  <c r="U87" i="4" l="1"/>
  <c r="AU87" i="4"/>
  <c r="Q84" i="4"/>
  <c r="AQ84" i="4"/>
  <c r="AN82" i="4"/>
  <c r="N82" i="4"/>
  <c r="AJ79" i="4"/>
  <c r="BE79" i="4" s="1"/>
  <c r="BF79" i="4" s="1"/>
  <c r="AE78" i="4"/>
  <c r="BG78" i="4" s="1"/>
  <c r="J79" i="4"/>
  <c r="G78" i="4"/>
  <c r="AB92" i="4"/>
  <c r="BB92" i="4"/>
  <c r="D247" i="4"/>
  <c r="AG246" i="4"/>
  <c r="C246" i="4"/>
  <c r="BN246" i="4"/>
  <c r="E247" i="4"/>
  <c r="F246" i="4"/>
  <c r="AX89" i="4"/>
  <c r="X89" i="4"/>
  <c r="BN239" i="1"/>
  <c r="AG239" i="1"/>
  <c r="B240" i="1"/>
  <c r="D240" i="1"/>
  <c r="C239" i="1"/>
  <c r="E241" i="1"/>
  <c r="F240" i="1"/>
  <c r="BN247" i="4" l="1"/>
  <c r="AG247" i="4"/>
  <c r="C247" i="4"/>
  <c r="D248" i="4"/>
  <c r="AY90" i="4"/>
  <c r="Y90" i="4"/>
  <c r="E248" i="4"/>
  <c r="F247" i="4"/>
  <c r="BL78" i="4"/>
  <c r="BO78" i="4"/>
  <c r="AK80" i="4"/>
  <c r="K80" i="4"/>
  <c r="AC93" i="4"/>
  <c r="BC93" i="4"/>
  <c r="BH78" i="4"/>
  <c r="BJ78" i="4"/>
  <c r="R85" i="4"/>
  <c r="AR85" i="4"/>
  <c r="BI79" i="4"/>
  <c r="O83" i="4"/>
  <c r="AO83" i="4"/>
  <c r="V88" i="4"/>
  <c r="AV88" i="4"/>
  <c r="BN240" i="1"/>
  <c r="AG240" i="1"/>
  <c r="B241" i="1"/>
  <c r="D241" i="1"/>
  <c r="C240" i="1"/>
  <c r="F241" i="1"/>
  <c r="E242" i="1"/>
  <c r="CK78" i="4" l="1"/>
  <c r="CJ78" i="4"/>
  <c r="CI78" i="4"/>
  <c r="CH78" i="4"/>
  <c r="CG78" i="4"/>
  <c r="CF78" i="4"/>
  <c r="CE78" i="4"/>
  <c r="CD78" i="4"/>
  <c r="CC78" i="4"/>
  <c r="CB78" i="4"/>
  <c r="CA78" i="4"/>
  <c r="BZ78" i="4"/>
  <c r="BY78" i="4"/>
  <c r="BX78" i="4"/>
  <c r="BW78" i="4"/>
  <c r="BV78" i="4"/>
  <c r="BU78" i="4"/>
  <c r="BT78" i="4"/>
  <c r="BS78" i="4"/>
  <c r="BR78" i="4"/>
  <c r="BQ78" i="4"/>
  <c r="BP78" i="4"/>
  <c r="F248" i="4"/>
  <c r="E249" i="4"/>
  <c r="D249" i="4"/>
  <c r="BN248" i="4"/>
  <c r="AG248" i="4"/>
  <c r="C248" i="4"/>
  <c r="AZ91" i="4"/>
  <c r="Z91" i="4"/>
  <c r="W89" i="4"/>
  <c r="AW89" i="4"/>
  <c r="AL81" i="4"/>
  <c r="L81" i="4"/>
  <c r="P84" i="4"/>
  <c r="AP84" i="4"/>
  <c r="S86" i="4"/>
  <c r="AS86" i="4"/>
  <c r="BD94" i="4"/>
  <c r="AD94" i="4"/>
  <c r="BN241" i="1"/>
  <c r="AG241" i="1"/>
  <c r="B242" i="1"/>
  <c r="D242" i="1"/>
  <c r="C241" i="1"/>
  <c r="E243" i="1"/>
  <c r="F242" i="1"/>
  <c r="AM82" i="4" l="1"/>
  <c r="M82" i="4"/>
  <c r="X90" i="4"/>
  <c r="AX90" i="4"/>
  <c r="F249" i="4"/>
  <c r="E250" i="4"/>
  <c r="BA92" i="4"/>
  <c r="AA92" i="4"/>
  <c r="Q85" i="4"/>
  <c r="AQ85" i="4"/>
  <c r="CL78" i="4"/>
  <c r="I79" i="4" s="1"/>
  <c r="T87" i="4"/>
  <c r="AT87" i="4"/>
  <c r="AG249" i="4"/>
  <c r="C249" i="4"/>
  <c r="D250" i="4"/>
  <c r="BN249" i="4"/>
  <c r="BN242" i="1"/>
  <c r="AG242" i="1"/>
  <c r="B243" i="1"/>
  <c r="E244" i="1"/>
  <c r="F243" i="1"/>
  <c r="D243" i="1"/>
  <c r="C242" i="1"/>
  <c r="Y91" i="4" l="1"/>
  <c r="AY91" i="4"/>
  <c r="D251" i="4"/>
  <c r="AG250" i="4"/>
  <c r="C250" i="4"/>
  <c r="BN250" i="4"/>
  <c r="BB93" i="4"/>
  <c r="AB93" i="4"/>
  <c r="AN83" i="4"/>
  <c r="N83" i="4"/>
  <c r="J80" i="4"/>
  <c r="AE79" i="4"/>
  <c r="BG79" i="4" s="1"/>
  <c r="AJ80" i="4"/>
  <c r="BE80" i="4" s="1"/>
  <c r="BF80" i="4" s="1"/>
  <c r="G79" i="4"/>
  <c r="U88" i="4"/>
  <c r="AU88" i="4"/>
  <c r="F250" i="4"/>
  <c r="E251" i="4"/>
  <c r="R86" i="4"/>
  <c r="AR86" i="4"/>
  <c r="BN243" i="1"/>
  <c r="AG243" i="1"/>
  <c r="B244" i="1"/>
  <c r="D244" i="1"/>
  <c r="C243" i="1"/>
  <c r="E245" i="1"/>
  <c r="F244" i="1"/>
  <c r="BN251" i="4" l="1"/>
  <c r="C251" i="4"/>
  <c r="D252" i="4"/>
  <c r="AG251" i="4"/>
  <c r="BH79" i="4"/>
  <c r="BJ79" i="4"/>
  <c r="BI80" i="4"/>
  <c r="E252" i="4"/>
  <c r="F251" i="4"/>
  <c r="V89" i="4"/>
  <c r="AV89" i="4"/>
  <c r="BO79" i="4"/>
  <c r="BL79" i="4"/>
  <c r="K81" i="4"/>
  <c r="AK81" i="4"/>
  <c r="BC94" i="4"/>
  <c r="AC94" i="4"/>
  <c r="S87" i="4"/>
  <c r="AS87" i="4"/>
  <c r="AO84" i="4"/>
  <c r="O84" i="4"/>
  <c r="Z92" i="4"/>
  <c r="AZ92" i="4"/>
  <c r="BN244" i="1"/>
  <c r="AG244" i="1"/>
  <c r="B245" i="1"/>
  <c r="D245" i="1"/>
  <c r="C244" i="1"/>
  <c r="E246" i="1"/>
  <c r="F245" i="1"/>
  <c r="W90" i="4" l="1"/>
  <c r="AW90" i="4"/>
  <c r="AG252" i="4"/>
  <c r="C252" i="4"/>
  <c r="D253" i="4"/>
  <c r="BN252" i="4"/>
  <c r="AA93" i="4"/>
  <c r="BA93" i="4"/>
  <c r="L82" i="4"/>
  <c r="AL82" i="4"/>
  <c r="F252" i="4"/>
  <c r="E253" i="4"/>
  <c r="BD95" i="4"/>
  <c r="AD95" i="4"/>
  <c r="CK79" i="4"/>
  <c r="CJ79" i="4"/>
  <c r="CI79" i="4"/>
  <c r="CH79" i="4"/>
  <c r="CG79" i="4"/>
  <c r="CF79" i="4"/>
  <c r="CE79" i="4"/>
  <c r="CD79" i="4"/>
  <c r="CC79" i="4"/>
  <c r="CB79" i="4"/>
  <c r="CA79" i="4"/>
  <c r="BZ79" i="4"/>
  <c r="BY79" i="4"/>
  <c r="BX79" i="4"/>
  <c r="BW79" i="4"/>
  <c r="BV79" i="4"/>
  <c r="BU79" i="4"/>
  <c r="BT79" i="4"/>
  <c r="BS79" i="4"/>
  <c r="BR79" i="4"/>
  <c r="BQ79" i="4"/>
  <c r="BP79" i="4"/>
  <c r="CL79" i="4" s="1"/>
  <c r="I80" i="4" s="1"/>
  <c r="AP85" i="4"/>
  <c r="P85" i="4"/>
  <c r="T88" i="4"/>
  <c r="AT88" i="4"/>
  <c r="BN245" i="1"/>
  <c r="AG245" i="1"/>
  <c r="B246" i="1"/>
  <c r="E247" i="1"/>
  <c r="F246" i="1"/>
  <c r="D246" i="1"/>
  <c r="C245" i="1"/>
  <c r="AB94" i="4" l="1"/>
  <c r="BB94" i="4"/>
  <c r="AQ86" i="4"/>
  <c r="Q86" i="4"/>
  <c r="F253" i="4"/>
  <c r="E254" i="4"/>
  <c r="M83" i="4"/>
  <c r="AM83" i="4"/>
  <c r="AJ81" i="4"/>
  <c r="BE81" i="4" s="1"/>
  <c r="BF81" i="4" s="1"/>
  <c r="AE80" i="4"/>
  <c r="BG80" i="4" s="1"/>
  <c r="J81" i="4"/>
  <c r="G80" i="4"/>
  <c r="C253" i="4"/>
  <c r="D254" i="4"/>
  <c r="BN253" i="4"/>
  <c r="AG253" i="4"/>
  <c r="U89" i="4"/>
  <c r="AU89" i="4"/>
  <c r="X91" i="4"/>
  <c r="AX91" i="4"/>
  <c r="BN246" i="1"/>
  <c r="AG246" i="1"/>
  <c r="B247" i="1"/>
  <c r="E248" i="1"/>
  <c r="F247" i="1"/>
  <c r="D247" i="1"/>
  <c r="C246" i="1"/>
  <c r="D255" i="4" l="1"/>
  <c r="AG254" i="4"/>
  <c r="C254" i="4"/>
  <c r="BN254" i="4"/>
  <c r="V90" i="4"/>
  <c r="AV90" i="4"/>
  <c r="BO80" i="4"/>
  <c r="BL80" i="4"/>
  <c r="E255" i="4"/>
  <c r="F254" i="4"/>
  <c r="BH80" i="4"/>
  <c r="BJ80" i="4"/>
  <c r="AR87" i="4"/>
  <c r="R87" i="4"/>
  <c r="BI81" i="4"/>
  <c r="AK82" i="4"/>
  <c r="K82" i="4"/>
  <c r="Y92" i="4"/>
  <c r="AY92" i="4"/>
  <c r="N84" i="4"/>
  <c r="AN84" i="4"/>
  <c r="AC95" i="4"/>
  <c r="BC95" i="4"/>
  <c r="BN247" i="1"/>
  <c r="AG247" i="1"/>
  <c r="B248" i="1"/>
  <c r="E249" i="1"/>
  <c r="F248" i="1"/>
  <c r="D248" i="1"/>
  <c r="C247" i="1"/>
  <c r="Z93" i="4" l="1"/>
  <c r="AZ93" i="4"/>
  <c r="E256" i="4"/>
  <c r="F255" i="4"/>
  <c r="L83" i="4"/>
  <c r="AL83" i="4"/>
  <c r="W91" i="4"/>
  <c r="AW91" i="4"/>
  <c r="CK80" i="4"/>
  <c r="CJ80" i="4"/>
  <c r="CI80" i="4"/>
  <c r="CH80" i="4"/>
  <c r="CG80" i="4"/>
  <c r="CF80" i="4"/>
  <c r="CE80" i="4"/>
  <c r="CD80" i="4"/>
  <c r="CC80" i="4"/>
  <c r="CB80" i="4"/>
  <c r="CA80" i="4"/>
  <c r="BZ80" i="4"/>
  <c r="BY80" i="4"/>
  <c r="BX80" i="4"/>
  <c r="BW80" i="4"/>
  <c r="BV80" i="4"/>
  <c r="BU80" i="4"/>
  <c r="BT80" i="4"/>
  <c r="BS80" i="4"/>
  <c r="BR80" i="4"/>
  <c r="BQ80" i="4"/>
  <c r="BP80" i="4"/>
  <c r="O85" i="4"/>
  <c r="AO85" i="4"/>
  <c r="BD96" i="4"/>
  <c r="AD96" i="4"/>
  <c r="AS88" i="4"/>
  <c r="S88" i="4"/>
  <c r="BN255" i="4"/>
  <c r="D256" i="4"/>
  <c r="AG255" i="4"/>
  <c r="C255" i="4"/>
  <c r="BN248" i="1"/>
  <c r="AG248" i="1"/>
  <c r="B249" i="1"/>
  <c r="D249" i="1"/>
  <c r="C248" i="1"/>
  <c r="F249" i="1"/>
  <c r="E250" i="1"/>
  <c r="E257" i="4" l="1"/>
  <c r="F256" i="4"/>
  <c r="AG256" i="4"/>
  <c r="C256" i="4"/>
  <c r="D257" i="4"/>
  <c r="BN256" i="4"/>
  <c r="AT89" i="4"/>
  <c r="T89" i="4"/>
  <c r="P86" i="4"/>
  <c r="AP86" i="4"/>
  <c r="X92" i="4"/>
  <c r="AX92" i="4"/>
  <c r="M84" i="4"/>
  <c r="AM84" i="4"/>
  <c r="CL80" i="4"/>
  <c r="I81" i="4" s="1"/>
  <c r="AA94" i="4"/>
  <c r="BA94" i="4"/>
  <c r="BN249" i="1"/>
  <c r="AG249" i="1"/>
  <c r="B250" i="1"/>
  <c r="E251" i="1"/>
  <c r="F250" i="1"/>
  <c r="D250" i="1"/>
  <c r="C249" i="1"/>
  <c r="Y93" i="4" l="1"/>
  <c r="AY93" i="4"/>
  <c r="AU90" i="4"/>
  <c r="U90" i="4"/>
  <c r="Q87" i="4"/>
  <c r="AQ87" i="4"/>
  <c r="AB95" i="4"/>
  <c r="BB95" i="4"/>
  <c r="N85" i="4"/>
  <c r="AN85" i="4"/>
  <c r="AE81" i="4"/>
  <c r="BG81" i="4" s="1"/>
  <c r="J82" i="4"/>
  <c r="AJ82" i="4"/>
  <c r="BE82" i="4" s="1"/>
  <c r="BF82" i="4" s="1"/>
  <c r="G81" i="4"/>
  <c r="D258" i="4"/>
  <c r="AG257" i="4"/>
  <c r="C257" i="4"/>
  <c r="BN257" i="4"/>
  <c r="F257" i="4"/>
  <c r="E258" i="4"/>
  <c r="BN250" i="1"/>
  <c r="AG250" i="1"/>
  <c r="B251" i="1"/>
  <c r="D251" i="1"/>
  <c r="C250" i="1"/>
  <c r="E252" i="1"/>
  <c r="F251" i="1"/>
  <c r="BI82" i="4" l="1"/>
  <c r="R88" i="4"/>
  <c r="AR88" i="4"/>
  <c r="E259" i="4"/>
  <c r="F258" i="4"/>
  <c r="K83" i="4"/>
  <c r="AK83" i="4"/>
  <c r="AC96" i="4"/>
  <c r="BC96" i="4"/>
  <c r="AV91" i="4"/>
  <c r="V91" i="4"/>
  <c r="Z94" i="4"/>
  <c r="AZ94" i="4"/>
  <c r="BL81" i="4"/>
  <c r="BO81" i="4"/>
  <c r="BN258" i="4"/>
  <c r="D259" i="4"/>
  <c r="AG258" i="4"/>
  <c r="C258" i="4"/>
  <c r="BH81" i="4"/>
  <c r="BJ81" i="4"/>
  <c r="O86" i="4"/>
  <c r="AO86" i="4"/>
  <c r="BN251" i="1"/>
  <c r="AG251" i="1"/>
  <c r="B252" i="1"/>
  <c r="D252" i="1"/>
  <c r="C251" i="1"/>
  <c r="E253" i="1"/>
  <c r="F252" i="1"/>
  <c r="S89" i="4" l="1"/>
  <c r="AS89" i="4"/>
  <c r="BD97" i="4"/>
  <c r="AD97" i="4"/>
  <c r="CK81" i="4"/>
  <c r="CJ81" i="4"/>
  <c r="CI81" i="4"/>
  <c r="CH81" i="4"/>
  <c r="CG81" i="4"/>
  <c r="CF81" i="4"/>
  <c r="CE81" i="4"/>
  <c r="CD81" i="4"/>
  <c r="CC81" i="4"/>
  <c r="CB81" i="4"/>
  <c r="CA81" i="4"/>
  <c r="BZ81" i="4"/>
  <c r="BY81" i="4"/>
  <c r="BX81" i="4"/>
  <c r="BW81" i="4"/>
  <c r="BV81" i="4"/>
  <c r="BU81" i="4"/>
  <c r="BT81" i="4"/>
  <c r="BS81" i="4"/>
  <c r="BR81" i="4"/>
  <c r="BQ81" i="4"/>
  <c r="BP81" i="4"/>
  <c r="AA95" i="4"/>
  <c r="BA95" i="4"/>
  <c r="E260" i="4"/>
  <c r="F259" i="4"/>
  <c r="L84" i="4"/>
  <c r="AL84" i="4"/>
  <c r="P87" i="4"/>
  <c r="AP87" i="4"/>
  <c r="BN259" i="4"/>
  <c r="C259" i="4"/>
  <c r="D260" i="4"/>
  <c r="AG259" i="4"/>
  <c r="AW92" i="4"/>
  <c r="W92" i="4"/>
  <c r="BN252" i="1"/>
  <c r="AG252" i="1"/>
  <c r="B253" i="1"/>
  <c r="F253" i="1"/>
  <c r="E254" i="1"/>
  <c r="D253" i="1"/>
  <c r="C252" i="1"/>
  <c r="CL81" i="4" l="1"/>
  <c r="I82" i="4" s="1"/>
  <c r="M85" i="4"/>
  <c r="AM85" i="4"/>
  <c r="Q88" i="4"/>
  <c r="AQ88" i="4"/>
  <c r="F260" i="4"/>
  <c r="E261" i="4"/>
  <c r="AX93" i="4"/>
  <c r="X93" i="4"/>
  <c r="D261" i="4"/>
  <c r="AG260" i="4"/>
  <c r="BN260" i="4"/>
  <c r="C260" i="4"/>
  <c r="AB96" i="4"/>
  <c r="BB96" i="4"/>
  <c r="T90" i="4"/>
  <c r="AT90" i="4"/>
  <c r="BN253" i="1"/>
  <c r="AG253" i="1"/>
  <c r="B254" i="1"/>
  <c r="D254" i="1"/>
  <c r="C253" i="1"/>
  <c r="E255" i="1"/>
  <c r="F254" i="1"/>
  <c r="AY94" i="4" l="1"/>
  <c r="Y94" i="4"/>
  <c r="N86" i="4"/>
  <c r="AN86" i="4"/>
  <c r="U91" i="4"/>
  <c r="AU91" i="4"/>
  <c r="AC97" i="4"/>
  <c r="BC97" i="4"/>
  <c r="D262" i="4"/>
  <c r="AG261" i="4"/>
  <c r="C261" i="4"/>
  <c r="BN261" i="4"/>
  <c r="F261" i="4"/>
  <c r="E262" i="4"/>
  <c r="R89" i="4"/>
  <c r="AR89" i="4"/>
  <c r="AJ83" i="4"/>
  <c r="BE83" i="4" s="1"/>
  <c r="BF83" i="4" s="1"/>
  <c r="J83" i="4"/>
  <c r="AE82" i="4"/>
  <c r="BG82" i="4" s="1"/>
  <c r="G82" i="4"/>
  <c r="BN254" i="1"/>
  <c r="AG254" i="1"/>
  <c r="B255" i="1"/>
  <c r="E256" i="1"/>
  <c r="F255" i="1"/>
  <c r="D255" i="1"/>
  <c r="C254" i="1"/>
  <c r="AK84" i="4" l="1"/>
  <c r="K84" i="4"/>
  <c r="S90" i="4"/>
  <c r="AS90" i="4"/>
  <c r="BD98" i="4"/>
  <c r="AD98" i="4"/>
  <c r="V92" i="4"/>
  <c r="AV92" i="4"/>
  <c r="AZ95" i="4"/>
  <c r="Z95" i="4"/>
  <c r="BI83" i="4"/>
  <c r="E263" i="4"/>
  <c r="F262" i="4"/>
  <c r="BL82" i="4"/>
  <c r="BO82" i="4"/>
  <c r="BH82" i="4"/>
  <c r="BJ82" i="4"/>
  <c r="BN262" i="4"/>
  <c r="D263" i="4"/>
  <c r="AG262" i="4"/>
  <c r="C262" i="4"/>
  <c r="O87" i="4"/>
  <c r="AO87" i="4"/>
  <c r="BN255" i="1"/>
  <c r="AG255" i="1"/>
  <c r="B256" i="1"/>
  <c r="D256" i="1"/>
  <c r="C255" i="1"/>
  <c r="E257" i="1"/>
  <c r="F256" i="1"/>
  <c r="T91" i="4" l="1"/>
  <c r="AT91" i="4"/>
  <c r="BN263" i="4"/>
  <c r="D264" i="4"/>
  <c r="AG263" i="4"/>
  <c r="C263" i="4"/>
  <c r="E264" i="4"/>
  <c r="F263" i="4"/>
  <c r="BA96" i="4"/>
  <c r="AA96" i="4"/>
  <c r="AL85" i="4"/>
  <c r="L85" i="4"/>
  <c r="P88" i="4"/>
  <c r="AP88" i="4"/>
  <c r="CK82" i="4"/>
  <c r="CJ82" i="4"/>
  <c r="CI82" i="4"/>
  <c r="CH82" i="4"/>
  <c r="CG82" i="4"/>
  <c r="CF82" i="4"/>
  <c r="CE82" i="4"/>
  <c r="CD82" i="4"/>
  <c r="CC82" i="4"/>
  <c r="CB82" i="4"/>
  <c r="CA82" i="4"/>
  <c r="BZ82" i="4"/>
  <c r="BY82" i="4"/>
  <c r="BX82" i="4"/>
  <c r="BW82" i="4"/>
  <c r="BV82" i="4"/>
  <c r="BU82" i="4"/>
  <c r="BT82" i="4"/>
  <c r="BS82" i="4"/>
  <c r="BR82" i="4"/>
  <c r="BQ82" i="4"/>
  <c r="BP82" i="4"/>
  <c r="CL82" i="4" s="1"/>
  <c r="I83" i="4" s="1"/>
  <c r="W93" i="4"/>
  <c r="AW93" i="4"/>
  <c r="BN256" i="1"/>
  <c r="AG256" i="1"/>
  <c r="B257" i="1"/>
  <c r="F257" i="1"/>
  <c r="E258" i="1"/>
  <c r="D257" i="1"/>
  <c r="C256" i="1"/>
  <c r="BB97" i="4" l="1"/>
  <c r="AB97" i="4"/>
  <c r="F264" i="4"/>
  <c r="E265" i="4"/>
  <c r="AM86" i="4"/>
  <c r="M86" i="4"/>
  <c r="J84" i="4"/>
  <c r="AJ84" i="4"/>
  <c r="BE84" i="4" s="1"/>
  <c r="BF84" i="4" s="1"/>
  <c r="AE83" i="4"/>
  <c r="BG83" i="4" s="1"/>
  <c r="G83" i="4"/>
  <c r="X94" i="4"/>
  <c r="AX94" i="4"/>
  <c r="Q89" i="4"/>
  <c r="AQ89" i="4"/>
  <c r="BN264" i="4"/>
  <c r="C264" i="4"/>
  <c r="AG264" i="4"/>
  <c r="D265" i="4"/>
  <c r="U92" i="4"/>
  <c r="AU92" i="4"/>
  <c r="BN257" i="1"/>
  <c r="AG257" i="1"/>
  <c r="B258" i="1"/>
  <c r="D258" i="1"/>
  <c r="C257" i="1"/>
  <c r="E259" i="1"/>
  <c r="F258" i="1"/>
  <c r="V93" i="4" l="1"/>
  <c r="AV93" i="4"/>
  <c r="AN87" i="4"/>
  <c r="N87" i="4"/>
  <c r="BC98" i="4"/>
  <c r="AC98" i="4"/>
  <c r="BH83" i="4"/>
  <c r="BJ83" i="4"/>
  <c r="R90" i="4"/>
  <c r="AR90" i="4"/>
  <c r="Y95" i="4"/>
  <c r="AY95" i="4"/>
  <c r="BI84" i="4"/>
  <c r="D266" i="4"/>
  <c r="AG265" i="4"/>
  <c r="C265" i="4"/>
  <c r="BN265" i="4"/>
  <c r="BL83" i="4"/>
  <c r="BO83" i="4"/>
  <c r="K85" i="4"/>
  <c r="AK85" i="4"/>
  <c r="F265" i="4"/>
  <c r="E266" i="4"/>
  <c r="BN258" i="1"/>
  <c r="AG258" i="1"/>
  <c r="B259" i="1"/>
  <c r="E260" i="1"/>
  <c r="F259" i="1"/>
  <c r="D259" i="1"/>
  <c r="C258" i="1"/>
  <c r="L86" i="4" l="1"/>
  <c r="AL86" i="4"/>
  <c r="CK83" i="4"/>
  <c r="CJ83" i="4"/>
  <c r="CI83" i="4"/>
  <c r="CH83" i="4"/>
  <c r="CG83" i="4"/>
  <c r="CF83" i="4"/>
  <c r="CE83" i="4"/>
  <c r="CD83" i="4"/>
  <c r="CC83" i="4"/>
  <c r="CB83" i="4"/>
  <c r="CA83" i="4"/>
  <c r="BZ83" i="4"/>
  <c r="BY83" i="4"/>
  <c r="BX83" i="4"/>
  <c r="BW83" i="4"/>
  <c r="BV83" i="4"/>
  <c r="BU83" i="4"/>
  <c r="BT83" i="4"/>
  <c r="BS83" i="4"/>
  <c r="BR83" i="4"/>
  <c r="BQ83" i="4"/>
  <c r="BP83" i="4"/>
  <c r="Z96" i="4"/>
  <c r="AZ96" i="4"/>
  <c r="E267" i="4"/>
  <c r="F266" i="4"/>
  <c r="AO88" i="4"/>
  <c r="O88" i="4"/>
  <c r="BN266" i="4"/>
  <c r="D267" i="4"/>
  <c r="AG266" i="4"/>
  <c r="C266" i="4"/>
  <c r="S91" i="4"/>
  <c r="AS91" i="4"/>
  <c r="BD99" i="4"/>
  <c r="AD99" i="4"/>
  <c r="W94" i="4"/>
  <c r="AW94" i="4"/>
  <c r="BN259" i="1"/>
  <c r="AG259" i="1"/>
  <c r="B260" i="1"/>
  <c r="D260" i="1"/>
  <c r="C259" i="1"/>
  <c r="E261" i="1"/>
  <c r="F260" i="1"/>
  <c r="X95" i="4" l="1"/>
  <c r="AX95" i="4"/>
  <c r="BN267" i="4"/>
  <c r="C267" i="4"/>
  <c r="D268" i="4"/>
  <c r="AG267" i="4"/>
  <c r="T92" i="4"/>
  <c r="AT92" i="4"/>
  <c r="AA97" i="4"/>
  <c r="BA97" i="4"/>
  <c r="AP89" i="4"/>
  <c r="P89" i="4"/>
  <c r="E268" i="4"/>
  <c r="F267" i="4"/>
  <c r="CL83" i="4"/>
  <c r="I84" i="4" s="1"/>
  <c r="M87" i="4"/>
  <c r="AM87" i="4"/>
  <c r="BN260" i="1"/>
  <c r="AG260" i="1"/>
  <c r="B261" i="1"/>
  <c r="E262" i="1"/>
  <c r="F261" i="1"/>
  <c r="D261" i="1"/>
  <c r="C260" i="1"/>
  <c r="U93" i="4" l="1"/>
  <c r="AU93" i="4"/>
  <c r="F268" i="4"/>
  <c r="E269" i="4"/>
  <c r="N88" i="4"/>
  <c r="AN88" i="4"/>
  <c r="AQ90" i="4"/>
  <c r="Q90" i="4"/>
  <c r="D269" i="4"/>
  <c r="AG268" i="4"/>
  <c r="BN268" i="4"/>
  <c r="C268" i="4"/>
  <c r="J85" i="4"/>
  <c r="AJ85" i="4"/>
  <c r="BE85" i="4" s="1"/>
  <c r="BF85" i="4" s="1"/>
  <c r="AE84" i="4"/>
  <c r="BG84" i="4" s="1"/>
  <c r="G84" i="4"/>
  <c r="AB98" i="4"/>
  <c r="BB98" i="4"/>
  <c r="Y96" i="4"/>
  <c r="AY96" i="4"/>
  <c r="BN261" i="1"/>
  <c r="AG261" i="1"/>
  <c r="B262" i="1"/>
  <c r="D262" i="1"/>
  <c r="C261" i="1"/>
  <c r="E263" i="1"/>
  <c r="F262" i="1"/>
  <c r="K86" i="4" l="1"/>
  <c r="AK86" i="4"/>
  <c r="BO84" i="4"/>
  <c r="BL84" i="4"/>
  <c r="D270" i="4"/>
  <c r="AG269" i="4"/>
  <c r="C269" i="4"/>
  <c r="BN269" i="4"/>
  <c r="AR91" i="4"/>
  <c r="R91" i="4"/>
  <c r="Z97" i="4"/>
  <c r="AZ97" i="4"/>
  <c r="BH84" i="4"/>
  <c r="BJ84" i="4"/>
  <c r="O89" i="4"/>
  <c r="AO89" i="4"/>
  <c r="V94" i="4"/>
  <c r="AV94" i="4"/>
  <c r="AC99" i="4"/>
  <c r="BC99" i="4"/>
  <c r="BI85" i="4"/>
  <c r="F269" i="4"/>
  <c r="E270" i="4"/>
  <c r="BN262" i="1"/>
  <c r="AG262" i="1"/>
  <c r="B263" i="1"/>
  <c r="D263" i="1"/>
  <c r="C262" i="1"/>
  <c r="E264" i="1"/>
  <c r="F263" i="1"/>
  <c r="CK84" i="4" l="1"/>
  <c r="CJ84" i="4"/>
  <c r="CI84" i="4"/>
  <c r="CH84" i="4"/>
  <c r="CG84" i="4"/>
  <c r="CF84" i="4"/>
  <c r="CE84" i="4"/>
  <c r="CD84" i="4"/>
  <c r="CC84" i="4"/>
  <c r="CB84" i="4"/>
  <c r="CA84" i="4"/>
  <c r="BZ84" i="4"/>
  <c r="BY84" i="4"/>
  <c r="BX84" i="4"/>
  <c r="BW84" i="4"/>
  <c r="BV84" i="4"/>
  <c r="BU84" i="4"/>
  <c r="BT84" i="4"/>
  <c r="BS84" i="4"/>
  <c r="BR84" i="4"/>
  <c r="BQ84" i="4"/>
  <c r="BP84" i="4"/>
  <c r="P90" i="4"/>
  <c r="AP90" i="4"/>
  <c r="BN270" i="4"/>
  <c r="D271" i="4"/>
  <c r="AG270" i="4"/>
  <c r="C270" i="4"/>
  <c r="E271" i="4"/>
  <c r="F270" i="4"/>
  <c r="W95" i="4"/>
  <c r="AW95" i="4"/>
  <c r="AA98" i="4"/>
  <c r="BA98" i="4"/>
  <c r="BD100" i="4"/>
  <c r="AD100" i="4"/>
  <c r="AS92" i="4"/>
  <c r="S92" i="4"/>
  <c r="L87" i="4"/>
  <c r="AL87" i="4"/>
  <c r="BN263" i="1"/>
  <c r="AG263" i="1"/>
  <c r="B264" i="1"/>
  <c r="E265" i="1"/>
  <c r="F264" i="1"/>
  <c r="D264" i="1"/>
  <c r="C263" i="1"/>
  <c r="D272" i="4" l="1"/>
  <c r="AG271" i="4"/>
  <c r="C271" i="4"/>
  <c r="BN271" i="4"/>
  <c r="Q91" i="4"/>
  <c r="AQ91" i="4"/>
  <c r="CL84" i="4"/>
  <c r="I85" i="4" s="1"/>
  <c r="M88" i="4"/>
  <c r="AM88" i="4"/>
  <c r="AT93" i="4"/>
  <c r="T93" i="4"/>
  <c r="AB99" i="4"/>
  <c r="BB99" i="4"/>
  <c r="F271" i="4"/>
  <c r="E272" i="4"/>
  <c r="X96" i="4"/>
  <c r="AX96" i="4"/>
  <c r="BN264" i="1"/>
  <c r="AG264" i="1"/>
  <c r="B265" i="1"/>
  <c r="D265" i="1"/>
  <c r="C264" i="1"/>
  <c r="F265" i="1"/>
  <c r="E266" i="1"/>
  <c r="AU94" i="4" l="1"/>
  <c r="U94" i="4"/>
  <c r="Y97" i="4"/>
  <c r="AY97" i="4"/>
  <c r="AE85" i="4"/>
  <c r="BG85" i="4" s="1"/>
  <c r="J86" i="4"/>
  <c r="AJ86" i="4"/>
  <c r="BE86" i="4" s="1"/>
  <c r="BF86" i="4" s="1"/>
  <c r="G85" i="4"/>
  <c r="N89" i="4"/>
  <c r="AN89" i="4"/>
  <c r="E273" i="4"/>
  <c r="F272" i="4"/>
  <c r="AC100" i="4"/>
  <c r="BC100" i="4"/>
  <c r="R92" i="4"/>
  <c r="AR92" i="4"/>
  <c r="BN272" i="4"/>
  <c r="D273" i="4"/>
  <c r="AG272" i="4"/>
  <c r="C272" i="4"/>
  <c r="BN265" i="1"/>
  <c r="AG265" i="1"/>
  <c r="B266" i="1"/>
  <c r="E267" i="1"/>
  <c r="F266" i="1"/>
  <c r="D266" i="1"/>
  <c r="C265" i="1"/>
  <c r="S93" i="4" l="1"/>
  <c r="AS93" i="4"/>
  <c r="BH85" i="4"/>
  <c r="BJ85" i="4"/>
  <c r="BO85" i="4"/>
  <c r="BL85" i="4"/>
  <c r="AV95" i="4"/>
  <c r="V95" i="4"/>
  <c r="BI86" i="4"/>
  <c r="BN273" i="4"/>
  <c r="D274" i="4"/>
  <c r="AG273" i="4"/>
  <c r="C273" i="4"/>
  <c r="O90" i="4"/>
  <c r="AO90" i="4"/>
  <c r="E274" i="4"/>
  <c r="F273" i="4"/>
  <c r="BD101" i="4"/>
  <c r="AD101" i="4"/>
  <c r="K87" i="4"/>
  <c r="AK87" i="4"/>
  <c r="Z98" i="4"/>
  <c r="AZ98" i="4"/>
  <c r="BN266" i="1"/>
  <c r="AG266" i="1"/>
  <c r="B267" i="1"/>
  <c r="D267" i="1"/>
  <c r="C266" i="1"/>
  <c r="E268" i="1"/>
  <c r="F267" i="1"/>
  <c r="BN274" i="4" l="1"/>
  <c r="AG274" i="4"/>
  <c r="C274" i="4"/>
  <c r="D275" i="4"/>
  <c r="CK85" i="4"/>
  <c r="CJ85" i="4"/>
  <c r="CI85" i="4"/>
  <c r="CH85" i="4"/>
  <c r="CG85" i="4"/>
  <c r="CF85" i="4"/>
  <c r="CE85" i="4"/>
  <c r="CD85" i="4"/>
  <c r="CC85" i="4"/>
  <c r="CB85" i="4"/>
  <c r="CA85" i="4"/>
  <c r="BZ85" i="4"/>
  <c r="BY85" i="4"/>
  <c r="BX85" i="4"/>
  <c r="BW85" i="4"/>
  <c r="BV85" i="4"/>
  <c r="BU85" i="4"/>
  <c r="BT85" i="4"/>
  <c r="BS85" i="4"/>
  <c r="BR85" i="4"/>
  <c r="BQ85" i="4"/>
  <c r="BP85" i="4"/>
  <c r="L88" i="4"/>
  <c r="AL88" i="4"/>
  <c r="AW96" i="4"/>
  <c r="W96" i="4"/>
  <c r="F274" i="4"/>
  <c r="E275" i="4"/>
  <c r="AA99" i="4"/>
  <c r="BA99" i="4"/>
  <c r="P91" i="4"/>
  <c r="AP91" i="4"/>
  <c r="T94" i="4"/>
  <c r="AT94" i="4"/>
  <c r="BN267" i="1"/>
  <c r="AG267" i="1"/>
  <c r="B268" i="1"/>
  <c r="E269" i="1"/>
  <c r="F268" i="1"/>
  <c r="D268" i="1"/>
  <c r="C267" i="1"/>
  <c r="AB100" i="4" l="1"/>
  <c r="BB100" i="4"/>
  <c r="U95" i="4"/>
  <c r="AU95" i="4"/>
  <c r="M89" i="4"/>
  <c r="AM89" i="4"/>
  <c r="D276" i="4"/>
  <c r="AG275" i="4"/>
  <c r="C275" i="4"/>
  <c r="BN275" i="4"/>
  <c r="CL85" i="4"/>
  <c r="I86" i="4" s="1"/>
  <c r="AX97" i="4"/>
  <c r="X97" i="4"/>
  <c r="Q92" i="4"/>
  <c r="AQ92" i="4"/>
  <c r="F275" i="4"/>
  <c r="E276" i="4"/>
  <c r="BN268" i="1"/>
  <c r="AG268" i="1"/>
  <c r="B269" i="1"/>
  <c r="D269" i="1"/>
  <c r="C268" i="1"/>
  <c r="E270" i="1"/>
  <c r="F269" i="1"/>
  <c r="V96" i="4" l="1"/>
  <c r="AV96" i="4"/>
  <c r="AJ87" i="4"/>
  <c r="BE87" i="4" s="1"/>
  <c r="BF87" i="4" s="1"/>
  <c r="AE86" i="4"/>
  <c r="BG86" i="4" s="1"/>
  <c r="J87" i="4"/>
  <c r="G86" i="4"/>
  <c r="AC101" i="4"/>
  <c r="BC101" i="4"/>
  <c r="N90" i="4"/>
  <c r="AN90" i="4"/>
  <c r="E277" i="4"/>
  <c r="F276" i="4"/>
  <c r="R93" i="4"/>
  <c r="AR93" i="4"/>
  <c r="BN276" i="4"/>
  <c r="D277" i="4"/>
  <c r="AG276" i="4"/>
  <c r="C276" i="4"/>
  <c r="AY98" i="4"/>
  <c r="Y98" i="4"/>
  <c r="BN269" i="1"/>
  <c r="AG269" i="1"/>
  <c r="B270" i="1"/>
  <c r="D270" i="1"/>
  <c r="C269" i="1"/>
  <c r="F270" i="1"/>
  <c r="E271" i="1"/>
  <c r="E278" i="4" l="1"/>
  <c r="F277" i="4"/>
  <c r="BL86" i="4"/>
  <c r="BO86" i="4"/>
  <c r="AK88" i="4"/>
  <c r="K88" i="4"/>
  <c r="BD102" i="4"/>
  <c r="AD102" i="4"/>
  <c r="BI87" i="4"/>
  <c r="AZ99" i="4"/>
  <c r="Z99" i="4"/>
  <c r="BH86" i="4"/>
  <c r="BJ86" i="4"/>
  <c r="BN277" i="4"/>
  <c r="D278" i="4"/>
  <c r="AG277" i="4"/>
  <c r="C277" i="4"/>
  <c r="S94" i="4"/>
  <c r="AS94" i="4"/>
  <c r="O91" i="4"/>
  <c r="AO91" i="4"/>
  <c r="W97" i="4"/>
  <c r="AW97" i="4"/>
  <c r="BN270" i="1"/>
  <c r="AG270" i="1"/>
  <c r="B271" i="1"/>
  <c r="D271" i="1"/>
  <c r="C270" i="1"/>
  <c r="E272" i="1"/>
  <c r="F271" i="1"/>
  <c r="P92" i="4" l="1"/>
  <c r="AP92" i="4"/>
  <c r="X98" i="4"/>
  <c r="AX98" i="4"/>
  <c r="T95" i="4"/>
  <c r="AT95" i="4"/>
  <c r="AL89" i="4"/>
  <c r="L89" i="4"/>
  <c r="BN278" i="4"/>
  <c r="C278" i="4"/>
  <c r="AG278" i="4"/>
  <c r="D279" i="4"/>
  <c r="BA100" i="4"/>
  <c r="AA100" i="4"/>
  <c r="CK86" i="4"/>
  <c r="CJ86" i="4"/>
  <c r="CI86" i="4"/>
  <c r="CH86" i="4"/>
  <c r="CG86" i="4"/>
  <c r="CF86" i="4"/>
  <c r="CE86" i="4"/>
  <c r="CD86" i="4"/>
  <c r="CC86" i="4"/>
  <c r="CB86" i="4"/>
  <c r="CA86" i="4"/>
  <c r="BZ86" i="4"/>
  <c r="BY86" i="4"/>
  <c r="BX86" i="4"/>
  <c r="BW86" i="4"/>
  <c r="BV86" i="4"/>
  <c r="BU86" i="4"/>
  <c r="BT86" i="4"/>
  <c r="BS86" i="4"/>
  <c r="BR86" i="4"/>
  <c r="BQ86" i="4"/>
  <c r="BP86" i="4"/>
  <c r="F278" i="4"/>
  <c r="E279" i="4"/>
  <c r="BN271" i="1"/>
  <c r="AG271" i="1"/>
  <c r="B272" i="1"/>
  <c r="F272" i="1"/>
  <c r="E273" i="1"/>
  <c r="C271" i="1"/>
  <c r="D272" i="1"/>
  <c r="AM90" i="4" l="1"/>
  <c r="M90" i="4"/>
  <c r="Y99" i="4"/>
  <c r="AY99" i="4"/>
  <c r="CL86" i="4"/>
  <c r="I87" i="4" s="1"/>
  <c r="U96" i="4"/>
  <c r="AU96" i="4"/>
  <c r="D280" i="4"/>
  <c r="AG279" i="4"/>
  <c r="C279" i="4"/>
  <c r="BN279" i="4"/>
  <c r="Q93" i="4"/>
  <c r="AQ93" i="4"/>
  <c r="F279" i="4"/>
  <c r="E280" i="4"/>
  <c r="BB101" i="4"/>
  <c r="AB101" i="4"/>
  <c r="BN272" i="1"/>
  <c r="AG272" i="1"/>
  <c r="B273" i="1"/>
  <c r="F273" i="1"/>
  <c r="E274" i="1"/>
  <c r="D273" i="1"/>
  <c r="C272" i="1"/>
  <c r="Z100" i="4" l="1"/>
  <c r="AZ100" i="4"/>
  <c r="E281" i="4"/>
  <c r="F280" i="4"/>
  <c r="BN280" i="4"/>
  <c r="D281" i="4"/>
  <c r="AG280" i="4"/>
  <c r="C280" i="4"/>
  <c r="AN91" i="4"/>
  <c r="N91" i="4"/>
  <c r="R94" i="4"/>
  <c r="AR94" i="4"/>
  <c r="V97" i="4"/>
  <c r="AV97" i="4"/>
  <c r="BC102" i="4"/>
  <c r="AC102" i="4"/>
  <c r="J88" i="4"/>
  <c r="AJ88" i="4"/>
  <c r="BE88" i="4" s="1"/>
  <c r="BF88" i="4" s="1"/>
  <c r="AE87" i="4"/>
  <c r="BG87" i="4" s="1"/>
  <c r="G87" i="4"/>
  <c r="BN273" i="1"/>
  <c r="AG273" i="1"/>
  <c r="B274" i="1"/>
  <c r="F274" i="1"/>
  <c r="E275" i="1"/>
  <c r="D274" i="1"/>
  <c r="C273" i="1"/>
  <c r="AO92" i="4" l="1"/>
  <c r="O92" i="4"/>
  <c r="E282" i="4"/>
  <c r="F281" i="4"/>
  <c r="BI88" i="4"/>
  <c r="BN281" i="4"/>
  <c r="D282" i="4"/>
  <c r="AG281" i="4"/>
  <c r="C281" i="4"/>
  <c r="BL87" i="4"/>
  <c r="BO87" i="4"/>
  <c r="K89" i="4"/>
  <c r="AK89" i="4"/>
  <c r="S95" i="4"/>
  <c r="AS95" i="4"/>
  <c r="W98" i="4"/>
  <c r="AW98" i="4"/>
  <c r="BH87" i="4"/>
  <c r="BJ87" i="4"/>
  <c r="BD103" i="4"/>
  <c r="AD103" i="4"/>
  <c r="AA101" i="4"/>
  <c r="BA101" i="4"/>
  <c r="BN274" i="1"/>
  <c r="AG274" i="1"/>
  <c r="B275" i="1"/>
  <c r="C274" i="1"/>
  <c r="D275" i="1"/>
  <c r="F275" i="1"/>
  <c r="E276" i="1"/>
  <c r="F282" i="4" l="1"/>
  <c r="E283" i="4"/>
  <c r="T96" i="4"/>
  <c r="AT96" i="4"/>
  <c r="AP93" i="4"/>
  <c r="P93" i="4"/>
  <c r="L90" i="4"/>
  <c r="AL90" i="4"/>
  <c r="CK87" i="4"/>
  <c r="CJ87" i="4"/>
  <c r="CI87" i="4"/>
  <c r="CH87" i="4"/>
  <c r="CG87" i="4"/>
  <c r="CF87" i="4"/>
  <c r="CE87" i="4"/>
  <c r="CD87" i="4"/>
  <c r="CC87" i="4"/>
  <c r="CB87" i="4"/>
  <c r="CA87" i="4"/>
  <c r="BZ87" i="4"/>
  <c r="BY87" i="4"/>
  <c r="BX87" i="4"/>
  <c r="BW87" i="4"/>
  <c r="BV87" i="4"/>
  <c r="BU87" i="4"/>
  <c r="BT87" i="4"/>
  <c r="BS87" i="4"/>
  <c r="BR87" i="4"/>
  <c r="BQ87" i="4"/>
  <c r="BP87" i="4"/>
  <c r="AB102" i="4"/>
  <c r="BB102" i="4"/>
  <c r="X99" i="4"/>
  <c r="AX99" i="4"/>
  <c r="BN282" i="4"/>
  <c r="D283" i="4"/>
  <c r="C282" i="4"/>
  <c r="AG282" i="4"/>
  <c r="BN275" i="1"/>
  <c r="AG275" i="1"/>
  <c r="B276" i="1"/>
  <c r="D276" i="1"/>
  <c r="C275" i="1"/>
  <c r="F276" i="1"/>
  <c r="E277" i="1"/>
  <c r="AQ94" i="4" l="1"/>
  <c r="Q94" i="4"/>
  <c r="U97" i="4"/>
  <c r="AU97" i="4"/>
  <c r="AC103" i="4"/>
  <c r="BC103" i="4"/>
  <c r="F283" i="4"/>
  <c r="E284" i="4"/>
  <c r="D284" i="4"/>
  <c r="AG283" i="4"/>
  <c r="C283" i="4"/>
  <c r="BN283" i="4"/>
  <c r="Y100" i="4"/>
  <c r="AY100" i="4"/>
  <c r="CL87" i="4"/>
  <c r="I88" i="4" s="1"/>
  <c r="M91" i="4"/>
  <c r="AM91" i="4"/>
  <c r="BN276" i="1"/>
  <c r="AG276" i="1"/>
  <c r="B277" i="1"/>
  <c r="D277" i="1"/>
  <c r="C276" i="1"/>
  <c r="F277" i="1"/>
  <c r="E278" i="1"/>
  <c r="BN284" i="4" l="1"/>
  <c r="D285" i="4"/>
  <c r="AG284" i="4"/>
  <c r="C284" i="4"/>
  <c r="E285" i="4"/>
  <c r="F284" i="4"/>
  <c r="BD104" i="4"/>
  <c r="AD104" i="4"/>
  <c r="AR95" i="4"/>
  <c r="R95" i="4"/>
  <c r="N92" i="4"/>
  <c r="AN92" i="4"/>
  <c r="J89" i="4"/>
  <c r="AJ89" i="4"/>
  <c r="BE89" i="4" s="1"/>
  <c r="BF89" i="4" s="1"/>
  <c r="AE88" i="4"/>
  <c r="BG88" i="4" s="1"/>
  <c r="G88" i="4"/>
  <c r="Z101" i="4"/>
  <c r="AZ101" i="4"/>
  <c r="V98" i="4"/>
  <c r="AV98" i="4"/>
  <c r="BN277" i="1"/>
  <c r="AG277" i="1"/>
  <c r="B278" i="1"/>
  <c r="C277" i="1"/>
  <c r="D278" i="1"/>
  <c r="F278" i="1"/>
  <c r="E279" i="1"/>
  <c r="BH88" i="4" l="1"/>
  <c r="BJ88" i="4"/>
  <c r="K90" i="4"/>
  <c r="AK90" i="4"/>
  <c r="BN285" i="4"/>
  <c r="D286" i="4"/>
  <c r="AG285" i="4"/>
  <c r="C285" i="4"/>
  <c r="BO88" i="4"/>
  <c r="BL88" i="4"/>
  <c r="AS96" i="4"/>
  <c r="S96" i="4"/>
  <c r="W99" i="4"/>
  <c r="AW99" i="4"/>
  <c r="AA102" i="4"/>
  <c r="BA102" i="4"/>
  <c r="BI89" i="4"/>
  <c r="O93" i="4"/>
  <c r="AO93" i="4"/>
  <c r="E286" i="4"/>
  <c r="F285" i="4"/>
  <c r="BN278" i="1"/>
  <c r="AG278" i="1"/>
  <c r="B279" i="1"/>
  <c r="F279" i="1"/>
  <c r="E280" i="1"/>
  <c r="C278" i="1"/>
  <c r="D279" i="1"/>
  <c r="AT97" i="4" l="1"/>
  <c r="T97" i="4"/>
  <c r="L91" i="4"/>
  <c r="AL91" i="4"/>
  <c r="AB103" i="4"/>
  <c r="BB103" i="4"/>
  <c r="CK88" i="4"/>
  <c r="CJ88" i="4"/>
  <c r="CI88" i="4"/>
  <c r="CH88" i="4"/>
  <c r="CG88" i="4"/>
  <c r="CF88" i="4"/>
  <c r="CE88" i="4"/>
  <c r="CD88" i="4"/>
  <c r="CC88" i="4"/>
  <c r="CB88" i="4"/>
  <c r="CA88" i="4"/>
  <c r="BZ88" i="4"/>
  <c r="BY88" i="4"/>
  <c r="BX88" i="4"/>
  <c r="BW88" i="4"/>
  <c r="BV88" i="4"/>
  <c r="BU88" i="4"/>
  <c r="BT88" i="4"/>
  <c r="BS88" i="4"/>
  <c r="BR88" i="4"/>
  <c r="BQ88" i="4"/>
  <c r="BP88" i="4"/>
  <c r="BN286" i="4"/>
  <c r="D287" i="4"/>
  <c r="C286" i="4"/>
  <c r="AG286" i="4"/>
  <c r="F286" i="4"/>
  <c r="E287" i="4"/>
  <c r="P94" i="4"/>
  <c r="AP94" i="4"/>
  <c r="X100" i="4"/>
  <c r="AX100" i="4"/>
  <c r="BN279" i="1"/>
  <c r="AG279" i="1"/>
  <c r="B280" i="1"/>
  <c r="D280" i="1"/>
  <c r="C279" i="1"/>
  <c r="F280" i="1"/>
  <c r="E281" i="1"/>
  <c r="M92" i="4" l="1"/>
  <c r="AM92" i="4"/>
  <c r="AC104" i="4"/>
  <c r="BC104" i="4"/>
  <c r="AU98" i="4"/>
  <c r="U98" i="4"/>
  <c r="CL88" i="4"/>
  <c r="I89" i="4" s="1"/>
  <c r="Q95" i="4"/>
  <c r="AQ95" i="4"/>
  <c r="Y101" i="4"/>
  <c r="AY101" i="4"/>
  <c r="F287" i="4"/>
  <c r="E288" i="4"/>
  <c r="D288" i="4"/>
  <c r="AG287" i="4"/>
  <c r="C287" i="4"/>
  <c r="BN287" i="4"/>
  <c r="BN280" i="1"/>
  <c r="AG280" i="1"/>
  <c r="B281" i="1"/>
  <c r="C280" i="1"/>
  <c r="D281" i="1"/>
  <c r="F281" i="1"/>
  <c r="E282" i="1"/>
  <c r="BD105" i="4" l="1"/>
  <c r="AD105" i="4"/>
  <c r="N93" i="4"/>
  <c r="AN93" i="4"/>
  <c r="R96" i="4"/>
  <c r="AR96" i="4"/>
  <c r="AV99" i="4"/>
  <c r="V99" i="4"/>
  <c r="BN288" i="4"/>
  <c r="D289" i="4"/>
  <c r="AG288" i="4"/>
  <c r="C288" i="4"/>
  <c r="Z102" i="4"/>
  <c r="AZ102" i="4"/>
  <c r="E289" i="4"/>
  <c r="F288" i="4"/>
  <c r="AE89" i="4"/>
  <c r="BG89" i="4" s="1"/>
  <c r="J90" i="4"/>
  <c r="AJ90" i="4"/>
  <c r="BE90" i="4" s="1"/>
  <c r="BF90" i="4" s="1"/>
  <c r="G89" i="4"/>
  <c r="BN281" i="1"/>
  <c r="AG281" i="1"/>
  <c r="B282" i="1"/>
  <c r="D282" i="1"/>
  <c r="C281" i="1"/>
  <c r="E283" i="1"/>
  <c r="F282" i="1"/>
  <c r="K91" i="4" l="1"/>
  <c r="AK91" i="4"/>
  <c r="AW100" i="4"/>
  <c r="W100" i="4"/>
  <c r="O94" i="4"/>
  <c r="AO94" i="4"/>
  <c r="E290" i="4"/>
  <c r="F289" i="4"/>
  <c r="BH89" i="4"/>
  <c r="BJ89" i="4"/>
  <c r="S97" i="4"/>
  <c r="AS97" i="4"/>
  <c r="BO89" i="4"/>
  <c r="BL89" i="4"/>
  <c r="AA103" i="4"/>
  <c r="BA103" i="4"/>
  <c r="BN289" i="4"/>
  <c r="D290" i="4"/>
  <c r="AG289" i="4"/>
  <c r="C289" i="4"/>
  <c r="BI90" i="4"/>
  <c r="BN282" i="1"/>
  <c r="AG282" i="1"/>
  <c r="B283" i="1"/>
  <c r="E284" i="1"/>
  <c r="F283" i="1"/>
  <c r="D283" i="1"/>
  <c r="C282" i="1"/>
  <c r="T98" i="4" l="1"/>
  <c r="AT98" i="4"/>
  <c r="AB104" i="4"/>
  <c r="BB104" i="4"/>
  <c r="BN290" i="4"/>
  <c r="AG290" i="4"/>
  <c r="D291" i="4"/>
  <c r="C290" i="4"/>
  <c r="AX101" i="4"/>
  <c r="X101" i="4"/>
  <c r="L92" i="4"/>
  <c r="AL92" i="4"/>
  <c r="CK89" i="4"/>
  <c r="CJ89" i="4"/>
  <c r="CI89" i="4"/>
  <c r="CH89" i="4"/>
  <c r="CG89" i="4"/>
  <c r="CF89" i="4"/>
  <c r="CE89" i="4"/>
  <c r="CD89" i="4"/>
  <c r="CC89" i="4"/>
  <c r="CB89" i="4"/>
  <c r="CA89" i="4"/>
  <c r="BZ89" i="4"/>
  <c r="BY89" i="4"/>
  <c r="BX89" i="4"/>
  <c r="BW89" i="4"/>
  <c r="BV89" i="4"/>
  <c r="BU89" i="4"/>
  <c r="BT89" i="4"/>
  <c r="BS89" i="4"/>
  <c r="BR89" i="4"/>
  <c r="BQ89" i="4"/>
  <c r="BP89" i="4"/>
  <c r="F290" i="4"/>
  <c r="E291" i="4"/>
  <c r="P95" i="4"/>
  <c r="AP95" i="4"/>
  <c r="BN283" i="1"/>
  <c r="AG283" i="1"/>
  <c r="B284" i="1"/>
  <c r="D284" i="1"/>
  <c r="C283" i="1"/>
  <c r="E285" i="1"/>
  <c r="F284" i="1"/>
  <c r="F291" i="4" l="1"/>
  <c r="E292" i="4"/>
  <c r="M93" i="4"/>
  <c r="AM93" i="4"/>
  <c r="CL89" i="4"/>
  <c r="I90" i="4" s="1"/>
  <c r="Q96" i="4"/>
  <c r="AQ96" i="4"/>
  <c r="AY102" i="4"/>
  <c r="Y102" i="4"/>
  <c r="D292" i="4"/>
  <c r="AG291" i="4"/>
  <c r="C291" i="4"/>
  <c r="BN291" i="4"/>
  <c r="AC105" i="4"/>
  <c r="BC105" i="4"/>
  <c r="U99" i="4"/>
  <c r="AU99" i="4"/>
  <c r="BN284" i="1"/>
  <c r="AG284" i="1"/>
  <c r="B285" i="1"/>
  <c r="E286" i="1"/>
  <c r="F285" i="1"/>
  <c r="D285" i="1"/>
  <c r="C284" i="1"/>
  <c r="N94" i="4" l="1"/>
  <c r="AN94" i="4"/>
  <c r="R97" i="4"/>
  <c r="AR97" i="4"/>
  <c r="AZ103" i="4"/>
  <c r="Z103" i="4"/>
  <c r="BD106" i="4"/>
  <c r="AD106" i="4"/>
  <c r="AJ91" i="4"/>
  <c r="BE91" i="4" s="1"/>
  <c r="BF91" i="4" s="1"/>
  <c r="AE90" i="4"/>
  <c r="BG90" i="4" s="1"/>
  <c r="J91" i="4"/>
  <c r="G90" i="4"/>
  <c r="E293" i="4"/>
  <c r="F292" i="4"/>
  <c r="V100" i="4"/>
  <c r="AV100" i="4"/>
  <c r="BN292" i="4"/>
  <c r="D293" i="4"/>
  <c r="AG292" i="4"/>
  <c r="C292" i="4"/>
  <c r="BN285" i="1"/>
  <c r="AG285" i="1"/>
  <c r="B286" i="1"/>
  <c r="F286" i="1"/>
  <c r="E287" i="1"/>
  <c r="D286" i="1"/>
  <c r="C285" i="1"/>
  <c r="W101" i="4" l="1"/>
  <c r="AW101" i="4"/>
  <c r="S98" i="4"/>
  <c r="AS98" i="4"/>
  <c r="BN293" i="4"/>
  <c r="D294" i="4"/>
  <c r="AG293" i="4"/>
  <c r="C293" i="4"/>
  <c r="AK92" i="4"/>
  <c r="K92" i="4"/>
  <c r="E294" i="4"/>
  <c r="F293" i="4"/>
  <c r="O95" i="4"/>
  <c r="AO95" i="4"/>
  <c r="BH90" i="4"/>
  <c r="BJ90" i="4"/>
  <c r="BL90" i="4"/>
  <c r="BO90" i="4"/>
  <c r="BI91" i="4"/>
  <c r="BA104" i="4"/>
  <c r="AA104" i="4"/>
  <c r="BN286" i="1"/>
  <c r="AG286" i="1"/>
  <c r="B287" i="1"/>
  <c r="D287" i="1"/>
  <c r="C286" i="1"/>
  <c r="E288" i="1"/>
  <c r="F287" i="1"/>
  <c r="BN294" i="4" l="1"/>
  <c r="C294" i="4"/>
  <c r="AG294" i="4"/>
  <c r="D295" i="4"/>
  <c r="T99" i="4"/>
  <c r="AT99" i="4"/>
  <c r="F294" i="4"/>
  <c r="E295" i="4"/>
  <c r="BB105" i="4"/>
  <c r="AB105" i="4"/>
  <c r="CK90" i="4"/>
  <c r="CJ90" i="4"/>
  <c r="CI90" i="4"/>
  <c r="CH90" i="4"/>
  <c r="CG90" i="4"/>
  <c r="CF90" i="4"/>
  <c r="CE90" i="4"/>
  <c r="CD90" i="4"/>
  <c r="CC90" i="4"/>
  <c r="CB90" i="4"/>
  <c r="CA90" i="4"/>
  <c r="BZ90" i="4"/>
  <c r="BY90" i="4"/>
  <c r="BX90" i="4"/>
  <c r="BW90" i="4"/>
  <c r="BV90" i="4"/>
  <c r="BU90" i="4"/>
  <c r="BT90" i="4"/>
  <c r="BS90" i="4"/>
  <c r="BR90" i="4"/>
  <c r="BQ90" i="4"/>
  <c r="BP90" i="4"/>
  <c r="P96" i="4"/>
  <c r="AP96" i="4"/>
  <c r="AL93" i="4"/>
  <c r="L93" i="4"/>
  <c r="X102" i="4"/>
  <c r="AX102" i="4"/>
  <c r="BN287" i="1"/>
  <c r="AG287" i="1"/>
  <c r="B288" i="1"/>
  <c r="D288" i="1"/>
  <c r="C287" i="1"/>
  <c r="E289" i="1"/>
  <c r="F288" i="1"/>
  <c r="Q97" i="4" l="1"/>
  <c r="AQ97" i="4"/>
  <c r="BC106" i="4"/>
  <c r="AC106" i="4"/>
  <c r="D296" i="4"/>
  <c r="AG295" i="4"/>
  <c r="C295" i="4"/>
  <c r="BN295" i="4"/>
  <c r="AM94" i="4"/>
  <c r="M94" i="4"/>
  <c r="CL90" i="4"/>
  <c r="I91" i="4" s="1"/>
  <c r="Y103" i="4"/>
  <c r="AY103" i="4"/>
  <c r="F295" i="4"/>
  <c r="E296" i="4"/>
  <c r="U100" i="4"/>
  <c r="AU100" i="4"/>
  <c r="BN288" i="1"/>
  <c r="AG288" i="1"/>
  <c r="B289" i="1"/>
  <c r="F289" i="1"/>
  <c r="E290" i="1"/>
  <c r="D289" i="1"/>
  <c r="C288" i="1"/>
  <c r="Z104" i="4" l="1"/>
  <c r="AZ104" i="4"/>
  <c r="BN296" i="4"/>
  <c r="AG296" i="4"/>
  <c r="C296" i="4"/>
  <c r="D297" i="4"/>
  <c r="V101" i="4"/>
  <c r="AV101" i="4"/>
  <c r="J92" i="4"/>
  <c r="AJ92" i="4"/>
  <c r="BE92" i="4" s="1"/>
  <c r="BF92" i="4" s="1"/>
  <c r="AE91" i="4"/>
  <c r="BG91" i="4" s="1"/>
  <c r="G91" i="4"/>
  <c r="BD107" i="4"/>
  <c r="AD107" i="4"/>
  <c r="R98" i="4"/>
  <c r="AR98" i="4"/>
  <c r="E297" i="4"/>
  <c r="F296" i="4"/>
  <c r="AN95" i="4"/>
  <c r="N95" i="4"/>
  <c r="BN289" i="1"/>
  <c r="AG289" i="1"/>
  <c r="B290" i="1"/>
  <c r="E291" i="1"/>
  <c r="F290" i="1"/>
  <c r="D290" i="1"/>
  <c r="C289" i="1"/>
  <c r="BL91" i="4" l="1"/>
  <c r="BO91" i="4"/>
  <c r="D298" i="4"/>
  <c r="BN297" i="4"/>
  <c r="AG297" i="4"/>
  <c r="C297" i="4"/>
  <c r="S99" i="4"/>
  <c r="AS99" i="4"/>
  <c r="AO96" i="4"/>
  <c r="O96" i="4"/>
  <c r="BH91" i="4"/>
  <c r="BJ91" i="4"/>
  <c r="BI92" i="4"/>
  <c r="W102" i="4"/>
  <c r="AW102" i="4"/>
  <c r="K93" i="4"/>
  <c r="AK93" i="4"/>
  <c r="F297" i="4"/>
  <c r="E298" i="4"/>
  <c r="AA105" i="4"/>
  <c r="BA105" i="4"/>
  <c r="BN290" i="1"/>
  <c r="AG290" i="1"/>
  <c r="B291" i="1"/>
  <c r="D291" i="1"/>
  <c r="C290" i="1"/>
  <c r="E292" i="1"/>
  <c r="F291" i="1"/>
  <c r="AG298" i="4" l="1"/>
  <c r="C298" i="4"/>
  <c r="D299" i="4"/>
  <c r="BN298" i="4"/>
  <c r="CK91" i="4"/>
  <c r="CJ91" i="4"/>
  <c r="CI91" i="4"/>
  <c r="CH91" i="4"/>
  <c r="CG91" i="4"/>
  <c r="CF91" i="4"/>
  <c r="CE91" i="4"/>
  <c r="CD91" i="4"/>
  <c r="CC91" i="4"/>
  <c r="CB91" i="4"/>
  <c r="CA91" i="4"/>
  <c r="BZ91" i="4"/>
  <c r="BY91" i="4"/>
  <c r="BX91" i="4"/>
  <c r="BW91" i="4"/>
  <c r="BV91" i="4"/>
  <c r="BU91" i="4"/>
  <c r="BT91" i="4"/>
  <c r="BS91" i="4"/>
  <c r="BR91" i="4"/>
  <c r="BQ91" i="4"/>
  <c r="BP91" i="4"/>
  <c r="L94" i="4"/>
  <c r="AL94" i="4"/>
  <c r="X103" i="4"/>
  <c r="AX103" i="4"/>
  <c r="F298" i="4"/>
  <c r="E299" i="4"/>
  <c r="AB106" i="4"/>
  <c r="BB106" i="4"/>
  <c r="AP97" i="4"/>
  <c r="P97" i="4"/>
  <c r="T100" i="4"/>
  <c r="AT100" i="4"/>
  <c r="BN291" i="1"/>
  <c r="AG291" i="1"/>
  <c r="B292" i="1"/>
  <c r="D292" i="1"/>
  <c r="C291" i="1"/>
  <c r="E293" i="1"/>
  <c r="F292" i="1"/>
  <c r="AQ98" i="4" l="1"/>
  <c r="Q98" i="4"/>
  <c r="AC107" i="4"/>
  <c r="BC107" i="4"/>
  <c r="M95" i="4"/>
  <c r="AM95" i="4"/>
  <c r="D300" i="4"/>
  <c r="AG299" i="4"/>
  <c r="C299" i="4"/>
  <c r="BN299" i="4"/>
  <c r="U101" i="4"/>
  <c r="AU101" i="4"/>
  <c r="Y104" i="4"/>
  <c r="AY104" i="4"/>
  <c r="CL91" i="4"/>
  <c r="I92" i="4" s="1"/>
  <c r="F299" i="4"/>
  <c r="E300" i="4"/>
  <c r="BN292" i="1"/>
  <c r="AG292" i="1"/>
  <c r="B293" i="1"/>
  <c r="D293" i="1"/>
  <c r="C292" i="1"/>
  <c r="E294" i="1"/>
  <c r="F293" i="1"/>
  <c r="BD108" i="4" l="1"/>
  <c r="AD108" i="4"/>
  <c r="V102" i="4"/>
  <c r="AV102" i="4"/>
  <c r="AR99" i="4"/>
  <c r="R99" i="4"/>
  <c r="BN300" i="4"/>
  <c r="C300" i="4"/>
  <c r="D301" i="4"/>
  <c r="AG300" i="4"/>
  <c r="J93" i="4"/>
  <c r="AJ93" i="4"/>
  <c r="BE93" i="4" s="1"/>
  <c r="BF93" i="4" s="1"/>
  <c r="AE92" i="4"/>
  <c r="BG92" i="4" s="1"/>
  <c r="G92" i="4"/>
  <c r="N96" i="4"/>
  <c r="AN96" i="4"/>
  <c r="F300" i="4"/>
  <c r="E301" i="4"/>
  <c r="Z105" i="4"/>
  <c r="AZ105" i="4"/>
  <c r="BN293" i="1"/>
  <c r="AG293" i="1"/>
  <c r="B294" i="1"/>
  <c r="F294" i="1"/>
  <c r="E295" i="1"/>
  <c r="D294" i="1"/>
  <c r="C293" i="1"/>
  <c r="AA106" i="4" l="1"/>
  <c r="BA106" i="4"/>
  <c r="E302" i="4"/>
  <c r="F301" i="4"/>
  <c r="D302" i="4"/>
  <c r="AG301" i="4"/>
  <c r="C301" i="4"/>
  <c r="BN301" i="4"/>
  <c r="O97" i="4"/>
  <c r="AO97" i="4"/>
  <c r="BO92" i="4"/>
  <c r="BL92" i="4"/>
  <c r="K94" i="4"/>
  <c r="AK94" i="4"/>
  <c r="BI93" i="4"/>
  <c r="BH92" i="4"/>
  <c r="BJ92" i="4"/>
  <c r="AS100" i="4"/>
  <c r="S100" i="4"/>
  <c r="W103" i="4"/>
  <c r="AW103" i="4"/>
  <c r="BN294" i="1"/>
  <c r="AG294" i="1"/>
  <c r="B295" i="1"/>
  <c r="E296" i="1"/>
  <c r="F295" i="1"/>
  <c r="D295" i="1"/>
  <c r="C294" i="1"/>
  <c r="E303" i="4" l="1"/>
  <c r="F302" i="4"/>
  <c r="AT101" i="4"/>
  <c r="T101" i="4"/>
  <c r="BN302" i="4"/>
  <c r="C302" i="4"/>
  <c r="AG302" i="4"/>
  <c r="D303" i="4"/>
  <c r="CK92" i="4"/>
  <c r="CJ92" i="4"/>
  <c r="CI92" i="4"/>
  <c r="CH92" i="4"/>
  <c r="CG92" i="4"/>
  <c r="CF92" i="4"/>
  <c r="CE92" i="4"/>
  <c r="CD92" i="4"/>
  <c r="CC92" i="4"/>
  <c r="CB92" i="4"/>
  <c r="CA92" i="4"/>
  <c r="BZ92" i="4"/>
  <c r="BY92" i="4"/>
  <c r="BX92" i="4"/>
  <c r="BW92" i="4"/>
  <c r="BV92" i="4"/>
  <c r="BU92" i="4"/>
  <c r="BT92" i="4"/>
  <c r="BS92" i="4"/>
  <c r="BR92" i="4"/>
  <c r="BQ92" i="4"/>
  <c r="BP92" i="4"/>
  <c r="L95" i="4"/>
  <c r="AL95" i="4"/>
  <c r="P98" i="4"/>
  <c r="AP98" i="4"/>
  <c r="X104" i="4"/>
  <c r="AX104" i="4"/>
  <c r="AB107" i="4"/>
  <c r="BB107" i="4"/>
  <c r="BN295" i="1"/>
  <c r="AG295" i="1"/>
  <c r="B296" i="1"/>
  <c r="E297" i="1"/>
  <c r="F296" i="1"/>
  <c r="D296" i="1"/>
  <c r="C295" i="1"/>
  <c r="CL92" i="4" l="1"/>
  <c r="I93" i="4" s="1"/>
  <c r="Y105" i="4"/>
  <c r="AY105" i="4"/>
  <c r="Q99" i="4"/>
  <c r="AQ99" i="4"/>
  <c r="M96" i="4"/>
  <c r="AM96" i="4"/>
  <c r="AC108" i="4"/>
  <c r="BC108" i="4"/>
  <c r="BN303" i="4"/>
  <c r="D304" i="4"/>
  <c r="AG303" i="4"/>
  <c r="C303" i="4"/>
  <c r="AU102" i="4"/>
  <c r="U102" i="4"/>
  <c r="E304" i="4"/>
  <c r="F303" i="4"/>
  <c r="BN296" i="1"/>
  <c r="AG296" i="1"/>
  <c r="B297" i="1"/>
  <c r="D297" i="1"/>
  <c r="C296" i="1"/>
  <c r="F297" i="1"/>
  <c r="E298" i="1"/>
  <c r="N97" i="4" l="1"/>
  <c r="AN97" i="4"/>
  <c r="Z106" i="4"/>
  <c r="AZ106" i="4"/>
  <c r="AV103" i="4"/>
  <c r="V103" i="4"/>
  <c r="BN304" i="4"/>
  <c r="D305" i="4"/>
  <c r="C304" i="4"/>
  <c r="AG304" i="4"/>
  <c r="BD109" i="4"/>
  <c r="AD109" i="4"/>
  <c r="F304" i="4"/>
  <c r="E305" i="4"/>
  <c r="R100" i="4"/>
  <c r="AR100" i="4"/>
  <c r="AE93" i="4"/>
  <c r="BG93" i="4" s="1"/>
  <c r="J94" i="4"/>
  <c r="AJ94" i="4"/>
  <c r="BE94" i="4" s="1"/>
  <c r="BF94" i="4" s="1"/>
  <c r="G93" i="4"/>
  <c r="BN297" i="1"/>
  <c r="AG297" i="1"/>
  <c r="B298" i="1"/>
  <c r="E299" i="1"/>
  <c r="F298" i="1"/>
  <c r="D298" i="1"/>
  <c r="C297" i="1"/>
  <c r="AG305" i="4" l="1"/>
  <c r="C305" i="4"/>
  <c r="D306" i="4"/>
  <c r="BN305" i="4"/>
  <c r="K95" i="4"/>
  <c r="AK95" i="4"/>
  <c r="BH93" i="4"/>
  <c r="BJ93" i="4"/>
  <c r="S101" i="4"/>
  <c r="AS101" i="4"/>
  <c r="BO93" i="4"/>
  <c r="BL93" i="4"/>
  <c r="E306" i="4"/>
  <c r="F305" i="4"/>
  <c r="BI94" i="4"/>
  <c r="AW104" i="4"/>
  <c r="W104" i="4"/>
  <c r="AA107" i="4"/>
  <c r="BA107" i="4"/>
  <c r="O98" i="4"/>
  <c r="AO98" i="4"/>
  <c r="BN298" i="1"/>
  <c r="AG298" i="1"/>
  <c r="B299" i="1"/>
  <c r="E300" i="1"/>
  <c r="F299" i="1"/>
  <c r="D299" i="1"/>
  <c r="C298" i="1"/>
  <c r="CK93" i="4" l="1"/>
  <c r="CJ93" i="4"/>
  <c r="CI93" i="4"/>
  <c r="CH93" i="4"/>
  <c r="CG93" i="4"/>
  <c r="CF93" i="4"/>
  <c r="CE93" i="4"/>
  <c r="CD93" i="4"/>
  <c r="CC93" i="4"/>
  <c r="CB93" i="4"/>
  <c r="CA93" i="4"/>
  <c r="BZ93" i="4"/>
  <c r="BY93" i="4"/>
  <c r="BX93" i="4"/>
  <c r="BW93" i="4"/>
  <c r="BV93" i="4"/>
  <c r="BU93" i="4"/>
  <c r="BT93" i="4"/>
  <c r="BS93" i="4"/>
  <c r="BR93" i="4"/>
  <c r="BQ93" i="4"/>
  <c r="BP93" i="4"/>
  <c r="L96" i="4"/>
  <c r="AL96" i="4"/>
  <c r="AB108" i="4"/>
  <c r="BB108" i="4"/>
  <c r="E307" i="4"/>
  <c r="F306" i="4"/>
  <c r="T102" i="4"/>
  <c r="AT102" i="4"/>
  <c r="P99" i="4"/>
  <c r="AP99" i="4"/>
  <c r="AX105" i="4"/>
  <c r="X105" i="4"/>
  <c r="D307" i="4"/>
  <c r="AG306" i="4"/>
  <c r="C306" i="4"/>
  <c r="BN306" i="4"/>
  <c r="BN299" i="1"/>
  <c r="AG299" i="1"/>
  <c r="B300" i="1"/>
  <c r="D300" i="1"/>
  <c r="C299" i="1"/>
  <c r="E301" i="1"/>
  <c r="F300" i="1"/>
  <c r="BN307" i="4" l="1"/>
  <c r="D308" i="4"/>
  <c r="AG307" i="4"/>
  <c r="C307" i="4"/>
  <c r="M97" i="4"/>
  <c r="AM97" i="4"/>
  <c r="U103" i="4"/>
  <c r="AU103" i="4"/>
  <c r="E308" i="4"/>
  <c r="F307" i="4"/>
  <c r="AY106" i="4"/>
  <c r="Y106" i="4"/>
  <c r="AC109" i="4"/>
  <c r="BC109" i="4"/>
  <c r="Q100" i="4"/>
  <c r="AQ100" i="4"/>
  <c r="CL93" i="4"/>
  <c r="I94" i="4" s="1"/>
  <c r="BN300" i="1"/>
  <c r="AG300" i="1"/>
  <c r="B301" i="1"/>
  <c r="E302" i="1"/>
  <c r="F301" i="1"/>
  <c r="D301" i="1"/>
  <c r="C300" i="1"/>
  <c r="AZ107" i="4" l="1"/>
  <c r="Z107" i="4"/>
  <c r="E309" i="4"/>
  <c r="F308" i="4"/>
  <c r="AJ95" i="4"/>
  <c r="BE95" i="4" s="1"/>
  <c r="BF95" i="4" s="1"/>
  <c r="AE94" i="4"/>
  <c r="BG94" i="4" s="1"/>
  <c r="J95" i="4"/>
  <c r="G94" i="4"/>
  <c r="N98" i="4"/>
  <c r="AN98" i="4"/>
  <c r="BN308" i="4"/>
  <c r="AG308" i="4"/>
  <c r="D309" i="4"/>
  <c r="C308" i="4"/>
  <c r="V104" i="4"/>
  <c r="AV104" i="4"/>
  <c r="R101" i="4"/>
  <c r="AR101" i="4"/>
  <c r="BD110" i="4"/>
  <c r="AD110" i="4"/>
  <c r="BN301" i="1"/>
  <c r="AG301" i="1"/>
  <c r="B302" i="1"/>
  <c r="F302" i="1"/>
  <c r="E303" i="1"/>
  <c r="D302" i="1"/>
  <c r="C301" i="1"/>
  <c r="BH94" i="4" l="1"/>
  <c r="BJ94" i="4"/>
  <c r="F309" i="4"/>
  <c r="E310" i="4"/>
  <c r="O99" i="4"/>
  <c r="AO99" i="4"/>
  <c r="BA108" i="4"/>
  <c r="AA108" i="4"/>
  <c r="D310" i="4"/>
  <c r="AG309" i="4"/>
  <c r="BN309" i="4"/>
  <c r="C309" i="4"/>
  <c r="W105" i="4"/>
  <c r="AW105" i="4"/>
  <c r="BL94" i="4"/>
  <c r="BO94" i="4"/>
  <c r="BI95" i="4"/>
  <c r="S102" i="4"/>
  <c r="AS102" i="4"/>
  <c r="AK96" i="4"/>
  <c r="K96" i="4"/>
  <c r="BN302" i="1"/>
  <c r="AG302" i="1"/>
  <c r="B303" i="1"/>
  <c r="E304" i="1"/>
  <c r="F303" i="1"/>
  <c r="D303" i="1"/>
  <c r="C302" i="1"/>
  <c r="F310" i="4" l="1"/>
  <c r="E311" i="4"/>
  <c r="AL97" i="4"/>
  <c r="L97" i="4"/>
  <c r="D311" i="4"/>
  <c r="AG310" i="4"/>
  <c r="C310" i="4"/>
  <c r="BN310" i="4"/>
  <c r="T103" i="4"/>
  <c r="AT103" i="4"/>
  <c r="CK94" i="4"/>
  <c r="CJ94" i="4"/>
  <c r="CI94" i="4"/>
  <c r="CH94" i="4"/>
  <c r="CG94" i="4"/>
  <c r="CF94" i="4"/>
  <c r="CE94" i="4"/>
  <c r="CD94" i="4"/>
  <c r="CC94" i="4"/>
  <c r="CB94" i="4"/>
  <c r="CA94" i="4"/>
  <c r="BZ94" i="4"/>
  <c r="BY94" i="4"/>
  <c r="BX94" i="4"/>
  <c r="BW94" i="4"/>
  <c r="BV94" i="4"/>
  <c r="BU94" i="4"/>
  <c r="BT94" i="4"/>
  <c r="BS94" i="4"/>
  <c r="BR94" i="4"/>
  <c r="BQ94" i="4"/>
  <c r="BP94" i="4"/>
  <c r="BB109" i="4"/>
  <c r="AB109" i="4"/>
  <c r="P100" i="4"/>
  <c r="AP100" i="4"/>
  <c r="X106" i="4"/>
  <c r="AX106" i="4"/>
  <c r="BN303" i="1"/>
  <c r="AG303" i="1"/>
  <c r="B304" i="1"/>
  <c r="D304" i="1"/>
  <c r="C303" i="1"/>
  <c r="E305" i="1"/>
  <c r="F304" i="1"/>
  <c r="Q101" i="4" l="1"/>
  <c r="AQ101" i="4"/>
  <c r="CL94" i="4"/>
  <c r="I95" i="4" s="1"/>
  <c r="U104" i="4"/>
  <c r="AU104" i="4"/>
  <c r="BN311" i="4"/>
  <c r="D312" i="4"/>
  <c r="AG311" i="4"/>
  <c r="C311" i="4"/>
  <c r="E312" i="4"/>
  <c r="F311" i="4"/>
  <c r="Y107" i="4"/>
  <c r="AY107" i="4"/>
  <c r="BC110" i="4"/>
  <c r="AC110" i="4"/>
  <c r="AM98" i="4"/>
  <c r="M98" i="4"/>
  <c r="BN304" i="1"/>
  <c r="AG304" i="1"/>
  <c r="B305" i="1"/>
  <c r="F305" i="1"/>
  <c r="E306" i="1"/>
  <c r="D305" i="1"/>
  <c r="C304" i="1"/>
  <c r="V105" i="4" l="1"/>
  <c r="AV105" i="4"/>
  <c r="E313" i="4"/>
  <c r="F312" i="4"/>
  <c r="BN312" i="4"/>
  <c r="C312" i="4"/>
  <c r="D313" i="4"/>
  <c r="AG312" i="4"/>
  <c r="J96" i="4"/>
  <c r="AJ96" i="4"/>
  <c r="BE96" i="4" s="1"/>
  <c r="BF96" i="4" s="1"/>
  <c r="AE95" i="4"/>
  <c r="BG95" i="4" s="1"/>
  <c r="G95" i="4"/>
  <c r="BD111" i="4"/>
  <c r="AD111" i="4"/>
  <c r="AN99" i="4"/>
  <c r="N99" i="4"/>
  <c r="Z108" i="4"/>
  <c r="AZ108" i="4"/>
  <c r="R102" i="4"/>
  <c r="AR102" i="4"/>
  <c r="BN305" i="1"/>
  <c r="AG305" i="1"/>
  <c r="B306" i="1"/>
  <c r="E307" i="1"/>
  <c r="F306" i="1"/>
  <c r="D306" i="1"/>
  <c r="C305" i="1"/>
  <c r="AO100" i="4" l="1"/>
  <c r="O100" i="4"/>
  <c r="F313" i="4"/>
  <c r="E314" i="4"/>
  <c r="AA109" i="4"/>
  <c r="BA109" i="4"/>
  <c r="S103" i="4"/>
  <c r="AS103" i="4"/>
  <c r="C313" i="4"/>
  <c r="D314" i="4"/>
  <c r="AG313" i="4"/>
  <c r="BN313" i="4"/>
  <c r="BI96" i="4"/>
  <c r="BL95" i="4"/>
  <c r="BO95" i="4"/>
  <c r="K97" i="4"/>
  <c r="AK97" i="4"/>
  <c r="BH95" i="4"/>
  <c r="BJ95" i="4"/>
  <c r="W106" i="4"/>
  <c r="AW106" i="4"/>
  <c r="BN306" i="1"/>
  <c r="AG306" i="1"/>
  <c r="B307" i="1"/>
  <c r="E308" i="1"/>
  <c r="F307" i="1"/>
  <c r="D307" i="1"/>
  <c r="C306" i="1"/>
  <c r="AP101" i="4" l="1"/>
  <c r="P101" i="4"/>
  <c r="L98" i="4"/>
  <c r="AL98" i="4"/>
  <c r="T104" i="4"/>
  <c r="AT104" i="4"/>
  <c r="AB110" i="4"/>
  <c r="BB110" i="4"/>
  <c r="X107" i="4"/>
  <c r="AX107" i="4"/>
  <c r="CK95" i="4"/>
  <c r="CJ95" i="4"/>
  <c r="CI95" i="4"/>
  <c r="CH95" i="4"/>
  <c r="CG95" i="4"/>
  <c r="CF95" i="4"/>
  <c r="CE95" i="4"/>
  <c r="CD95" i="4"/>
  <c r="CC95" i="4"/>
  <c r="CB95" i="4"/>
  <c r="CA95" i="4"/>
  <c r="BZ95" i="4"/>
  <c r="BY95" i="4"/>
  <c r="BX95" i="4"/>
  <c r="BW95" i="4"/>
  <c r="BV95" i="4"/>
  <c r="BU95" i="4"/>
  <c r="BT95" i="4"/>
  <c r="BS95" i="4"/>
  <c r="BR95" i="4"/>
  <c r="BQ95" i="4"/>
  <c r="BP95" i="4"/>
  <c r="D315" i="4"/>
  <c r="AG314" i="4"/>
  <c r="C314" i="4"/>
  <c r="BN314" i="4"/>
  <c r="E315" i="4"/>
  <c r="F314" i="4"/>
  <c r="BN307" i="1"/>
  <c r="AG307" i="1"/>
  <c r="B308" i="1"/>
  <c r="E309" i="1"/>
  <c r="F308" i="1"/>
  <c r="D308" i="1"/>
  <c r="C307" i="1"/>
  <c r="U105" i="4" l="1"/>
  <c r="AU105" i="4"/>
  <c r="M99" i="4"/>
  <c r="AM99" i="4"/>
  <c r="AQ102" i="4"/>
  <c r="Q102" i="4"/>
  <c r="E316" i="4"/>
  <c r="F315" i="4"/>
  <c r="BN315" i="4"/>
  <c r="AG315" i="4"/>
  <c r="C315" i="4"/>
  <c r="D316" i="4"/>
  <c r="AC111" i="4"/>
  <c r="BC111" i="4"/>
  <c r="CL95" i="4"/>
  <c r="I96" i="4" s="1"/>
  <c r="Y108" i="4"/>
  <c r="AY108" i="4"/>
  <c r="BN308" i="1"/>
  <c r="AG308" i="1"/>
  <c r="B309" i="1"/>
  <c r="D309" i="1"/>
  <c r="C308" i="1"/>
  <c r="E310" i="1"/>
  <c r="F309" i="1"/>
  <c r="Z109" i="4" l="1"/>
  <c r="AZ109" i="4"/>
  <c r="N100" i="4"/>
  <c r="AN100" i="4"/>
  <c r="BD112" i="4"/>
  <c r="AD112" i="4"/>
  <c r="J97" i="4"/>
  <c r="AJ97" i="4"/>
  <c r="BE97" i="4" s="1"/>
  <c r="BF97" i="4" s="1"/>
  <c r="AE96" i="4"/>
  <c r="BG96" i="4" s="1"/>
  <c r="G96" i="4"/>
  <c r="BN316" i="4"/>
  <c r="AG316" i="4"/>
  <c r="C316" i="4"/>
  <c r="D317" i="4"/>
  <c r="F316" i="4"/>
  <c r="E317" i="4"/>
  <c r="V106" i="4"/>
  <c r="AV106" i="4"/>
  <c r="AR103" i="4"/>
  <c r="R103" i="4"/>
  <c r="BN309" i="1"/>
  <c r="AG309" i="1"/>
  <c r="B310" i="1"/>
  <c r="F310" i="1"/>
  <c r="E311" i="1"/>
  <c r="D310" i="1"/>
  <c r="C309" i="1"/>
  <c r="O101" i="4" l="1"/>
  <c r="AO101" i="4"/>
  <c r="F317" i="4"/>
  <c r="E318" i="4"/>
  <c r="BI97" i="4"/>
  <c r="AS104" i="4"/>
  <c r="S104" i="4"/>
  <c r="W107" i="4"/>
  <c r="AW107" i="4"/>
  <c r="C317" i="4"/>
  <c r="BN317" i="4"/>
  <c r="D318" i="4"/>
  <c r="AG317" i="4"/>
  <c r="BO96" i="4"/>
  <c r="BL96" i="4"/>
  <c r="K98" i="4"/>
  <c r="AK98" i="4"/>
  <c r="BH96" i="4"/>
  <c r="BJ96" i="4"/>
  <c r="AA110" i="4"/>
  <c r="BA110" i="4"/>
  <c r="BN310" i="1"/>
  <c r="AG310" i="1"/>
  <c r="B311" i="1"/>
  <c r="E312" i="1"/>
  <c r="F311" i="1"/>
  <c r="D311" i="1"/>
  <c r="C310" i="1"/>
  <c r="D319" i="4" l="1"/>
  <c r="AG318" i="4"/>
  <c r="C318" i="4"/>
  <c r="BN318" i="4"/>
  <c r="X108" i="4"/>
  <c r="AX108" i="4"/>
  <c r="F318" i="4"/>
  <c r="E319" i="4"/>
  <c r="L99" i="4"/>
  <c r="AL99" i="4"/>
  <c r="AB111" i="4"/>
  <c r="BB111" i="4"/>
  <c r="CK96" i="4"/>
  <c r="CJ96" i="4"/>
  <c r="CI96" i="4"/>
  <c r="CH96" i="4"/>
  <c r="CG96" i="4"/>
  <c r="CF96" i="4"/>
  <c r="CE96" i="4"/>
  <c r="CD96" i="4"/>
  <c r="CC96" i="4"/>
  <c r="CB96" i="4"/>
  <c r="CA96" i="4"/>
  <c r="BZ96" i="4"/>
  <c r="BY96" i="4"/>
  <c r="BX96" i="4"/>
  <c r="BW96" i="4"/>
  <c r="BV96" i="4"/>
  <c r="BU96" i="4"/>
  <c r="BT96" i="4"/>
  <c r="BS96" i="4"/>
  <c r="BR96" i="4"/>
  <c r="BQ96" i="4"/>
  <c r="BP96" i="4"/>
  <c r="AT105" i="4"/>
  <c r="T105" i="4"/>
  <c r="P102" i="4"/>
  <c r="AP102" i="4"/>
  <c r="BN311" i="1"/>
  <c r="AG311" i="1"/>
  <c r="B312" i="1"/>
  <c r="D312" i="1"/>
  <c r="C311" i="1"/>
  <c r="E313" i="1"/>
  <c r="F312" i="1"/>
  <c r="CL96" i="4" l="1"/>
  <c r="I97" i="4" s="1"/>
  <c r="AU106" i="4"/>
  <c r="U106" i="4"/>
  <c r="Q103" i="4"/>
  <c r="AQ103" i="4"/>
  <c r="M100" i="4"/>
  <c r="AM100" i="4"/>
  <c r="Y109" i="4"/>
  <c r="AY109" i="4"/>
  <c r="AE97" i="4"/>
  <c r="BG97" i="4" s="1"/>
  <c r="J98" i="4"/>
  <c r="AJ98" i="4"/>
  <c r="BE98" i="4" s="1"/>
  <c r="BF98" i="4" s="1"/>
  <c r="G97" i="4"/>
  <c r="AC112" i="4"/>
  <c r="BC112" i="4"/>
  <c r="E320" i="4"/>
  <c r="F319" i="4"/>
  <c r="BN319" i="4"/>
  <c r="D320" i="4"/>
  <c r="AG319" i="4"/>
  <c r="C319" i="4"/>
  <c r="BN312" i="1"/>
  <c r="AG312" i="1"/>
  <c r="B313" i="1"/>
  <c r="E314" i="1"/>
  <c r="F313" i="1"/>
  <c r="D313" i="1"/>
  <c r="C312" i="1"/>
  <c r="BI98" i="4" l="1"/>
  <c r="R104" i="4"/>
  <c r="AR104" i="4"/>
  <c r="AG320" i="4"/>
  <c r="D321" i="4"/>
  <c r="C320" i="4"/>
  <c r="BN320" i="4"/>
  <c r="K99" i="4"/>
  <c r="AK99" i="4"/>
  <c r="Z110" i="4"/>
  <c r="AZ110" i="4"/>
  <c r="N101" i="4"/>
  <c r="AN101" i="4"/>
  <c r="AV107" i="4"/>
  <c r="V107" i="4"/>
  <c r="BD113" i="4"/>
  <c r="AD113" i="4"/>
  <c r="BH97" i="4"/>
  <c r="BJ97" i="4"/>
  <c r="E321" i="4"/>
  <c r="F320" i="4"/>
  <c r="BO97" i="4"/>
  <c r="BL97" i="4"/>
  <c r="BN313" i="1"/>
  <c r="AG313" i="1"/>
  <c r="B314" i="1"/>
  <c r="F314" i="1"/>
  <c r="E315" i="1"/>
  <c r="D314" i="1"/>
  <c r="C313" i="1"/>
  <c r="L100" i="4" l="1"/>
  <c r="AL100" i="4"/>
  <c r="AA111" i="4"/>
  <c r="BA111" i="4"/>
  <c r="D322" i="4"/>
  <c r="BN321" i="4"/>
  <c r="C321" i="4"/>
  <c r="AG321" i="4"/>
  <c r="CK97" i="4"/>
  <c r="CJ97" i="4"/>
  <c r="CI97" i="4"/>
  <c r="CH97" i="4"/>
  <c r="CG97" i="4"/>
  <c r="CF97" i="4"/>
  <c r="CE97" i="4"/>
  <c r="CD97" i="4"/>
  <c r="CC97" i="4"/>
  <c r="CB97" i="4"/>
  <c r="CA97" i="4"/>
  <c r="BZ97" i="4"/>
  <c r="BY97" i="4"/>
  <c r="BX97" i="4"/>
  <c r="BW97" i="4"/>
  <c r="BV97" i="4"/>
  <c r="BU97" i="4"/>
  <c r="BT97" i="4"/>
  <c r="BS97" i="4"/>
  <c r="BR97" i="4"/>
  <c r="BQ97" i="4"/>
  <c r="BP97" i="4"/>
  <c r="AW108" i="4"/>
  <c r="W108" i="4"/>
  <c r="F321" i="4"/>
  <c r="E322" i="4"/>
  <c r="S105" i="4"/>
  <c r="AS105" i="4"/>
  <c r="O102" i="4"/>
  <c r="AO102" i="4"/>
  <c r="BN314" i="1"/>
  <c r="AG314" i="1"/>
  <c r="B315" i="1"/>
  <c r="E316" i="1"/>
  <c r="F315" i="1"/>
  <c r="D315" i="1"/>
  <c r="C314" i="1"/>
  <c r="CL97" i="4" l="1"/>
  <c r="I98" i="4" s="1"/>
  <c r="P103" i="4"/>
  <c r="AP103" i="4"/>
  <c r="AX109" i="4"/>
  <c r="X109" i="4"/>
  <c r="D323" i="4"/>
  <c r="AG322" i="4"/>
  <c r="C322" i="4"/>
  <c r="BN322" i="4"/>
  <c r="T106" i="4"/>
  <c r="AT106" i="4"/>
  <c r="M101" i="4"/>
  <c r="AM101" i="4"/>
  <c r="E323" i="4"/>
  <c r="F322" i="4"/>
  <c r="AB112" i="4"/>
  <c r="BB112" i="4"/>
  <c r="BN315" i="1"/>
  <c r="AG315" i="1"/>
  <c r="B316" i="1"/>
  <c r="E317" i="1"/>
  <c r="F316" i="1"/>
  <c r="C315" i="1"/>
  <c r="D316" i="1"/>
  <c r="N102" i="4" l="1"/>
  <c r="AN102" i="4"/>
  <c r="BN323" i="4"/>
  <c r="AG323" i="4"/>
  <c r="D324" i="4"/>
  <c r="C323" i="4"/>
  <c r="U107" i="4"/>
  <c r="AU107" i="4"/>
  <c r="E324" i="4"/>
  <c r="F323" i="4"/>
  <c r="Q104" i="4"/>
  <c r="AQ104" i="4"/>
  <c r="AY110" i="4"/>
  <c r="Y110" i="4"/>
  <c r="AC113" i="4"/>
  <c r="BC113" i="4"/>
  <c r="AJ99" i="4"/>
  <c r="BE99" i="4" s="1"/>
  <c r="BF99" i="4" s="1"/>
  <c r="AE98" i="4"/>
  <c r="BG98" i="4" s="1"/>
  <c r="J99" i="4"/>
  <c r="G98" i="4"/>
  <c r="BN316" i="1"/>
  <c r="AG316" i="1"/>
  <c r="B317" i="1"/>
  <c r="C316" i="1"/>
  <c r="D317" i="1"/>
  <c r="E318" i="1"/>
  <c r="F317" i="1"/>
  <c r="BD114" i="4" l="1"/>
  <c r="AD114" i="4"/>
  <c r="V108" i="4"/>
  <c r="AV108" i="4"/>
  <c r="BH98" i="4"/>
  <c r="BJ98" i="4"/>
  <c r="E325" i="4"/>
  <c r="F324" i="4"/>
  <c r="BI99" i="4"/>
  <c r="AZ111" i="4"/>
  <c r="Z111" i="4"/>
  <c r="C324" i="4"/>
  <c r="D325" i="4"/>
  <c r="BN324" i="4"/>
  <c r="AG324" i="4"/>
  <c r="O103" i="4"/>
  <c r="AO103" i="4"/>
  <c r="BL98" i="4"/>
  <c r="BO98" i="4"/>
  <c r="AK100" i="4"/>
  <c r="K100" i="4"/>
  <c r="R105" i="4"/>
  <c r="AR105" i="4"/>
  <c r="BN317" i="1"/>
  <c r="AG317" i="1"/>
  <c r="B318" i="1"/>
  <c r="C317" i="1"/>
  <c r="D318" i="1"/>
  <c r="E319" i="1"/>
  <c r="F318" i="1"/>
  <c r="BA112" i="4" l="1"/>
  <c r="AA112" i="4"/>
  <c r="W109" i="4"/>
  <c r="AW109" i="4"/>
  <c r="S106" i="4"/>
  <c r="AS106" i="4"/>
  <c r="CK98" i="4"/>
  <c r="CJ98" i="4"/>
  <c r="CI98" i="4"/>
  <c r="CH98" i="4"/>
  <c r="CG98" i="4"/>
  <c r="CF98" i="4"/>
  <c r="CE98" i="4"/>
  <c r="CD98" i="4"/>
  <c r="CC98" i="4"/>
  <c r="CB98" i="4"/>
  <c r="CA98" i="4"/>
  <c r="BZ98" i="4"/>
  <c r="BY98" i="4"/>
  <c r="BX98" i="4"/>
  <c r="BW98" i="4"/>
  <c r="BV98" i="4"/>
  <c r="BU98" i="4"/>
  <c r="BT98" i="4"/>
  <c r="BS98" i="4"/>
  <c r="BR98" i="4"/>
  <c r="BQ98" i="4"/>
  <c r="BP98" i="4"/>
  <c r="P104" i="4"/>
  <c r="AP104" i="4"/>
  <c r="AG325" i="4"/>
  <c r="BN325" i="4"/>
  <c r="C325" i="4"/>
  <c r="D326" i="4"/>
  <c r="AL101" i="4"/>
  <c r="L101" i="4"/>
  <c r="F325" i="4"/>
  <c r="E326" i="4"/>
  <c r="BN318" i="1"/>
  <c r="AG318" i="1"/>
  <c r="B319" i="1"/>
  <c r="E320" i="1"/>
  <c r="F319" i="1"/>
  <c r="C318" i="1"/>
  <c r="D319" i="1"/>
  <c r="X110" i="4" l="1"/>
  <c r="AX110" i="4"/>
  <c r="Q105" i="4"/>
  <c r="AQ105" i="4"/>
  <c r="BB113" i="4"/>
  <c r="AB113" i="4"/>
  <c r="AM102" i="4"/>
  <c r="M102" i="4"/>
  <c r="D327" i="4"/>
  <c r="AG326" i="4"/>
  <c r="C326" i="4"/>
  <c r="BN326" i="4"/>
  <c r="E327" i="4"/>
  <c r="F326" i="4"/>
  <c r="CL98" i="4"/>
  <c r="I99" i="4" s="1"/>
  <c r="T107" i="4"/>
  <c r="AT107" i="4"/>
  <c r="BN319" i="1"/>
  <c r="AG319" i="1"/>
  <c r="B320" i="1"/>
  <c r="C319" i="1"/>
  <c r="D320" i="1"/>
  <c r="E321" i="1"/>
  <c r="F320" i="1"/>
  <c r="AN103" i="4" l="1"/>
  <c r="N103" i="4"/>
  <c r="U108" i="4"/>
  <c r="AU108" i="4"/>
  <c r="J100" i="4"/>
  <c r="AJ100" i="4"/>
  <c r="BE100" i="4" s="1"/>
  <c r="BF100" i="4" s="1"/>
  <c r="AE99" i="4"/>
  <c r="BG99" i="4" s="1"/>
  <c r="G99" i="4"/>
  <c r="E328" i="4"/>
  <c r="F327" i="4"/>
  <c r="BN327" i="4"/>
  <c r="AG327" i="4"/>
  <c r="C327" i="4"/>
  <c r="D328" i="4"/>
  <c r="BC114" i="4"/>
  <c r="AC114" i="4"/>
  <c r="R106" i="4"/>
  <c r="AR106" i="4"/>
  <c r="Y111" i="4"/>
  <c r="AY111" i="4"/>
  <c r="BN320" i="1"/>
  <c r="AG320" i="1"/>
  <c r="B321" i="1"/>
  <c r="F321" i="1"/>
  <c r="E322" i="1"/>
  <c r="C320" i="1"/>
  <c r="D321" i="1"/>
  <c r="BI100" i="4" l="1"/>
  <c r="V109" i="4"/>
  <c r="AV109" i="4"/>
  <c r="BD115" i="4"/>
  <c r="AD115" i="4"/>
  <c r="BL99" i="4"/>
  <c r="BO99" i="4"/>
  <c r="K101" i="4"/>
  <c r="AK101" i="4"/>
  <c r="AO104" i="4"/>
  <c r="O104" i="4"/>
  <c r="S107" i="4"/>
  <c r="AS107" i="4"/>
  <c r="BH99" i="4"/>
  <c r="BJ99" i="4"/>
  <c r="Z112" i="4"/>
  <c r="AZ112" i="4"/>
  <c r="F328" i="4"/>
  <c r="E329" i="4"/>
  <c r="D329" i="4"/>
  <c r="C328" i="4"/>
  <c r="AG328" i="4"/>
  <c r="BN328" i="4"/>
  <c r="BN321" i="1"/>
  <c r="AG321" i="1"/>
  <c r="B322" i="1"/>
  <c r="F322" i="1"/>
  <c r="E323" i="1"/>
  <c r="C321" i="1"/>
  <c r="D322" i="1"/>
  <c r="AA113" i="4" l="1"/>
  <c r="BA113" i="4"/>
  <c r="W110" i="4"/>
  <c r="AW110" i="4"/>
  <c r="T108" i="4"/>
  <c r="AT108" i="4"/>
  <c r="CK99" i="4"/>
  <c r="CJ99" i="4"/>
  <c r="CI99" i="4"/>
  <c r="CH99" i="4"/>
  <c r="CG99" i="4"/>
  <c r="CF99" i="4"/>
  <c r="CE99" i="4"/>
  <c r="CD99" i="4"/>
  <c r="CC99" i="4"/>
  <c r="CB99" i="4"/>
  <c r="CA99" i="4"/>
  <c r="BZ99" i="4"/>
  <c r="BY99" i="4"/>
  <c r="BX99" i="4"/>
  <c r="BW99" i="4"/>
  <c r="BV99" i="4"/>
  <c r="BU99" i="4"/>
  <c r="BT99" i="4"/>
  <c r="BS99" i="4"/>
  <c r="BR99" i="4"/>
  <c r="BQ99" i="4"/>
  <c r="BP99" i="4"/>
  <c r="AP105" i="4"/>
  <c r="P105" i="4"/>
  <c r="F329" i="4"/>
  <c r="E330" i="4"/>
  <c r="D330" i="4"/>
  <c r="AG329" i="4"/>
  <c r="C329" i="4"/>
  <c r="BN329" i="4"/>
  <c r="L102" i="4"/>
  <c r="AL102" i="4"/>
  <c r="BN322" i="1"/>
  <c r="AG322" i="1"/>
  <c r="B323" i="1"/>
  <c r="C322" i="1"/>
  <c r="D323" i="1"/>
  <c r="E324" i="1"/>
  <c r="F323" i="1"/>
  <c r="U109" i="4" l="1"/>
  <c r="AU109" i="4"/>
  <c r="X111" i="4"/>
  <c r="AX111" i="4"/>
  <c r="CL99" i="4"/>
  <c r="I100" i="4" s="1"/>
  <c r="AQ106" i="4"/>
  <c r="Q106" i="4"/>
  <c r="E331" i="4"/>
  <c r="F330" i="4"/>
  <c r="M103" i="4"/>
  <c r="AM103" i="4"/>
  <c r="BN330" i="4"/>
  <c r="D331" i="4"/>
  <c r="AG330" i="4"/>
  <c r="C330" i="4"/>
  <c r="AB114" i="4"/>
  <c r="BB114" i="4"/>
  <c r="BN323" i="1"/>
  <c r="AG323" i="1"/>
  <c r="B324" i="1"/>
  <c r="E325" i="1"/>
  <c r="F324" i="1"/>
  <c r="C323" i="1"/>
  <c r="D324" i="1"/>
  <c r="Y112" i="4" l="1"/>
  <c r="AY112" i="4"/>
  <c r="J101" i="4"/>
  <c r="AJ101" i="4"/>
  <c r="BE101" i="4" s="1"/>
  <c r="BF101" i="4" s="1"/>
  <c r="AE100" i="4"/>
  <c r="BG100" i="4" s="1"/>
  <c r="G100" i="4"/>
  <c r="E332" i="4"/>
  <c r="F331" i="4"/>
  <c r="AR107" i="4"/>
  <c r="R107" i="4"/>
  <c r="V110" i="4"/>
  <c r="AV110" i="4"/>
  <c r="AC115" i="4"/>
  <c r="BC115" i="4"/>
  <c r="D332" i="4"/>
  <c r="BN331" i="4"/>
  <c r="AG331" i="4"/>
  <c r="C331" i="4"/>
  <c r="N104" i="4"/>
  <c r="AN104" i="4"/>
  <c r="BN324" i="1"/>
  <c r="AG324" i="1"/>
  <c r="B325" i="1"/>
  <c r="C324" i="1"/>
  <c r="D325" i="1"/>
  <c r="E326" i="1"/>
  <c r="F325" i="1"/>
  <c r="K102" i="4" l="1"/>
  <c r="AK102" i="4"/>
  <c r="W111" i="4"/>
  <c r="AW111" i="4"/>
  <c r="BH100" i="4"/>
  <c r="BJ100" i="4"/>
  <c r="BN332" i="4"/>
  <c r="AG332" i="4"/>
  <c r="C332" i="4"/>
  <c r="D333" i="4"/>
  <c r="BO100" i="4"/>
  <c r="BL100" i="4"/>
  <c r="O105" i="4"/>
  <c r="AO105" i="4"/>
  <c r="BD116" i="4"/>
  <c r="AD116" i="4"/>
  <c r="AS108" i="4"/>
  <c r="S108" i="4"/>
  <c r="E333" i="4"/>
  <c r="F332" i="4"/>
  <c r="BI101" i="4"/>
  <c r="Z113" i="4"/>
  <c r="AZ113" i="4"/>
  <c r="BN325" i="1"/>
  <c r="AG325" i="1"/>
  <c r="B326" i="1"/>
  <c r="C325" i="1"/>
  <c r="D326" i="1"/>
  <c r="E327" i="1"/>
  <c r="F326" i="1"/>
  <c r="AT109" i="4" l="1"/>
  <c r="T109" i="4"/>
  <c r="P106" i="4"/>
  <c r="AP106" i="4"/>
  <c r="AA114" i="4"/>
  <c r="BA114" i="4"/>
  <c r="BN333" i="4"/>
  <c r="D334" i="4"/>
  <c r="AG333" i="4"/>
  <c r="C333" i="4"/>
  <c r="E334" i="4"/>
  <c r="F333" i="4"/>
  <c r="CK100" i="4"/>
  <c r="CJ100" i="4"/>
  <c r="CI100" i="4"/>
  <c r="CH100" i="4"/>
  <c r="CG100" i="4"/>
  <c r="CF100" i="4"/>
  <c r="CE100" i="4"/>
  <c r="CD100" i="4"/>
  <c r="CC100" i="4"/>
  <c r="CB100" i="4"/>
  <c r="CA100" i="4"/>
  <c r="BZ100" i="4"/>
  <c r="BY100" i="4"/>
  <c r="BX100" i="4"/>
  <c r="BW100" i="4"/>
  <c r="BV100" i="4"/>
  <c r="BU100" i="4"/>
  <c r="BT100" i="4"/>
  <c r="BS100" i="4"/>
  <c r="BR100" i="4"/>
  <c r="BQ100" i="4"/>
  <c r="BP100" i="4"/>
  <c r="X112" i="4"/>
  <c r="AX112" i="4"/>
  <c r="L103" i="4"/>
  <c r="AL103" i="4"/>
  <c r="BN326" i="1"/>
  <c r="AG326" i="1"/>
  <c r="B327" i="1"/>
  <c r="E328" i="1"/>
  <c r="F327" i="1"/>
  <c r="C326" i="1"/>
  <c r="D327" i="1"/>
  <c r="Q107" i="4" l="1"/>
  <c r="AQ107" i="4"/>
  <c r="M104" i="4"/>
  <c r="AM104" i="4"/>
  <c r="D335" i="4"/>
  <c r="AG334" i="4"/>
  <c r="C334" i="4"/>
  <c r="BN334" i="4"/>
  <c r="AB115" i="4"/>
  <c r="BB115" i="4"/>
  <c r="AU110" i="4"/>
  <c r="U110" i="4"/>
  <c r="CL100" i="4"/>
  <c r="I101" i="4" s="1"/>
  <c r="F334" i="4"/>
  <c r="E335" i="4"/>
  <c r="Y113" i="4"/>
  <c r="AY113" i="4"/>
  <c r="BN327" i="1"/>
  <c r="AG327" i="1"/>
  <c r="B328" i="1"/>
  <c r="C327" i="1"/>
  <c r="D328" i="1"/>
  <c r="E329" i="1"/>
  <c r="F328" i="1"/>
  <c r="N105" i="4" l="1"/>
  <c r="AN105" i="4"/>
  <c r="AV111" i="4"/>
  <c r="V111" i="4"/>
  <c r="D336" i="4"/>
  <c r="AG335" i="4"/>
  <c r="C335" i="4"/>
  <c r="BN335" i="4"/>
  <c r="Z114" i="4"/>
  <c r="AZ114" i="4"/>
  <c r="F335" i="4"/>
  <c r="E336" i="4"/>
  <c r="AC116" i="4"/>
  <c r="BC116" i="4"/>
  <c r="AE101" i="4"/>
  <c r="BG101" i="4" s="1"/>
  <c r="J102" i="4"/>
  <c r="AJ102" i="4"/>
  <c r="BE102" i="4" s="1"/>
  <c r="BF102" i="4" s="1"/>
  <c r="G101" i="4"/>
  <c r="R108" i="4"/>
  <c r="AR108" i="4"/>
  <c r="BN328" i="1"/>
  <c r="AG328" i="1"/>
  <c r="B329" i="1"/>
  <c r="C328" i="1"/>
  <c r="D329" i="1"/>
  <c r="E330" i="1"/>
  <c r="F329" i="1"/>
  <c r="S109" i="4" l="1"/>
  <c r="AS109" i="4"/>
  <c r="BD117" i="4"/>
  <c r="AD117" i="4"/>
  <c r="BH101" i="4"/>
  <c r="BJ101" i="4"/>
  <c r="BI102" i="4"/>
  <c r="AW112" i="4"/>
  <c r="W112" i="4"/>
  <c r="AA115" i="4"/>
  <c r="BA115" i="4"/>
  <c r="BO101" i="4"/>
  <c r="BL101" i="4"/>
  <c r="E337" i="4"/>
  <c r="F336" i="4"/>
  <c r="D337" i="4"/>
  <c r="BN336" i="4"/>
  <c r="AG336" i="4"/>
  <c r="C336" i="4"/>
  <c r="K103" i="4"/>
  <c r="AK103" i="4"/>
  <c r="O106" i="4"/>
  <c r="AO106" i="4"/>
  <c r="BN329" i="1"/>
  <c r="AG329" i="1"/>
  <c r="B330" i="1"/>
  <c r="F330" i="1"/>
  <c r="E331" i="1"/>
  <c r="C329" i="1"/>
  <c r="D330" i="1"/>
  <c r="L104" i="4" l="1"/>
  <c r="AL104" i="4"/>
  <c r="D338" i="4"/>
  <c r="AG337" i="4"/>
  <c r="C337" i="4"/>
  <c r="BN337" i="4"/>
  <c r="AX113" i="4"/>
  <c r="X113" i="4"/>
  <c r="AB116" i="4"/>
  <c r="BB116" i="4"/>
  <c r="CK101" i="4"/>
  <c r="CJ101" i="4"/>
  <c r="CI101" i="4"/>
  <c r="CH101" i="4"/>
  <c r="CG101" i="4"/>
  <c r="CF101" i="4"/>
  <c r="CE101" i="4"/>
  <c r="CD101" i="4"/>
  <c r="CC101" i="4"/>
  <c r="CB101" i="4"/>
  <c r="CA101" i="4"/>
  <c r="BZ101" i="4"/>
  <c r="BY101" i="4"/>
  <c r="BX101" i="4"/>
  <c r="BW101" i="4"/>
  <c r="BV101" i="4"/>
  <c r="BU101" i="4"/>
  <c r="BT101" i="4"/>
  <c r="BS101" i="4"/>
  <c r="BR101" i="4"/>
  <c r="BQ101" i="4"/>
  <c r="BP101" i="4"/>
  <c r="P107" i="4"/>
  <c r="AP107" i="4"/>
  <c r="E338" i="4"/>
  <c r="F337" i="4"/>
  <c r="T110" i="4"/>
  <c r="AT110" i="4"/>
  <c r="BN330" i="1"/>
  <c r="AG330" i="1"/>
  <c r="B331" i="1"/>
  <c r="C330" i="1"/>
  <c r="D331" i="1"/>
  <c r="E332" i="1"/>
  <c r="F331" i="1"/>
  <c r="BN338" i="4" l="1"/>
  <c r="D339" i="4"/>
  <c r="AG338" i="4"/>
  <c r="C338" i="4"/>
  <c r="U111" i="4"/>
  <c r="AU111" i="4"/>
  <c r="BC117" i="4"/>
  <c r="AC117" i="4"/>
  <c r="AY114" i="4"/>
  <c r="Y114" i="4"/>
  <c r="M105" i="4"/>
  <c r="AM105" i="4"/>
  <c r="Q108" i="4"/>
  <c r="AQ108" i="4"/>
  <c r="E339" i="4"/>
  <c r="F338" i="4"/>
  <c r="CL101" i="4"/>
  <c r="I102" i="4" s="1"/>
  <c r="BN331" i="1"/>
  <c r="AG331" i="1"/>
  <c r="B332" i="1"/>
  <c r="C331" i="1"/>
  <c r="D332" i="1"/>
  <c r="F332" i="1"/>
  <c r="E333" i="1"/>
  <c r="N106" i="4" l="1"/>
  <c r="AN106" i="4"/>
  <c r="BN339" i="4"/>
  <c r="C339" i="4"/>
  <c r="AG339" i="4"/>
  <c r="D340" i="4"/>
  <c r="E340" i="4"/>
  <c r="F339" i="4"/>
  <c r="AJ103" i="4"/>
  <c r="BE103" i="4" s="1"/>
  <c r="BF103" i="4" s="1"/>
  <c r="AE102" i="4"/>
  <c r="BG102" i="4" s="1"/>
  <c r="J103" i="4"/>
  <c r="G102" i="4"/>
  <c r="BD118" i="4"/>
  <c r="AD118" i="4"/>
  <c r="R109" i="4"/>
  <c r="AR109" i="4"/>
  <c r="AZ115" i="4"/>
  <c r="Z115" i="4"/>
  <c r="V112" i="4"/>
  <c r="AV112" i="4"/>
  <c r="BN332" i="1"/>
  <c r="AG332" i="1"/>
  <c r="B333" i="1"/>
  <c r="E334" i="1"/>
  <c r="F333" i="1"/>
  <c r="C332" i="1"/>
  <c r="D333" i="1"/>
  <c r="BH102" i="4" l="1"/>
  <c r="BJ102" i="4"/>
  <c r="F340" i="4"/>
  <c r="E341" i="4"/>
  <c r="C340" i="4"/>
  <c r="AG340" i="4"/>
  <c r="BN340" i="4"/>
  <c r="D341" i="4"/>
  <c r="BA116" i="4"/>
  <c r="AA116" i="4"/>
  <c r="S110" i="4"/>
  <c r="AS110" i="4"/>
  <c r="BL102" i="4"/>
  <c r="BO102" i="4"/>
  <c r="BI103" i="4"/>
  <c r="O107" i="4"/>
  <c r="AO107" i="4"/>
  <c r="W113" i="4"/>
  <c r="AW113" i="4"/>
  <c r="AK104" i="4"/>
  <c r="K104" i="4"/>
  <c r="BN333" i="1"/>
  <c r="AG333" i="1"/>
  <c r="B334" i="1"/>
  <c r="C333" i="1"/>
  <c r="D334" i="1"/>
  <c r="E335" i="1"/>
  <c r="F334" i="1"/>
  <c r="T111" i="4" l="1"/>
  <c r="AT111" i="4"/>
  <c r="BN341" i="4"/>
  <c r="C341" i="4"/>
  <c r="AG341" i="4"/>
  <c r="D342" i="4"/>
  <c r="E342" i="4"/>
  <c r="F341" i="4"/>
  <c r="AB117" i="4"/>
  <c r="BB117" i="4"/>
  <c r="X114" i="4"/>
  <c r="AX114" i="4"/>
  <c r="P108" i="4"/>
  <c r="AP108" i="4"/>
  <c r="AL105" i="4"/>
  <c r="L105" i="4"/>
  <c r="CK102" i="4"/>
  <c r="CJ102" i="4"/>
  <c r="CI102" i="4"/>
  <c r="CH102" i="4"/>
  <c r="CG102" i="4"/>
  <c r="CF102" i="4"/>
  <c r="CE102" i="4"/>
  <c r="CD102" i="4"/>
  <c r="CC102" i="4"/>
  <c r="CB102" i="4"/>
  <c r="CA102" i="4"/>
  <c r="BZ102" i="4"/>
  <c r="BY102" i="4"/>
  <c r="BX102" i="4"/>
  <c r="BW102" i="4"/>
  <c r="BV102" i="4"/>
  <c r="BU102" i="4"/>
  <c r="BT102" i="4"/>
  <c r="BS102" i="4"/>
  <c r="BR102" i="4"/>
  <c r="BQ102" i="4"/>
  <c r="BP102" i="4"/>
  <c r="BN334" i="1"/>
  <c r="AG334" i="1"/>
  <c r="B335" i="1"/>
  <c r="E336" i="1"/>
  <c r="F335" i="1"/>
  <c r="C334" i="1"/>
  <c r="D335" i="1"/>
  <c r="F342" i="4" l="1"/>
  <c r="E343" i="4"/>
  <c r="CL102" i="4"/>
  <c r="I103" i="4" s="1"/>
  <c r="D343" i="4"/>
  <c r="AG342" i="4"/>
  <c r="C342" i="4"/>
  <c r="BN342" i="4"/>
  <c r="AC118" i="4"/>
  <c r="BC118" i="4"/>
  <c r="AM106" i="4"/>
  <c r="M106" i="4"/>
  <c r="Q109" i="4"/>
  <c r="AQ109" i="4"/>
  <c r="Y115" i="4"/>
  <c r="AY115" i="4"/>
  <c r="U112" i="4"/>
  <c r="AU112" i="4"/>
  <c r="BN335" i="1"/>
  <c r="AG335" i="1"/>
  <c r="B336" i="1"/>
  <c r="C335" i="1"/>
  <c r="D336" i="1"/>
  <c r="F336" i="1"/>
  <c r="E337" i="1"/>
  <c r="BN343" i="4" l="1"/>
  <c r="AG343" i="4"/>
  <c r="C343" i="4"/>
  <c r="D344" i="4"/>
  <c r="R110" i="4"/>
  <c r="AR110" i="4"/>
  <c r="J104" i="4"/>
  <c r="AJ104" i="4"/>
  <c r="BE104" i="4" s="1"/>
  <c r="BF104" i="4" s="1"/>
  <c r="AE103" i="4"/>
  <c r="BG103" i="4" s="1"/>
  <c r="G103" i="4"/>
  <c r="BD119" i="4"/>
  <c r="AD119" i="4"/>
  <c r="E344" i="4"/>
  <c r="F343" i="4"/>
  <c r="V113" i="4"/>
  <c r="AV113" i="4"/>
  <c r="Z116" i="4"/>
  <c r="AZ116" i="4"/>
  <c r="AN107" i="4"/>
  <c r="N107" i="4"/>
  <c r="BN336" i="1"/>
  <c r="AG336" i="1"/>
  <c r="B337" i="1"/>
  <c r="C336" i="1"/>
  <c r="D337" i="1"/>
  <c r="E338" i="1"/>
  <c r="F337" i="1"/>
  <c r="D345" i="4" l="1"/>
  <c r="AG344" i="4"/>
  <c r="BN344" i="4"/>
  <c r="C344" i="4"/>
  <c r="BH103" i="4"/>
  <c r="BJ103" i="4"/>
  <c r="E345" i="4"/>
  <c r="F344" i="4"/>
  <c r="K105" i="4"/>
  <c r="AK105" i="4"/>
  <c r="AO108" i="4"/>
  <c r="O108" i="4"/>
  <c r="W114" i="4"/>
  <c r="AW114" i="4"/>
  <c r="S111" i="4"/>
  <c r="AS111" i="4"/>
  <c r="BL103" i="4"/>
  <c r="BO103" i="4"/>
  <c r="AA117" i="4"/>
  <c r="BA117" i="4"/>
  <c r="BI104" i="4"/>
  <c r="BN337" i="1"/>
  <c r="AG337" i="1"/>
  <c r="B338" i="1"/>
  <c r="C337" i="1"/>
  <c r="D338" i="1"/>
  <c r="F338" i="1"/>
  <c r="E339" i="1"/>
  <c r="F345" i="4" l="1"/>
  <c r="E346" i="4"/>
  <c r="AP109" i="4"/>
  <c r="P109" i="4"/>
  <c r="BB118" i="4"/>
  <c r="AB118" i="4"/>
  <c r="CK103" i="4"/>
  <c r="CJ103" i="4"/>
  <c r="CI103" i="4"/>
  <c r="CH103" i="4"/>
  <c r="CG103" i="4"/>
  <c r="CF103" i="4"/>
  <c r="CE103" i="4"/>
  <c r="CD103" i="4"/>
  <c r="CC103" i="4"/>
  <c r="CB103" i="4"/>
  <c r="CA103" i="4"/>
  <c r="BZ103" i="4"/>
  <c r="BY103" i="4"/>
  <c r="BX103" i="4"/>
  <c r="BW103" i="4"/>
  <c r="BV103" i="4"/>
  <c r="BU103" i="4"/>
  <c r="BT103" i="4"/>
  <c r="BS103" i="4"/>
  <c r="BR103" i="4"/>
  <c r="BQ103" i="4"/>
  <c r="BP103" i="4"/>
  <c r="T112" i="4"/>
  <c r="AT112" i="4"/>
  <c r="X115" i="4"/>
  <c r="AX115" i="4"/>
  <c r="L106" i="4"/>
  <c r="AL106" i="4"/>
  <c r="BN345" i="4"/>
  <c r="D346" i="4"/>
  <c r="AG345" i="4"/>
  <c r="C345" i="4"/>
  <c r="BN338" i="1"/>
  <c r="AG338" i="1"/>
  <c r="B339" i="1"/>
  <c r="E340" i="1"/>
  <c r="F339" i="1"/>
  <c r="C338" i="1"/>
  <c r="D339" i="1"/>
  <c r="M107" i="4" l="1"/>
  <c r="AM107" i="4"/>
  <c r="BC119" i="4"/>
  <c r="AC119" i="4"/>
  <c r="U113" i="4"/>
  <c r="AU113" i="4"/>
  <c r="Y116" i="4"/>
  <c r="AY116" i="4"/>
  <c r="CL103" i="4"/>
  <c r="I104" i="4" s="1"/>
  <c r="E347" i="4"/>
  <c r="F347" i="4" s="1"/>
  <c r="F346" i="4"/>
  <c r="D347" i="4"/>
  <c r="AG346" i="4"/>
  <c r="C346" i="4"/>
  <c r="BN346" i="4"/>
  <c r="AQ110" i="4"/>
  <c r="Q110" i="4"/>
  <c r="BN339" i="1"/>
  <c r="AG339" i="1"/>
  <c r="B340" i="1"/>
  <c r="E341" i="1"/>
  <c r="F340" i="1"/>
  <c r="C339" i="1"/>
  <c r="D340" i="1"/>
  <c r="BN347" i="4" l="1"/>
  <c r="C347" i="4"/>
  <c r="AG347" i="4"/>
  <c r="V114" i="4"/>
  <c r="AV114" i="4"/>
  <c r="AR111" i="4"/>
  <c r="R111" i="4"/>
  <c r="AZ117" i="4"/>
  <c r="Z117" i="4"/>
  <c r="BD120" i="4"/>
  <c r="AD120" i="4"/>
  <c r="J105" i="4"/>
  <c r="AJ105" i="4"/>
  <c r="BE105" i="4" s="1"/>
  <c r="BF105" i="4" s="1"/>
  <c r="AE104" i="4"/>
  <c r="BG104" i="4" s="1"/>
  <c r="G104" i="4"/>
  <c r="N108" i="4"/>
  <c r="AN108" i="4"/>
  <c r="BN340" i="1"/>
  <c r="AG340" i="1"/>
  <c r="B341" i="1"/>
  <c r="C340" i="1"/>
  <c r="D341" i="1"/>
  <c r="E342" i="1"/>
  <c r="F341" i="1"/>
  <c r="BO104" i="4" l="1"/>
  <c r="BL104" i="4"/>
  <c r="K106" i="4"/>
  <c r="AK106" i="4"/>
  <c r="BH104" i="4"/>
  <c r="BJ104" i="4"/>
  <c r="BA118" i="4"/>
  <c r="AA118" i="4"/>
  <c r="O109" i="4"/>
  <c r="AO109" i="4"/>
  <c r="BI105" i="4"/>
  <c r="AS112" i="4"/>
  <c r="S112" i="4"/>
  <c r="W115" i="4"/>
  <c r="AW115" i="4"/>
  <c r="BN341" i="1"/>
  <c r="AG341" i="1"/>
  <c r="B342" i="1"/>
  <c r="C341" i="1"/>
  <c r="D342" i="1"/>
  <c r="E343" i="1"/>
  <c r="F342" i="1"/>
  <c r="AT113" i="4" l="1"/>
  <c r="T113" i="4"/>
  <c r="P110" i="4"/>
  <c r="AP110" i="4"/>
  <c r="L107" i="4"/>
  <c r="AL107" i="4"/>
  <c r="X116" i="4"/>
  <c r="AX116" i="4"/>
  <c r="BB119" i="4"/>
  <c r="AB119" i="4"/>
  <c r="CK104" i="4"/>
  <c r="CJ104" i="4"/>
  <c r="CI104" i="4"/>
  <c r="CH104" i="4"/>
  <c r="CG104" i="4"/>
  <c r="CF104" i="4"/>
  <c r="CE104" i="4"/>
  <c r="CD104" i="4"/>
  <c r="CC104" i="4"/>
  <c r="CB104" i="4"/>
  <c r="CA104" i="4"/>
  <c r="BZ104" i="4"/>
  <c r="BY104" i="4"/>
  <c r="BX104" i="4"/>
  <c r="BW104" i="4"/>
  <c r="BV104" i="4"/>
  <c r="BU104" i="4"/>
  <c r="BT104" i="4"/>
  <c r="BS104" i="4"/>
  <c r="BR104" i="4"/>
  <c r="BQ104" i="4"/>
  <c r="BP104" i="4"/>
  <c r="BN342" i="1"/>
  <c r="AG342" i="1"/>
  <c r="B343" i="1"/>
  <c r="E344" i="1"/>
  <c r="F343" i="1"/>
  <c r="C342" i="1"/>
  <c r="D343" i="1"/>
  <c r="Q111" i="4" l="1"/>
  <c r="AQ111" i="4"/>
  <c r="AC120" i="4"/>
  <c r="BC120" i="4"/>
  <c r="AU114" i="4"/>
  <c r="U114" i="4"/>
  <c r="AY117" i="4"/>
  <c r="Y117" i="4"/>
  <c r="M108" i="4"/>
  <c r="AM108" i="4"/>
  <c r="CL104" i="4"/>
  <c r="I105" i="4" s="1"/>
  <c r="BN343" i="1"/>
  <c r="AG343" i="1"/>
  <c r="B344" i="1"/>
  <c r="C343" i="1"/>
  <c r="D344" i="1"/>
  <c r="F344" i="1"/>
  <c r="E345" i="1"/>
  <c r="AV115" i="4" l="1"/>
  <c r="V115" i="4"/>
  <c r="AE105" i="4"/>
  <c r="BG105" i="4" s="1"/>
  <c r="J106" i="4"/>
  <c r="AJ106" i="4"/>
  <c r="BE106" i="4" s="1"/>
  <c r="BF106" i="4" s="1"/>
  <c r="G105" i="4"/>
  <c r="N109" i="4"/>
  <c r="AN109" i="4"/>
  <c r="R112" i="4"/>
  <c r="AR112" i="4"/>
  <c r="AZ118" i="4"/>
  <c r="Z118" i="4"/>
  <c r="BD121" i="4"/>
  <c r="AD121" i="4"/>
  <c r="BN344" i="1"/>
  <c r="AG344" i="1"/>
  <c r="B345" i="1"/>
  <c r="C344" i="1"/>
  <c r="D345" i="1"/>
  <c r="E346" i="1"/>
  <c r="F345" i="1"/>
  <c r="S113" i="4" l="1"/>
  <c r="AS113" i="4"/>
  <c r="BH105" i="4"/>
  <c r="BJ105" i="4"/>
  <c r="AW116" i="4"/>
  <c r="W116" i="4"/>
  <c r="BA119" i="4"/>
  <c r="AA119" i="4"/>
  <c r="O110" i="4"/>
  <c r="AO110" i="4"/>
  <c r="BO105" i="4"/>
  <c r="BL105" i="4"/>
  <c r="BI106" i="4"/>
  <c r="K107" i="4"/>
  <c r="AK107" i="4"/>
  <c r="BN345" i="1"/>
  <c r="AG345" i="1"/>
  <c r="B346" i="1"/>
  <c r="E347" i="1"/>
  <c r="F346" i="1"/>
  <c r="D346" i="1"/>
  <c r="C345" i="1"/>
  <c r="L108" i="4" l="1"/>
  <c r="AL108" i="4"/>
  <c r="X117" i="4"/>
  <c r="AX117" i="4"/>
  <c r="CK105" i="4"/>
  <c r="CJ105" i="4"/>
  <c r="CI105" i="4"/>
  <c r="CH105" i="4"/>
  <c r="CG105" i="4"/>
  <c r="CF105" i="4"/>
  <c r="CE105" i="4"/>
  <c r="CD105" i="4"/>
  <c r="CC105" i="4"/>
  <c r="CB105" i="4"/>
  <c r="CA105" i="4"/>
  <c r="BZ105" i="4"/>
  <c r="BY105" i="4"/>
  <c r="BX105" i="4"/>
  <c r="BW105" i="4"/>
  <c r="BV105" i="4"/>
  <c r="BU105" i="4"/>
  <c r="BT105" i="4"/>
  <c r="BS105" i="4"/>
  <c r="BR105" i="4"/>
  <c r="BQ105" i="4"/>
  <c r="BP105" i="4"/>
  <c r="BB120" i="4"/>
  <c r="AB120" i="4"/>
  <c r="P111" i="4"/>
  <c r="AP111" i="4"/>
  <c r="T114" i="4"/>
  <c r="AT114" i="4"/>
  <c r="BN346" i="1"/>
  <c r="AG346" i="1"/>
  <c r="B347" i="1"/>
  <c r="D347" i="1"/>
  <c r="C346" i="1"/>
  <c r="F347" i="1"/>
  <c r="CL105" i="4" l="1"/>
  <c r="I106" i="4" s="1"/>
  <c r="Y118" i="4"/>
  <c r="AY118" i="4"/>
  <c r="AJ107" i="4"/>
  <c r="BE107" i="4" s="1"/>
  <c r="BF107" i="4" s="1"/>
  <c r="AE106" i="4"/>
  <c r="BG106" i="4" s="1"/>
  <c r="J107" i="4"/>
  <c r="G106" i="4"/>
  <c r="Q112" i="4"/>
  <c r="AQ112" i="4"/>
  <c r="U115" i="4"/>
  <c r="AU115" i="4"/>
  <c r="M109" i="4"/>
  <c r="AM109" i="4"/>
  <c r="BC121" i="4"/>
  <c r="AC121" i="4"/>
  <c r="BN347" i="1"/>
  <c r="AG347" i="1"/>
  <c r="C347" i="1"/>
  <c r="BI107" i="4" l="1"/>
  <c r="N110" i="4"/>
  <c r="AN110" i="4"/>
  <c r="AK108" i="4"/>
  <c r="K108" i="4"/>
  <c r="BD122" i="4"/>
  <c r="AD122" i="4"/>
  <c r="BL106" i="4"/>
  <c r="BO106" i="4"/>
  <c r="BH106" i="4"/>
  <c r="BJ106" i="4"/>
  <c r="V116" i="4"/>
  <c r="AV116" i="4"/>
  <c r="R113" i="4"/>
  <c r="AR113" i="4"/>
  <c r="Z119" i="4"/>
  <c r="AZ119" i="4"/>
  <c r="BL12" i="1"/>
  <c r="CH12" i="1" s="1"/>
  <c r="BG12" i="1"/>
  <c r="M12" i="3" s="1"/>
  <c r="AW117" i="4" l="1"/>
  <c r="W117" i="4"/>
  <c r="AA120" i="4"/>
  <c r="BA120" i="4"/>
  <c r="CK106" i="4"/>
  <c r="CJ106" i="4"/>
  <c r="CI106" i="4"/>
  <c r="CH106" i="4"/>
  <c r="CG106" i="4"/>
  <c r="CF106" i="4"/>
  <c r="CE106" i="4"/>
  <c r="CD106" i="4"/>
  <c r="CC106" i="4"/>
  <c r="CB106" i="4"/>
  <c r="CA106" i="4"/>
  <c r="BZ106" i="4"/>
  <c r="BY106" i="4"/>
  <c r="BX106" i="4"/>
  <c r="BW106" i="4"/>
  <c r="BV106" i="4"/>
  <c r="BU106" i="4"/>
  <c r="BT106" i="4"/>
  <c r="BS106" i="4"/>
  <c r="BR106" i="4"/>
  <c r="BQ106" i="4"/>
  <c r="BP106" i="4"/>
  <c r="S114" i="4"/>
  <c r="AS114" i="4"/>
  <c r="AL109" i="4"/>
  <c r="L109" i="4"/>
  <c r="O111" i="4"/>
  <c r="AO111" i="4"/>
  <c r="BJ12" i="1"/>
  <c r="R12" i="3" s="1"/>
  <c r="BQ12" i="1"/>
  <c r="CJ12" i="1"/>
  <c r="BS12" i="1"/>
  <c r="CI12" i="1"/>
  <c r="CG12" i="1"/>
  <c r="BT12" i="1"/>
  <c r="BV12" i="1"/>
  <c r="BP12" i="1"/>
  <c r="BX12" i="1"/>
  <c r="CK12" i="1"/>
  <c r="CA12" i="1"/>
  <c r="CD12" i="1"/>
  <c r="BW12" i="1"/>
  <c r="BU12" i="1"/>
  <c r="CE12" i="1"/>
  <c r="BY12" i="1"/>
  <c r="BR12" i="1"/>
  <c r="BZ12" i="1"/>
  <c r="CF12" i="1"/>
  <c r="CC12" i="1"/>
  <c r="CB12" i="1"/>
  <c r="AM110" i="4" l="1"/>
  <c r="M110" i="4"/>
  <c r="AB121" i="4"/>
  <c r="BB121" i="4"/>
  <c r="X118" i="4"/>
  <c r="AX118" i="4"/>
  <c r="T115" i="4"/>
  <c r="AT115" i="4"/>
  <c r="P112" i="4"/>
  <c r="AP112" i="4"/>
  <c r="CL106" i="4"/>
  <c r="I107" i="4" s="1"/>
  <c r="CL12" i="1"/>
  <c r="I13" i="1" s="1"/>
  <c r="L13" i="3" s="1"/>
  <c r="J108" i="4" l="1"/>
  <c r="AJ108" i="4"/>
  <c r="BE108" i="4" s="1"/>
  <c r="BF108" i="4" s="1"/>
  <c r="AE107" i="4"/>
  <c r="BG107" i="4" s="1"/>
  <c r="G107" i="4"/>
  <c r="AN111" i="4"/>
  <c r="N111" i="4"/>
  <c r="U116" i="4"/>
  <c r="AU116" i="4"/>
  <c r="AC122" i="4"/>
  <c r="BC122" i="4"/>
  <c r="AY119" i="4"/>
  <c r="Y119" i="4"/>
  <c r="Q113" i="4"/>
  <c r="AQ113" i="4"/>
  <c r="AJ14" i="1"/>
  <c r="BE14" i="1" s="1"/>
  <c r="O14" i="3" s="1"/>
  <c r="J14" i="1"/>
  <c r="AK15" i="1" s="1"/>
  <c r="AE13" i="1"/>
  <c r="BG13" i="1" s="1"/>
  <c r="M13" i="3" s="1"/>
  <c r="G13" i="1"/>
  <c r="BH107" i="4" l="1"/>
  <c r="BJ107" i="4"/>
  <c r="AO112" i="4"/>
  <c r="O112" i="4"/>
  <c r="BI108" i="4"/>
  <c r="BD123" i="4"/>
  <c r="AD123" i="4"/>
  <c r="R114" i="4"/>
  <c r="AR114" i="4"/>
  <c r="AZ120" i="4"/>
  <c r="Z120" i="4"/>
  <c r="V117" i="4"/>
  <c r="AV117" i="4"/>
  <c r="BL107" i="4"/>
  <c r="BO107" i="4"/>
  <c r="K109" i="4"/>
  <c r="AK109" i="4"/>
  <c r="BJ13" i="1"/>
  <c r="R13" i="3" s="1"/>
  <c r="BF14" i="1"/>
  <c r="P14" i="3" s="1"/>
  <c r="BO13" i="1"/>
  <c r="K15" i="1"/>
  <c r="AL16" i="1" s="1"/>
  <c r="BL13" i="1"/>
  <c r="L110" i="4" l="1"/>
  <c r="AL110" i="4"/>
  <c r="CK107" i="4"/>
  <c r="CJ107" i="4"/>
  <c r="CI107" i="4"/>
  <c r="CH107" i="4"/>
  <c r="CG107" i="4"/>
  <c r="CF107" i="4"/>
  <c r="CE107" i="4"/>
  <c r="CD107" i="4"/>
  <c r="CC107" i="4"/>
  <c r="CB107" i="4"/>
  <c r="CA107" i="4"/>
  <c r="BZ107" i="4"/>
  <c r="BY107" i="4"/>
  <c r="BX107" i="4"/>
  <c r="BW107" i="4"/>
  <c r="BV107" i="4"/>
  <c r="BU107" i="4"/>
  <c r="BT107" i="4"/>
  <c r="BS107" i="4"/>
  <c r="BR107" i="4"/>
  <c r="BQ107" i="4"/>
  <c r="BP107" i="4"/>
  <c r="AW118" i="4"/>
  <c r="W118" i="4"/>
  <c r="BA121" i="4"/>
  <c r="AA121" i="4"/>
  <c r="S115" i="4"/>
  <c r="AS115" i="4"/>
  <c r="AP113" i="4"/>
  <c r="P113" i="4"/>
  <c r="BU13" i="1"/>
  <c r="L16" i="1"/>
  <c r="AM17" i="1" s="1"/>
  <c r="BV13" i="1"/>
  <c r="CH13" i="1"/>
  <c r="CK13" i="1"/>
  <c r="BX13" i="1"/>
  <c r="BQ13" i="1"/>
  <c r="CC13" i="1"/>
  <c r="CF13" i="1"/>
  <c r="CD13" i="1"/>
  <c r="CE13" i="1"/>
  <c r="CA13" i="1"/>
  <c r="CB13" i="1"/>
  <c r="BP13" i="1"/>
  <c r="BT13" i="1"/>
  <c r="BW13" i="1"/>
  <c r="BY13" i="1"/>
  <c r="CJ13" i="1"/>
  <c r="BR13" i="1"/>
  <c r="CG13" i="1"/>
  <c r="CI13" i="1"/>
  <c r="BS13" i="1"/>
  <c r="BZ13" i="1"/>
  <c r="AB122" i="4" l="1"/>
  <c r="BB122" i="4"/>
  <c r="AQ114" i="4"/>
  <c r="Q114" i="4"/>
  <c r="T116" i="4"/>
  <c r="AT116" i="4"/>
  <c r="M111" i="4"/>
  <c r="AM111" i="4"/>
  <c r="CL107" i="4"/>
  <c r="I108" i="4" s="1"/>
  <c r="AX119" i="4"/>
  <c r="X119" i="4"/>
  <c r="M17" i="1"/>
  <c r="AN18" i="1" s="1"/>
  <c r="CL13" i="1"/>
  <c r="I14" i="1" s="1"/>
  <c r="L14" i="3" s="1"/>
  <c r="AU117" i="4" l="1"/>
  <c r="U117" i="4"/>
  <c r="AY120" i="4"/>
  <c r="Y120" i="4"/>
  <c r="N112" i="4"/>
  <c r="AN112" i="4"/>
  <c r="AR115" i="4"/>
  <c r="R115" i="4"/>
  <c r="J109" i="4"/>
  <c r="AJ109" i="4"/>
  <c r="BE109" i="4" s="1"/>
  <c r="BF109" i="4" s="1"/>
  <c r="AE108" i="4"/>
  <c r="BG108" i="4" s="1"/>
  <c r="G108" i="4"/>
  <c r="BC123" i="4"/>
  <c r="AC123" i="4"/>
  <c r="AJ15" i="1"/>
  <c r="BE15" i="1" s="1"/>
  <c r="O15" i="3" s="1"/>
  <c r="N18" i="1"/>
  <c r="AO19" i="1" s="1"/>
  <c r="J15" i="1"/>
  <c r="AK16" i="1" s="1"/>
  <c r="AE14" i="1"/>
  <c r="BG14" i="1" s="1"/>
  <c r="M14" i="3" s="1"/>
  <c r="G14" i="1"/>
  <c r="BD124" i="4" l="1"/>
  <c r="AD124" i="4"/>
  <c r="AV118" i="4"/>
  <c r="V118" i="4"/>
  <c r="AS116" i="4"/>
  <c r="S116" i="4"/>
  <c r="O113" i="4"/>
  <c r="AO113" i="4"/>
  <c r="BI109" i="4"/>
  <c r="Z121" i="4"/>
  <c r="AZ121" i="4"/>
  <c r="BH108" i="4"/>
  <c r="BJ108" i="4"/>
  <c r="BO108" i="4"/>
  <c r="BL108" i="4"/>
  <c r="K110" i="4"/>
  <c r="AK110" i="4"/>
  <c r="BJ14" i="1"/>
  <c r="R14" i="3" s="1"/>
  <c r="BF15" i="1"/>
  <c r="P15" i="3" s="1"/>
  <c r="O19" i="1"/>
  <c r="AP20" i="1" s="1"/>
  <c r="BO14" i="1"/>
  <c r="K16" i="1"/>
  <c r="AL17" i="1" s="1"/>
  <c r="BL14" i="1"/>
  <c r="L111" i="4" l="1"/>
  <c r="AL111" i="4"/>
  <c r="P114" i="4"/>
  <c r="AP114" i="4"/>
  <c r="AW119" i="4"/>
  <c r="W119" i="4"/>
  <c r="CK108" i="4"/>
  <c r="CJ108" i="4"/>
  <c r="CI108" i="4"/>
  <c r="CH108" i="4"/>
  <c r="CG108" i="4"/>
  <c r="CF108" i="4"/>
  <c r="CE108" i="4"/>
  <c r="CD108" i="4"/>
  <c r="CC108" i="4"/>
  <c r="CB108" i="4"/>
  <c r="CA108" i="4"/>
  <c r="BZ108" i="4"/>
  <c r="BY108" i="4"/>
  <c r="BX108" i="4"/>
  <c r="BW108" i="4"/>
  <c r="BV108" i="4"/>
  <c r="BU108" i="4"/>
  <c r="BT108" i="4"/>
  <c r="BS108" i="4"/>
  <c r="BR108" i="4"/>
  <c r="BQ108" i="4"/>
  <c r="BP108" i="4"/>
  <c r="BA122" i="4"/>
  <c r="AA122" i="4"/>
  <c r="T117" i="4"/>
  <c r="AT117" i="4"/>
  <c r="P20" i="1"/>
  <c r="AQ21" i="1" s="1"/>
  <c r="CI14" i="1"/>
  <c r="L17" i="1"/>
  <c r="AM18" i="1" s="1"/>
  <c r="CA14" i="1"/>
  <c r="BZ14" i="1"/>
  <c r="CH14" i="1"/>
  <c r="CE14" i="1"/>
  <c r="BW14" i="1"/>
  <c r="CJ14" i="1"/>
  <c r="CF14" i="1"/>
  <c r="BX14" i="1"/>
  <c r="BV14" i="1"/>
  <c r="BR14" i="1"/>
  <c r="BY14" i="1"/>
  <c r="BP14" i="1"/>
  <c r="CC14" i="1"/>
  <c r="CG14" i="1"/>
  <c r="CD14" i="1"/>
  <c r="CK14" i="1"/>
  <c r="BQ14" i="1"/>
  <c r="BT14" i="1"/>
  <c r="CB14" i="1"/>
  <c r="BS14" i="1"/>
  <c r="BU14" i="1"/>
  <c r="AX120" i="4" l="1"/>
  <c r="X120" i="4"/>
  <c r="M112" i="4"/>
  <c r="AM112" i="4"/>
  <c r="BB123" i="4"/>
  <c r="AB123" i="4"/>
  <c r="Q115" i="4"/>
  <c r="AQ115" i="4"/>
  <c r="U118" i="4"/>
  <c r="AU118" i="4"/>
  <c r="CL108" i="4"/>
  <c r="I109" i="4" s="1"/>
  <c r="Q21" i="1"/>
  <c r="AR22" i="1" s="1"/>
  <c r="M18" i="1"/>
  <c r="AN19" i="1" s="1"/>
  <c r="CL14" i="1"/>
  <c r="I15" i="1" s="1"/>
  <c r="L15" i="3" s="1"/>
  <c r="AE109" i="4" l="1"/>
  <c r="BG109" i="4" s="1"/>
  <c r="J110" i="4"/>
  <c r="AJ110" i="4"/>
  <c r="BE110" i="4" s="1"/>
  <c r="BF110" i="4" s="1"/>
  <c r="G109" i="4"/>
  <c r="N113" i="4"/>
  <c r="AN113" i="4"/>
  <c r="R116" i="4"/>
  <c r="AR116" i="4"/>
  <c r="AY121" i="4"/>
  <c r="Y121" i="4"/>
  <c r="V119" i="4"/>
  <c r="AV119" i="4"/>
  <c r="BC124" i="4"/>
  <c r="AC124" i="4"/>
  <c r="R22" i="1"/>
  <c r="AS23" i="1" s="1"/>
  <c r="AJ16" i="1"/>
  <c r="BE16" i="1" s="1"/>
  <c r="O16" i="3" s="1"/>
  <c r="N19" i="1"/>
  <c r="AO20" i="1" s="1"/>
  <c r="AE15" i="1"/>
  <c r="BG15" i="1" s="1"/>
  <c r="M15" i="3" s="1"/>
  <c r="J16" i="1"/>
  <c r="AK17" i="1" s="1"/>
  <c r="G15" i="1"/>
  <c r="BI110" i="4" l="1"/>
  <c r="K111" i="4"/>
  <c r="AK111" i="4"/>
  <c r="BH109" i="4"/>
  <c r="BJ109" i="4"/>
  <c r="BD125" i="4"/>
  <c r="AD125" i="4"/>
  <c r="W120" i="4"/>
  <c r="AW120" i="4"/>
  <c r="O114" i="4"/>
  <c r="AO114" i="4"/>
  <c r="AZ122" i="4"/>
  <c r="Z122" i="4"/>
  <c r="AS117" i="4"/>
  <c r="S117" i="4"/>
  <c r="BO109" i="4"/>
  <c r="BL109" i="4"/>
  <c r="S23" i="1"/>
  <c r="AT24" i="1" s="1"/>
  <c r="BJ15" i="1"/>
  <c r="R15" i="3" s="1"/>
  <c r="BF16" i="1"/>
  <c r="P16" i="3" s="1"/>
  <c r="O20" i="1"/>
  <c r="AP21" i="1" s="1"/>
  <c r="BO15" i="1"/>
  <c r="CG15" i="1" s="1"/>
  <c r="BL15" i="1"/>
  <c r="K17" i="1"/>
  <c r="AL18" i="1" s="1"/>
  <c r="T24" i="1"/>
  <c r="AU25" i="1" s="1"/>
  <c r="X121" i="4" l="1"/>
  <c r="AX121" i="4"/>
  <c r="BA123" i="4"/>
  <c r="AA123" i="4"/>
  <c r="P115" i="4"/>
  <c r="AP115" i="4"/>
  <c r="AT118" i="4"/>
  <c r="T118" i="4"/>
  <c r="CK109" i="4"/>
  <c r="CJ109" i="4"/>
  <c r="CI109" i="4"/>
  <c r="CH109" i="4"/>
  <c r="CG109" i="4"/>
  <c r="CF109" i="4"/>
  <c r="CE109" i="4"/>
  <c r="CD109" i="4"/>
  <c r="CC109" i="4"/>
  <c r="CB109" i="4"/>
  <c r="CA109" i="4"/>
  <c r="BZ109" i="4"/>
  <c r="BY109" i="4"/>
  <c r="BX109" i="4"/>
  <c r="BW109" i="4"/>
  <c r="BV109" i="4"/>
  <c r="BU109" i="4"/>
  <c r="BT109" i="4"/>
  <c r="BS109" i="4"/>
  <c r="BR109" i="4"/>
  <c r="BQ109" i="4"/>
  <c r="BP109" i="4"/>
  <c r="L112" i="4"/>
  <c r="AL112" i="4"/>
  <c r="P21" i="1"/>
  <c r="AQ22" i="1" s="1"/>
  <c r="CB15" i="1"/>
  <c r="BR15" i="1"/>
  <c r="BT15" i="1"/>
  <c r="BZ15" i="1"/>
  <c r="BU15" i="1"/>
  <c r="BY15" i="1"/>
  <c r="CI15" i="1"/>
  <c r="BS15" i="1"/>
  <c r="CK15" i="1"/>
  <c r="CA15" i="1"/>
  <c r="BP15" i="1"/>
  <c r="CF15" i="1"/>
  <c r="CE15" i="1"/>
  <c r="BV15" i="1"/>
  <c r="CC15" i="1"/>
  <c r="BX15" i="1"/>
  <c r="BQ15" i="1"/>
  <c r="BW15" i="1"/>
  <c r="CJ15" i="1"/>
  <c r="CH15" i="1"/>
  <c r="CD15" i="1"/>
  <c r="L18" i="1"/>
  <c r="AM19" i="1" s="1"/>
  <c r="U25" i="1"/>
  <c r="AV26" i="1" s="1"/>
  <c r="CL109" i="4" l="1"/>
  <c r="I110" i="4" s="1"/>
  <c r="AJ111" i="4"/>
  <c r="BE111" i="4" s="1"/>
  <c r="BF111" i="4" s="1"/>
  <c r="AE110" i="4"/>
  <c r="BG110" i="4" s="1"/>
  <c r="J111" i="4"/>
  <c r="G110" i="4"/>
  <c r="U119" i="4"/>
  <c r="AU119" i="4"/>
  <c r="Q116" i="4"/>
  <c r="AQ116" i="4"/>
  <c r="M113" i="4"/>
  <c r="AM113" i="4"/>
  <c r="BB124" i="4"/>
  <c r="AB124" i="4"/>
  <c r="Y122" i="4"/>
  <c r="AY122" i="4"/>
  <c r="Q22" i="1"/>
  <c r="AR23" i="1" s="1"/>
  <c r="M19" i="1"/>
  <c r="AN20" i="1" s="1"/>
  <c r="CL15" i="1"/>
  <c r="I16" i="1" s="1"/>
  <c r="L16" i="3" s="1"/>
  <c r="V26" i="1"/>
  <c r="AW27" i="1" s="1"/>
  <c r="AK112" i="4" l="1"/>
  <c r="K112" i="4"/>
  <c r="BC125" i="4"/>
  <c r="AC125" i="4"/>
  <c r="BH110" i="4"/>
  <c r="BJ110" i="4"/>
  <c r="Z123" i="4"/>
  <c r="AZ123" i="4"/>
  <c r="AV120" i="4"/>
  <c r="V120" i="4"/>
  <c r="N114" i="4"/>
  <c r="AN114" i="4"/>
  <c r="AR117" i="4"/>
  <c r="R117" i="4"/>
  <c r="BL110" i="4"/>
  <c r="BO110" i="4"/>
  <c r="BI111" i="4"/>
  <c r="AJ17" i="1"/>
  <c r="BE17" i="1" s="1"/>
  <c r="O17" i="3" s="1"/>
  <c r="G16" i="1"/>
  <c r="N20" i="1"/>
  <c r="AO21" i="1" s="1"/>
  <c r="R23" i="1"/>
  <c r="AS24" i="1" s="1"/>
  <c r="J17" i="1"/>
  <c r="AK18" i="1" s="1"/>
  <c r="AE16" i="1"/>
  <c r="W27" i="1"/>
  <c r="AX28" i="1" s="1"/>
  <c r="S118" i="4" l="1"/>
  <c r="AS118" i="4"/>
  <c r="CK110" i="4"/>
  <c r="CJ110" i="4"/>
  <c r="CI110" i="4"/>
  <c r="CH110" i="4"/>
  <c r="CG110" i="4"/>
  <c r="CF110" i="4"/>
  <c r="CE110" i="4"/>
  <c r="CD110" i="4"/>
  <c r="CC110" i="4"/>
  <c r="CB110" i="4"/>
  <c r="CA110" i="4"/>
  <c r="BZ110" i="4"/>
  <c r="BY110" i="4"/>
  <c r="BX110" i="4"/>
  <c r="BW110" i="4"/>
  <c r="BV110" i="4"/>
  <c r="BU110" i="4"/>
  <c r="BT110" i="4"/>
  <c r="BS110" i="4"/>
  <c r="BR110" i="4"/>
  <c r="BQ110" i="4"/>
  <c r="BP110" i="4"/>
  <c r="AL113" i="4"/>
  <c r="L113" i="4"/>
  <c r="O115" i="4"/>
  <c r="AO115" i="4"/>
  <c r="AW121" i="4"/>
  <c r="W121" i="4"/>
  <c r="AA124" i="4"/>
  <c r="BA124" i="4"/>
  <c r="BD126" i="4"/>
  <c r="AD126" i="4"/>
  <c r="BL16" i="1"/>
  <c r="BF17" i="1"/>
  <c r="P17" i="3" s="1"/>
  <c r="S24" i="1"/>
  <c r="AT25" i="1" s="1"/>
  <c r="O21" i="1"/>
  <c r="AP22" i="1" s="1"/>
  <c r="K18" i="1"/>
  <c r="AL19" i="1" s="1"/>
  <c r="BG16" i="1"/>
  <c r="M16" i="3" s="1"/>
  <c r="BO16" i="1"/>
  <c r="CF16" i="1" s="1"/>
  <c r="X28" i="1"/>
  <c r="AY29" i="1" s="1"/>
  <c r="AM114" i="4" l="1"/>
  <c r="M114" i="4"/>
  <c r="AB125" i="4"/>
  <c r="BB125" i="4"/>
  <c r="AX122" i="4"/>
  <c r="X122" i="4"/>
  <c r="P116" i="4"/>
  <c r="AP116" i="4"/>
  <c r="AT119" i="4"/>
  <c r="T119" i="4"/>
  <c r="CL110" i="4"/>
  <c r="I111" i="4" s="1"/>
  <c r="BJ16" i="1"/>
  <c r="R16" i="3" s="1"/>
  <c r="T25" i="1"/>
  <c r="AU26" i="1" s="1"/>
  <c r="BP16" i="1"/>
  <c r="BX16" i="1"/>
  <c r="P22" i="1"/>
  <c r="AQ23" i="1" s="1"/>
  <c r="BR16" i="1"/>
  <c r="BU16" i="1"/>
  <c r="CJ16" i="1"/>
  <c r="BS16" i="1"/>
  <c r="CD16" i="1"/>
  <c r="BV16" i="1"/>
  <c r="L19" i="1"/>
  <c r="AM20" i="1" s="1"/>
  <c r="CK16" i="1"/>
  <c r="CE16" i="1"/>
  <c r="CG16" i="1"/>
  <c r="BW16" i="1"/>
  <c r="BY16" i="1"/>
  <c r="BQ16" i="1"/>
  <c r="CB16" i="1"/>
  <c r="BZ16" i="1"/>
  <c r="CA16" i="1"/>
  <c r="CH16" i="1"/>
  <c r="CI16" i="1"/>
  <c r="CC16" i="1"/>
  <c r="BT16" i="1"/>
  <c r="Y29" i="1"/>
  <c r="AZ30" i="1" s="1"/>
  <c r="J112" i="4" l="1"/>
  <c r="AJ112" i="4"/>
  <c r="BE112" i="4" s="1"/>
  <c r="BF112" i="4" s="1"/>
  <c r="AE111" i="4"/>
  <c r="BG111" i="4" s="1"/>
  <c r="G111" i="4"/>
  <c r="AC126" i="4"/>
  <c r="BC126" i="4"/>
  <c r="Y123" i="4"/>
  <c r="AY123" i="4"/>
  <c r="AN115" i="4"/>
  <c r="N115" i="4"/>
  <c r="AU120" i="4"/>
  <c r="U120" i="4"/>
  <c r="AQ117" i="4"/>
  <c r="Q117" i="4"/>
  <c r="U26" i="1"/>
  <c r="AV27" i="1" s="1"/>
  <c r="M20" i="1"/>
  <c r="AN21" i="1" s="1"/>
  <c r="Q23" i="1"/>
  <c r="AR24" i="1" s="1"/>
  <c r="CL16" i="1"/>
  <c r="I17" i="1" s="1"/>
  <c r="L17" i="3" s="1"/>
  <c r="Z30" i="1"/>
  <c r="BA31" i="1" s="1"/>
  <c r="BH111" i="4" l="1"/>
  <c r="BJ111" i="4"/>
  <c r="AR118" i="4"/>
  <c r="R118" i="4"/>
  <c r="AO116" i="4"/>
  <c r="O116" i="4"/>
  <c r="BD127" i="4"/>
  <c r="AD127" i="4"/>
  <c r="BI112" i="4"/>
  <c r="AV121" i="4"/>
  <c r="V121" i="4"/>
  <c r="AZ124" i="4"/>
  <c r="Z124" i="4"/>
  <c r="BL111" i="4"/>
  <c r="BO111" i="4"/>
  <c r="K113" i="4"/>
  <c r="AK113" i="4"/>
  <c r="AJ18" i="1"/>
  <c r="BE18" i="1" s="1"/>
  <c r="O18" i="3" s="1"/>
  <c r="V27" i="1"/>
  <c r="AW28" i="1" s="1"/>
  <c r="AE17" i="1"/>
  <c r="BG17" i="1" s="1"/>
  <c r="M17" i="3" s="1"/>
  <c r="J18" i="1"/>
  <c r="AK19" i="1" s="1"/>
  <c r="N21" i="1"/>
  <c r="AO22" i="1" s="1"/>
  <c r="R24" i="1"/>
  <c r="AS25" i="1" s="1"/>
  <c r="G17" i="1"/>
  <c r="AA31" i="1"/>
  <c r="BB32" i="1" s="1"/>
  <c r="BA125" i="4" l="1"/>
  <c r="AA125" i="4"/>
  <c r="AS119" i="4"/>
  <c r="S119" i="4"/>
  <c r="L114" i="4"/>
  <c r="AL114" i="4"/>
  <c r="P117" i="4"/>
  <c r="AP117" i="4"/>
  <c r="CK111" i="4"/>
  <c r="CJ111" i="4"/>
  <c r="CI111" i="4"/>
  <c r="CH111" i="4"/>
  <c r="CG111" i="4"/>
  <c r="CF111" i="4"/>
  <c r="CE111" i="4"/>
  <c r="CD111" i="4"/>
  <c r="CC111" i="4"/>
  <c r="CB111" i="4"/>
  <c r="CA111" i="4"/>
  <c r="BZ111" i="4"/>
  <c r="BY111" i="4"/>
  <c r="BX111" i="4"/>
  <c r="BW111" i="4"/>
  <c r="BV111" i="4"/>
  <c r="BU111" i="4"/>
  <c r="BT111" i="4"/>
  <c r="BS111" i="4"/>
  <c r="BR111" i="4"/>
  <c r="BQ111" i="4"/>
  <c r="BP111" i="4"/>
  <c r="W122" i="4"/>
  <c r="AW122" i="4"/>
  <c r="BJ17" i="1"/>
  <c r="R17" i="3" s="1"/>
  <c r="BF18" i="1"/>
  <c r="P18" i="3" s="1"/>
  <c r="W28" i="1"/>
  <c r="AX29" i="1" s="1"/>
  <c r="K19" i="1"/>
  <c r="AL20" i="1" s="1"/>
  <c r="S25" i="1"/>
  <c r="AT26" i="1" s="1"/>
  <c r="O22" i="1"/>
  <c r="AP23" i="1" s="1"/>
  <c r="BO17" i="1"/>
  <c r="CC17" i="1" s="1"/>
  <c r="BL17" i="1"/>
  <c r="AB32" i="1"/>
  <c r="BC33" i="1" s="1"/>
  <c r="CL111" i="4" l="1"/>
  <c r="I112" i="4" s="1"/>
  <c r="M115" i="4"/>
  <c r="AM115" i="4"/>
  <c r="AB126" i="4"/>
  <c r="BB126" i="4"/>
  <c r="J113" i="4"/>
  <c r="AJ113" i="4"/>
  <c r="BE113" i="4" s="1"/>
  <c r="BF113" i="4" s="1"/>
  <c r="AE112" i="4"/>
  <c r="BG112" i="4" s="1"/>
  <c r="G112" i="4"/>
  <c r="AX123" i="4"/>
  <c r="X123" i="4"/>
  <c r="Q118" i="4"/>
  <c r="AQ118" i="4"/>
  <c r="AT120" i="4"/>
  <c r="T120" i="4"/>
  <c r="X29" i="1"/>
  <c r="AY30" i="1" s="1"/>
  <c r="L20" i="1"/>
  <c r="AM21" i="1" s="1"/>
  <c r="BP17" i="1"/>
  <c r="BV17" i="1"/>
  <c r="CF17" i="1"/>
  <c r="BQ17" i="1"/>
  <c r="BW17" i="1"/>
  <c r="CH17" i="1"/>
  <c r="P23" i="1"/>
  <c r="AQ24" i="1" s="1"/>
  <c r="BS17" i="1"/>
  <c r="CA17" i="1"/>
  <c r="BX17" i="1"/>
  <c r="T26" i="1"/>
  <c r="AU27" i="1" s="1"/>
  <c r="CI17" i="1"/>
  <c r="CG17" i="1"/>
  <c r="CD17" i="1"/>
  <c r="BT17" i="1"/>
  <c r="CB17" i="1"/>
  <c r="CE17" i="1"/>
  <c r="CK17" i="1"/>
  <c r="BU17" i="1"/>
  <c r="BR17" i="1"/>
  <c r="CJ17" i="1"/>
  <c r="BY17" i="1"/>
  <c r="BZ17" i="1"/>
  <c r="AC33" i="1"/>
  <c r="BD34" i="1" s="1"/>
  <c r="BI113" i="4" l="1"/>
  <c r="R119" i="4"/>
  <c r="AR119" i="4"/>
  <c r="AU121" i="4"/>
  <c r="U121" i="4"/>
  <c r="K114" i="4"/>
  <c r="AK114" i="4"/>
  <c r="AY124" i="4"/>
  <c r="Y124" i="4"/>
  <c r="BH112" i="4"/>
  <c r="BJ112" i="4"/>
  <c r="BO112" i="4"/>
  <c r="BL112" i="4"/>
  <c r="AC127" i="4"/>
  <c r="BC127" i="4"/>
  <c r="N116" i="4"/>
  <c r="AN116" i="4"/>
  <c r="Y30" i="1"/>
  <c r="AZ31" i="1" s="1"/>
  <c r="M21" i="1"/>
  <c r="AN22" i="1" s="1"/>
  <c r="Q24" i="1"/>
  <c r="AR25" i="1" s="1"/>
  <c r="U27" i="1"/>
  <c r="AV28" i="1" s="1"/>
  <c r="CL17" i="1"/>
  <c r="I18" i="1" s="1"/>
  <c r="L18" i="3" s="1"/>
  <c r="AD34" i="1"/>
  <c r="AV122" i="4" l="1"/>
  <c r="V122" i="4"/>
  <c r="AO117" i="4"/>
  <c r="O117" i="4"/>
  <c r="S120" i="4"/>
  <c r="AS120" i="4"/>
  <c r="AZ125" i="4"/>
  <c r="Z125" i="4"/>
  <c r="BD128" i="4"/>
  <c r="AD128" i="4"/>
  <c r="CK112" i="4"/>
  <c r="CJ112" i="4"/>
  <c r="CI112" i="4"/>
  <c r="CH112" i="4"/>
  <c r="CG112" i="4"/>
  <c r="CF112" i="4"/>
  <c r="CE112" i="4"/>
  <c r="CD112" i="4"/>
  <c r="CC112" i="4"/>
  <c r="CB112" i="4"/>
  <c r="CA112" i="4"/>
  <c r="BZ112" i="4"/>
  <c r="BY112" i="4"/>
  <c r="BX112" i="4"/>
  <c r="BW112" i="4"/>
  <c r="BV112" i="4"/>
  <c r="BU112" i="4"/>
  <c r="BT112" i="4"/>
  <c r="BS112" i="4"/>
  <c r="BR112" i="4"/>
  <c r="BQ112" i="4"/>
  <c r="BP112" i="4"/>
  <c r="L115" i="4"/>
  <c r="AL115" i="4"/>
  <c r="AJ19" i="1"/>
  <c r="BE19" i="1" s="1"/>
  <c r="O19" i="3" s="1"/>
  <c r="Z31" i="1"/>
  <c r="BA32" i="1" s="1"/>
  <c r="N22" i="1"/>
  <c r="AO23" i="1" s="1"/>
  <c r="R25" i="1"/>
  <c r="AS26" i="1" s="1"/>
  <c r="V28" i="1"/>
  <c r="AW29" i="1" s="1"/>
  <c r="AE18" i="1"/>
  <c r="BG18" i="1" s="1"/>
  <c r="M18" i="3" s="1"/>
  <c r="G18" i="1"/>
  <c r="J19" i="1"/>
  <c r="AK20" i="1" s="1"/>
  <c r="BA126" i="4" l="1"/>
  <c r="AA126" i="4"/>
  <c r="T121" i="4"/>
  <c r="AT121" i="4"/>
  <c r="M116" i="4"/>
  <c r="AM116" i="4"/>
  <c r="AW123" i="4"/>
  <c r="W123" i="4"/>
  <c r="CL112" i="4"/>
  <c r="I113" i="4" s="1"/>
  <c r="AP118" i="4"/>
  <c r="P118" i="4"/>
  <c r="BJ18" i="1"/>
  <c r="R18" i="3" s="1"/>
  <c r="BF19" i="1"/>
  <c r="P19" i="3" s="1"/>
  <c r="AA32" i="1"/>
  <c r="BB33" i="1" s="1"/>
  <c r="O23" i="1"/>
  <c r="AP24" i="1" s="1"/>
  <c r="S26" i="1"/>
  <c r="AT27" i="1" s="1"/>
  <c r="W29" i="1"/>
  <c r="AX30" i="1" s="1"/>
  <c r="BO18" i="1"/>
  <c r="CK18" i="1" s="1"/>
  <c r="BL18" i="1"/>
  <c r="K20" i="1"/>
  <c r="AL21" i="1" s="1"/>
  <c r="AE113" i="4" l="1"/>
  <c r="BG113" i="4" s="1"/>
  <c r="J114" i="4"/>
  <c r="AJ114" i="4"/>
  <c r="BE114" i="4" s="1"/>
  <c r="BF114" i="4" s="1"/>
  <c r="G113" i="4"/>
  <c r="BB127" i="4"/>
  <c r="AB127" i="4"/>
  <c r="AN117" i="4"/>
  <c r="N117" i="4"/>
  <c r="AQ119" i="4"/>
  <c r="Q119" i="4"/>
  <c r="AX124" i="4"/>
  <c r="X124" i="4"/>
  <c r="U122" i="4"/>
  <c r="AU122" i="4"/>
  <c r="AB33" i="1"/>
  <c r="BC34" i="1" s="1"/>
  <c r="T27" i="1"/>
  <c r="AU28" i="1" s="1"/>
  <c r="P24" i="1"/>
  <c r="AQ25" i="1" s="1"/>
  <c r="X30" i="1"/>
  <c r="AY31" i="1" s="1"/>
  <c r="BT18" i="1"/>
  <c r="CG18" i="1"/>
  <c r="CH18" i="1"/>
  <c r="BQ18" i="1"/>
  <c r="BU18" i="1"/>
  <c r="CD18" i="1"/>
  <c r="BP18" i="1"/>
  <c r="BZ18" i="1"/>
  <c r="BR18" i="1"/>
  <c r="BW18" i="1"/>
  <c r="CF18" i="1"/>
  <c r="CE18" i="1"/>
  <c r="CC18" i="1"/>
  <c r="CI18" i="1"/>
  <c r="L21" i="1"/>
  <c r="AM22" i="1" s="1"/>
  <c r="CB18" i="1"/>
  <c r="BX18" i="1"/>
  <c r="CJ18" i="1"/>
  <c r="BS18" i="1"/>
  <c r="CA18" i="1"/>
  <c r="BV18" i="1"/>
  <c r="BY18" i="1"/>
  <c r="BI114" i="4" l="1"/>
  <c r="K115" i="4"/>
  <c r="AK115" i="4"/>
  <c r="AO118" i="4"/>
  <c r="O118" i="4"/>
  <c r="BH113" i="4"/>
  <c r="BJ113" i="4"/>
  <c r="BC128" i="4"/>
  <c r="AC128" i="4"/>
  <c r="V123" i="4"/>
  <c r="AV123" i="4"/>
  <c r="R120" i="4"/>
  <c r="AR120" i="4"/>
  <c r="AY125" i="4"/>
  <c r="Y125" i="4"/>
  <c r="BO113" i="4"/>
  <c r="BL113" i="4"/>
  <c r="AC34" i="1"/>
  <c r="BD35" i="1" s="1"/>
  <c r="U28" i="1"/>
  <c r="AV29" i="1" s="1"/>
  <c r="Q25" i="1"/>
  <c r="AR26" i="1" s="1"/>
  <c r="M22" i="1"/>
  <c r="AN23" i="1" s="1"/>
  <c r="Y31" i="1"/>
  <c r="AZ32" i="1" s="1"/>
  <c r="CL18" i="1"/>
  <c r="I19" i="1" s="1"/>
  <c r="L19" i="3" s="1"/>
  <c r="W124" i="4" l="1"/>
  <c r="AW124" i="4"/>
  <c r="Z126" i="4"/>
  <c r="AZ126" i="4"/>
  <c r="BD129" i="4"/>
  <c r="AD129" i="4"/>
  <c r="AS121" i="4"/>
  <c r="S121" i="4"/>
  <c r="CK113" i="4"/>
  <c r="CJ113" i="4"/>
  <c r="CI113" i="4"/>
  <c r="CH113" i="4"/>
  <c r="CG113" i="4"/>
  <c r="CF113" i="4"/>
  <c r="CE113" i="4"/>
  <c r="CD113" i="4"/>
  <c r="CC113" i="4"/>
  <c r="CB113" i="4"/>
  <c r="CA113" i="4"/>
  <c r="BZ113" i="4"/>
  <c r="BY113" i="4"/>
  <c r="BX113" i="4"/>
  <c r="BW113" i="4"/>
  <c r="BV113" i="4"/>
  <c r="BU113" i="4"/>
  <c r="BT113" i="4"/>
  <c r="BS113" i="4"/>
  <c r="BR113" i="4"/>
  <c r="BQ113" i="4"/>
  <c r="BP113" i="4"/>
  <c r="P119" i="4"/>
  <c r="AP119" i="4"/>
  <c r="L116" i="4"/>
  <c r="AL116" i="4"/>
  <c r="V29" i="1"/>
  <c r="AW30" i="1" s="1"/>
  <c r="AD35" i="1"/>
  <c r="R26" i="1"/>
  <c r="AS27" i="1" s="1"/>
  <c r="AJ20" i="1"/>
  <c r="BE20" i="1" s="1"/>
  <c r="O20" i="3" s="1"/>
  <c r="N23" i="1"/>
  <c r="AO24" i="1" s="1"/>
  <c r="Z32" i="1"/>
  <c r="BA33" i="1" s="1"/>
  <c r="G19" i="1"/>
  <c r="J20" i="1"/>
  <c r="AK21" i="1" s="1"/>
  <c r="AE19" i="1"/>
  <c r="BG19" i="1" s="1"/>
  <c r="M19" i="3" s="1"/>
  <c r="AA127" i="4" l="1"/>
  <c r="BA127" i="4"/>
  <c r="AQ120" i="4"/>
  <c r="Q120" i="4"/>
  <c r="CL113" i="4"/>
  <c r="I114" i="4" s="1"/>
  <c r="AT122" i="4"/>
  <c r="T122" i="4"/>
  <c r="AM117" i="4"/>
  <c r="M117" i="4"/>
  <c r="X125" i="4"/>
  <c r="AX125" i="4"/>
  <c r="W30" i="1"/>
  <c r="AX31" i="1" s="1"/>
  <c r="S27" i="1"/>
  <c r="AT28" i="1" s="1"/>
  <c r="BF20" i="1"/>
  <c r="P20" i="3" s="1"/>
  <c r="O24" i="1"/>
  <c r="AP25" i="1" s="1"/>
  <c r="AA33" i="1"/>
  <c r="BB34" i="1" s="1"/>
  <c r="K21" i="1"/>
  <c r="AL22" i="1" s="1"/>
  <c r="BO19" i="1"/>
  <c r="CC19" i="1" s="1"/>
  <c r="BL19" i="1"/>
  <c r="BH19" i="1"/>
  <c r="N19" i="3" s="1"/>
  <c r="BJ19" i="1"/>
  <c r="R19" i="3" s="1"/>
  <c r="X31" i="1"/>
  <c r="AY32" i="1" s="1"/>
  <c r="Y126" i="4" l="1"/>
  <c r="AY126" i="4"/>
  <c r="AJ115" i="4"/>
  <c r="BE115" i="4" s="1"/>
  <c r="BF115" i="4" s="1"/>
  <c r="AE114" i="4"/>
  <c r="BG114" i="4" s="1"/>
  <c r="J115" i="4"/>
  <c r="G114" i="4"/>
  <c r="AU123" i="4"/>
  <c r="U123" i="4"/>
  <c r="AR121" i="4"/>
  <c r="R121" i="4"/>
  <c r="AN118" i="4"/>
  <c r="N118" i="4"/>
  <c r="AB128" i="4"/>
  <c r="BB128" i="4"/>
  <c r="T28" i="1"/>
  <c r="AU29" i="1" s="1"/>
  <c r="BI20" i="1"/>
  <c r="Q20" i="3" s="1"/>
  <c r="P25" i="1"/>
  <c r="AQ26" i="1" s="1"/>
  <c r="AB34" i="1"/>
  <c r="BC35" i="1" s="1"/>
  <c r="CJ19" i="1"/>
  <c r="CG19" i="1"/>
  <c r="CH19" i="1"/>
  <c r="BP19" i="1"/>
  <c r="BT19" i="1"/>
  <c r="L22" i="1"/>
  <c r="AM23" i="1" s="1"/>
  <c r="BY19" i="1"/>
  <c r="CA19" i="1"/>
  <c r="BQ19" i="1"/>
  <c r="CF19" i="1"/>
  <c r="BU19" i="1"/>
  <c r="BZ19" i="1"/>
  <c r="BS19" i="1"/>
  <c r="CK19" i="1"/>
  <c r="CB19" i="1"/>
  <c r="BR19" i="1"/>
  <c r="CD19" i="1"/>
  <c r="CE19" i="1"/>
  <c r="BX19" i="1"/>
  <c r="BV19" i="1"/>
  <c r="BW19" i="1"/>
  <c r="CI19" i="1"/>
  <c r="Q26" i="1"/>
  <c r="AR27" i="1" s="1"/>
  <c r="Y32" i="1"/>
  <c r="AZ33" i="1" s="1"/>
  <c r="BI115" i="4" l="1"/>
  <c r="AO119" i="4"/>
  <c r="O119" i="4"/>
  <c r="V124" i="4"/>
  <c r="AV124" i="4"/>
  <c r="AK116" i="4"/>
  <c r="K116" i="4"/>
  <c r="BL114" i="4"/>
  <c r="BO114" i="4"/>
  <c r="AC129" i="4"/>
  <c r="BC129" i="4"/>
  <c r="AS122" i="4"/>
  <c r="S122" i="4"/>
  <c r="BH114" i="4"/>
  <c r="BJ114" i="4"/>
  <c r="Z127" i="4"/>
  <c r="AZ127" i="4"/>
  <c r="U29" i="1"/>
  <c r="AV30" i="1" s="1"/>
  <c r="AC35" i="1"/>
  <c r="BD36" i="1" s="1"/>
  <c r="M23" i="1"/>
  <c r="AN24" i="1" s="1"/>
  <c r="CL19" i="1"/>
  <c r="I20" i="1" s="1"/>
  <c r="L20" i="3" s="1"/>
  <c r="Z33" i="1"/>
  <c r="BA34" i="1" s="1"/>
  <c r="R27" i="1"/>
  <c r="AS28" i="1" s="1"/>
  <c r="BD130" i="4" l="1"/>
  <c r="AD130" i="4"/>
  <c r="CK114" i="4"/>
  <c r="CJ114" i="4"/>
  <c r="CI114" i="4"/>
  <c r="CH114" i="4"/>
  <c r="CG114" i="4"/>
  <c r="CF114" i="4"/>
  <c r="CE114" i="4"/>
  <c r="CD114" i="4"/>
  <c r="CC114" i="4"/>
  <c r="CB114" i="4"/>
  <c r="CA114" i="4"/>
  <c r="BZ114" i="4"/>
  <c r="BY114" i="4"/>
  <c r="BX114" i="4"/>
  <c r="BW114" i="4"/>
  <c r="BV114" i="4"/>
  <c r="BU114" i="4"/>
  <c r="BT114" i="4"/>
  <c r="BS114" i="4"/>
  <c r="BR114" i="4"/>
  <c r="BQ114" i="4"/>
  <c r="BP114" i="4"/>
  <c r="W125" i="4"/>
  <c r="AW125" i="4"/>
  <c r="AA128" i="4"/>
  <c r="BA128" i="4"/>
  <c r="L117" i="4"/>
  <c r="AL117" i="4"/>
  <c r="T123" i="4"/>
  <c r="AT123" i="4"/>
  <c r="AP120" i="4"/>
  <c r="P120" i="4"/>
  <c r="V30" i="1"/>
  <c r="AW31" i="1" s="1"/>
  <c r="AD36" i="1"/>
  <c r="AJ21" i="1"/>
  <c r="BE21" i="1" s="1"/>
  <c r="N24" i="1"/>
  <c r="AO25" i="1" s="1"/>
  <c r="AE20" i="1"/>
  <c r="BG20" i="1" s="1"/>
  <c r="M20" i="3" s="1"/>
  <c r="G20" i="1"/>
  <c r="J21" i="1"/>
  <c r="AK22" i="1" s="1"/>
  <c r="S28" i="1"/>
  <c r="AT29" i="1" s="1"/>
  <c r="AA34" i="1"/>
  <c r="BB35" i="1" s="1"/>
  <c r="AU124" i="4" l="1"/>
  <c r="U124" i="4"/>
  <c r="AQ121" i="4"/>
  <c r="Q121" i="4"/>
  <c r="M118" i="4"/>
  <c r="AM118" i="4"/>
  <c r="X126" i="4"/>
  <c r="AX126" i="4"/>
  <c r="AB129" i="4"/>
  <c r="BB129" i="4"/>
  <c r="CL114" i="4"/>
  <c r="I115" i="4" s="1"/>
  <c r="W31" i="1"/>
  <c r="AX32" i="1" s="1"/>
  <c r="O21" i="3"/>
  <c r="O25" i="1"/>
  <c r="AP26" i="1" s="1"/>
  <c r="BF21" i="1"/>
  <c r="BO20" i="1"/>
  <c r="CF20" i="1" s="1"/>
  <c r="BL20" i="1"/>
  <c r="K22" i="1"/>
  <c r="AL23" i="1" s="1"/>
  <c r="BH20" i="1"/>
  <c r="N20" i="3" s="1"/>
  <c r="BJ20" i="1"/>
  <c r="R20" i="3" s="1"/>
  <c r="AB35" i="1"/>
  <c r="BC36" i="1" s="1"/>
  <c r="T29" i="1"/>
  <c r="AU30" i="1" s="1"/>
  <c r="J116" i="4" l="1"/>
  <c r="AJ116" i="4"/>
  <c r="BE116" i="4" s="1"/>
  <c r="BF116" i="4" s="1"/>
  <c r="AE115" i="4"/>
  <c r="BG115" i="4" s="1"/>
  <c r="G115" i="4"/>
  <c r="AR122" i="4"/>
  <c r="R122" i="4"/>
  <c r="AC130" i="4"/>
  <c r="BC130" i="4"/>
  <c r="AV125" i="4"/>
  <c r="V125" i="4"/>
  <c r="Y127" i="4"/>
  <c r="AY127" i="4"/>
  <c r="N119" i="4"/>
  <c r="AN119" i="4"/>
  <c r="X32" i="1"/>
  <c r="AY33" i="1" s="1"/>
  <c r="P21" i="3"/>
  <c r="BP20" i="1"/>
  <c r="BI21" i="1"/>
  <c r="CE20" i="1"/>
  <c r="P26" i="1"/>
  <c r="AQ27" i="1" s="1"/>
  <c r="BR20" i="1"/>
  <c r="BW20" i="1"/>
  <c r="BS20" i="1"/>
  <c r="CI20" i="1"/>
  <c r="BV20" i="1"/>
  <c r="CJ20" i="1"/>
  <c r="CK20" i="1"/>
  <c r="BT20" i="1"/>
  <c r="CC20" i="1"/>
  <c r="CB20" i="1"/>
  <c r="BX20" i="1"/>
  <c r="CA20" i="1"/>
  <c r="CD20" i="1"/>
  <c r="BZ20" i="1"/>
  <c r="BQ20" i="1"/>
  <c r="BU20" i="1"/>
  <c r="CG20" i="1"/>
  <c r="BY20" i="1"/>
  <c r="CH20" i="1"/>
  <c r="L23" i="1"/>
  <c r="AM24" i="1" s="1"/>
  <c r="AC36" i="1"/>
  <c r="BD37" i="1" s="1"/>
  <c r="U30" i="1"/>
  <c r="AV31" i="1" s="1"/>
  <c r="Y33" i="1"/>
  <c r="AZ34" i="1" s="1"/>
  <c r="BH115" i="4" l="1"/>
  <c r="BJ115" i="4"/>
  <c r="Z128" i="4"/>
  <c r="AZ128" i="4"/>
  <c r="AS123" i="4"/>
  <c r="S123" i="4"/>
  <c r="O120" i="4"/>
  <c r="AO120" i="4"/>
  <c r="AW126" i="4"/>
  <c r="W126" i="4"/>
  <c r="BI116" i="4"/>
  <c r="BD131" i="4"/>
  <c r="AD131" i="4"/>
  <c r="BL115" i="4"/>
  <c r="BO115" i="4"/>
  <c r="K117" i="4"/>
  <c r="AK117" i="4"/>
  <c r="Q21" i="3"/>
  <c r="M24" i="1"/>
  <c r="AN25" i="1" s="1"/>
  <c r="Q27" i="1"/>
  <c r="AR28" i="1" s="1"/>
  <c r="CL20" i="1"/>
  <c r="I21" i="1" s="1"/>
  <c r="AD37" i="1"/>
  <c r="Z34" i="1"/>
  <c r="BA35" i="1" s="1"/>
  <c r="V31" i="1"/>
  <c r="AW32" i="1" s="1"/>
  <c r="AA129" i="4" l="1"/>
  <c r="BA129" i="4"/>
  <c r="AX127" i="4"/>
  <c r="X127" i="4"/>
  <c r="AL118" i="4"/>
  <c r="L118" i="4"/>
  <c r="CK115" i="4"/>
  <c r="CJ115" i="4"/>
  <c r="CI115" i="4"/>
  <c r="CH115" i="4"/>
  <c r="CG115" i="4"/>
  <c r="CF115" i="4"/>
  <c r="CE115" i="4"/>
  <c r="CD115" i="4"/>
  <c r="CC115" i="4"/>
  <c r="CB115" i="4"/>
  <c r="CA115" i="4"/>
  <c r="BZ115" i="4"/>
  <c r="BY115" i="4"/>
  <c r="BX115" i="4"/>
  <c r="BW115" i="4"/>
  <c r="BV115" i="4"/>
  <c r="BU115" i="4"/>
  <c r="BT115" i="4"/>
  <c r="BS115" i="4"/>
  <c r="BR115" i="4"/>
  <c r="BQ115" i="4"/>
  <c r="BP115" i="4"/>
  <c r="AT124" i="4"/>
  <c r="T124" i="4"/>
  <c r="P121" i="4"/>
  <c r="AP121" i="4"/>
  <c r="L21" i="3"/>
  <c r="N25" i="1"/>
  <c r="AO26" i="1" s="1"/>
  <c r="R28" i="1"/>
  <c r="AS29" i="1" s="1"/>
  <c r="AJ22" i="1"/>
  <c r="BE22" i="1" s="1"/>
  <c r="J22" i="1"/>
  <c r="AK23" i="1" s="1"/>
  <c r="G21" i="1"/>
  <c r="AE21" i="1"/>
  <c r="AA35" i="1"/>
  <c r="BB36" i="1" s="1"/>
  <c r="W32" i="1"/>
  <c r="AX33" i="1" s="1"/>
  <c r="AY128" i="4" l="1"/>
  <c r="Y128" i="4"/>
  <c r="AU125" i="4"/>
  <c r="U125" i="4"/>
  <c r="AM119" i="4"/>
  <c r="M119" i="4"/>
  <c r="AB130" i="4"/>
  <c r="BB130" i="4"/>
  <c r="Q122" i="4"/>
  <c r="AQ122" i="4"/>
  <c r="CL115" i="4"/>
  <c r="I116" i="4" s="1"/>
  <c r="O26" i="1"/>
  <c r="AP27" i="1" s="1"/>
  <c r="O22" i="3"/>
  <c r="S29" i="1"/>
  <c r="AT30" i="1" s="1"/>
  <c r="BO21" i="1"/>
  <c r="CD21" i="1" s="1"/>
  <c r="BF22" i="1"/>
  <c r="K23" i="1"/>
  <c r="AL24" i="1" s="1"/>
  <c r="BG21" i="1"/>
  <c r="BL21" i="1"/>
  <c r="AB36" i="1"/>
  <c r="BC37" i="1" s="1"/>
  <c r="P27" i="1"/>
  <c r="AQ28" i="1" s="1"/>
  <c r="X33" i="1"/>
  <c r="AY34" i="1" s="1"/>
  <c r="AZ129" i="4" l="1"/>
  <c r="Z129" i="4"/>
  <c r="V126" i="4"/>
  <c r="AV126" i="4"/>
  <c r="AJ117" i="4"/>
  <c r="BE117" i="4" s="1"/>
  <c r="BF117" i="4" s="1"/>
  <c r="J117" i="4"/>
  <c r="AE116" i="4"/>
  <c r="BG116" i="4" s="1"/>
  <c r="G116" i="4"/>
  <c r="AC131" i="4"/>
  <c r="BC131" i="4"/>
  <c r="R123" i="4"/>
  <c r="AR123" i="4"/>
  <c r="AN120" i="4"/>
  <c r="N120" i="4"/>
  <c r="P22" i="3"/>
  <c r="M21" i="3"/>
  <c r="CI21" i="1"/>
  <c r="BS21" i="1"/>
  <c r="T30" i="1"/>
  <c r="AU31" i="1" s="1"/>
  <c r="BW21" i="1"/>
  <c r="CJ21" i="1"/>
  <c r="CG21" i="1"/>
  <c r="BP21" i="1"/>
  <c r="BX21" i="1"/>
  <c r="CH21" i="1"/>
  <c r="BU21" i="1"/>
  <c r="CA21" i="1"/>
  <c r="CB21" i="1"/>
  <c r="BZ21" i="1"/>
  <c r="BT21" i="1"/>
  <c r="CK21" i="1"/>
  <c r="CE21" i="1"/>
  <c r="BQ21" i="1"/>
  <c r="CF21" i="1"/>
  <c r="BR21" i="1"/>
  <c r="BV21" i="1"/>
  <c r="CC21" i="1"/>
  <c r="BY21" i="1"/>
  <c r="L24" i="1"/>
  <c r="AM25" i="1" s="1"/>
  <c r="BI22" i="1"/>
  <c r="BH21" i="1"/>
  <c r="BJ21" i="1"/>
  <c r="Q28" i="1"/>
  <c r="AR29" i="1" s="1"/>
  <c r="Y34" i="1"/>
  <c r="AZ35" i="1" s="1"/>
  <c r="AC37" i="1"/>
  <c r="BD38" i="1" s="1"/>
  <c r="AK118" i="4" l="1"/>
  <c r="K118" i="4"/>
  <c r="W127" i="4"/>
  <c r="AW127" i="4"/>
  <c r="S124" i="4"/>
  <c r="AS124" i="4"/>
  <c r="BO116" i="4"/>
  <c r="BL116" i="4"/>
  <c r="BI117" i="4"/>
  <c r="BA130" i="4"/>
  <c r="AA130" i="4"/>
  <c r="O121" i="4"/>
  <c r="AO121" i="4"/>
  <c r="BH116" i="4"/>
  <c r="BJ116" i="4"/>
  <c r="BD132" i="4"/>
  <c r="AD132" i="4"/>
  <c r="R21" i="3"/>
  <c r="Q22" i="3"/>
  <c r="N21" i="3"/>
  <c r="U31" i="1"/>
  <c r="AV32" i="1" s="1"/>
  <c r="M25" i="1"/>
  <c r="AN26" i="1" s="1"/>
  <c r="CL21" i="1"/>
  <c r="AD38" i="1"/>
  <c r="Z35" i="1"/>
  <c r="BA36" i="1" s="1"/>
  <c r="R29" i="1"/>
  <c r="AS30" i="1" s="1"/>
  <c r="X128" i="4" l="1"/>
  <c r="AX128" i="4"/>
  <c r="AL119" i="4"/>
  <c r="L119" i="4"/>
  <c r="AP122" i="4"/>
  <c r="P122" i="4"/>
  <c r="T125" i="4"/>
  <c r="AT125" i="4"/>
  <c r="BB131" i="4"/>
  <c r="AB131" i="4"/>
  <c r="CK116" i="4"/>
  <c r="CJ116" i="4"/>
  <c r="CI116" i="4"/>
  <c r="CH116" i="4"/>
  <c r="CG116" i="4"/>
  <c r="CF116" i="4"/>
  <c r="CE116" i="4"/>
  <c r="CD116" i="4"/>
  <c r="CC116" i="4"/>
  <c r="CB116" i="4"/>
  <c r="CA116" i="4"/>
  <c r="BZ116" i="4"/>
  <c r="BY116" i="4"/>
  <c r="BX116" i="4"/>
  <c r="BW116" i="4"/>
  <c r="BV116" i="4"/>
  <c r="BU116" i="4"/>
  <c r="BT116" i="4"/>
  <c r="BS116" i="4"/>
  <c r="BR116" i="4"/>
  <c r="BQ116" i="4"/>
  <c r="BP116" i="4"/>
  <c r="V32" i="1"/>
  <c r="AW33" i="1" s="1"/>
  <c r="N26" i="1"/>
  <c r="AO27" i="1" s="1"/>
  <c r="L22" i="3"/>
  <c r="G22" i="1"/>
  <c r="J23" i="1"/>
  <c r="AK24" i="1" s="1"/>
  <c r="AE22" i="1"/>
  <c r="AJ23" i="1"/>
  <c r="BE23" i="1" s="1"/>
  <c r="W33" i="1"/>
  <c r="AX34" i="1" s="1"/>
  <c r="AA36" i="1"/>
  <c r="BB37" i="1" s="1"/>
  <c r="S30" i="1"/>
  <c r="AT31" i="1" s="1"/>
  <c r="U126" i="4" l="1"/>
  <c r="AU126" i="4"/>
  <c r="M120" i="4"/>
  <c r="AM120" i="4"/>
  <c r="CL116" i="4"/>
  <c r="I117" i="4" s="1"/>
  <c r="BC132" i="4"/>
  <c r="AC132" i="4"/>
  <c r="AQ123" i="4"/>
  <c r="Q123" i="4"/>
  <c r="Y129" i="4"/>
  <c r="AY129" i="4"/>
  <c r="O27" i="1"/>
  <c r="AP28" i="1" s="1"/>
  <c r="O23" i="3"/>
  <c r="BL22" i="1"/>
  <c r="BO22" i="1"/>
  <c r="CC22" i="1" s="1"/>
  <c r="BG22" i="1"/>
  <c r="K24" i="1"/>
  <c r="AL25" i="1" s="1"/>
  <c r="BF23" i="1"/>
  <c r="CJ22" i="1"/>
  <c r="CD22" i="1"/>
  <c r="AB37" i="1"/>
  <c r="BC38" i="1" s="1"/>
  <c r="T31" i="1"/>
  <c r="AU32" i="1" s="1"/>
  <c r="X34" i="1"/>
  <c r="AY35" i="1" s="1"/>
  <c r="P28" i="1"/>
  <c r="AQ29" i="1" s="1"/>
  <c r="AJ118" i="4" l="1"/>
  <c r="BE118" i="4" s="1"/>
  <c r="BF118" i="4" s="1"/>
  <c r="AE117" i="4"/>
  <c r="BG117" i="4" s="1"/>
  <c r="J118" i="4"/>
  <c r="G117" i="4"/>
  <c r="Z130" i="4"/>
  <c r="AZ130" i="4"/>
  <c r="BD133" i="4"/>
  <c r="AD133" i="4"/>
  <c r="AR124" i="4"/>
  <c r="R124" i="4"/>
  <c r="AN121" i="4"/>
  <c r="N121" i="4"/>
  <c r="V127" i="4"/>
  <c r="AV127" i="4"/>
  <c r="CB22" i="1"/>
  <c r="M22" i="3"/>
  <c r="P23" i="3"/>
  <c r="BP22" i="1"/>
  <c r="BT22" i="1"/>
  <c r="BU22" i="1"/>
  <c r="BX22" i="1"/>
  <c r="BQ22" i="1"/>
  <c r="BY22" i="1"/>
  <c r="CG22" i="1"/>
  <c r="CE22" i="1"/>
  <c r="CI22" i="1"/>
  <c r="BR22" i="1"/>
  <c r="CK22" i="1"/>
  <c r="BZ22" i="1"/>
  <c r="BV22" i="1"/>
  <c r="CA22" i="1"/>
  <c r="BS22" i="1"/>
  <c r="BW22" i="1"/>
  <c r="CH22" i="1"/>
  <c r="CF22" i="1"/>
  <c r="BJ22" i="1"/>
  <c r="L25" i="1"/>
  <c r="AM26" i="1" s="1"/>
  <c r="BH22" i="1"/>
  <c r="BI23" i="1"/>
  <c r="AC38" i="1"/>
  <c r="BD39" i="1" s="1"/>
  <c r="Q29" i="1"/>
  <c r="AR30" i="1" s="1"/>
  <c r="Y35" i="1"/>
  <c r="AZ36" i="1" s="1"/>
  <c r="U32" i="1"/>
  <c r="AV33" i="1" s="1"/>
  <c r="AK119" i="4" l="1"/>
  <c r="K119" i="4"/>
  <c r="BH117" i="4"/>
  <c r="BJ117" i="4"/>
  <c r="W128" i="4"/>
  <c r="AW128" i="4"/>
  <c r="S125" i="4"/>
  <c r="AS125" i="4"/>
  <c r="AA131" i="4"/>
  <c r="BA131" i="4"/>
  <c r="AO122" i="4"/>
  <c r="O122" i="4"/>
  <c r="BL117" i="4"/>
  <c r="BO117" i="4"/>
  <c r="BI118" i="4"/>
  <c r="N22" i="3"/>
  <c r="Q23" i="3"/>
  <c r="R22" i="3"/>
  <c r="CL22" i="1"/>
  <c r="M26" i="1"/>
  <c r="AN27" i="1" s="1"/>
  <c r="AD39" i="1"/>
  <c r="Z36" i="1"/>
  <c r="BA37" i="1" s="1"/>
  <c r="R30" i="1"/>
  <c r="AS31" i="1" s="1"/>
  <c r="V33" i="1"/>
  <c r="AW34" i="1" s="1"/>
  <c r="AB132" i="4" l="1"/>
  <c r="BB132" i="4"/>
  <c r="AP123" i="4"/>
  <c r="P123" i="4"/>
  <c r="X129" i="4"/>
  <c r="AX129" i="4"/>
  <c r="AL120" i="4"/>
  <c r="L120" i="4"/>
  <c r="CK117" i="4"/>
  <c r="CJ117" i="4"/>
  <c r="CI117" i="4"/>
  <c r="CH117" i="4"/>
  <c r="CG117" i="4"/>
  <c r="CF117" i="4"/>
  <c r="CE117" i="4"/>
  <c r="CD117" i="4"/>
  <c r="CC117" i="4"/>
  <c r="CB117" i="4"/>
  <c r="CA117" i="4"/>
  <c r="BZ117" i="4"/>
  <c r="BY117" i="4"/>
  <c r="BX117" i="4"/>
  <c r="BW117" i="4"/>
  <c r="BV117" i="4"/>
  <c r="BU117" i="4"/>
  <c r="BT117" i="4"/>
  <c r="BS117" i="4"/>
  <c r="BR117" i="4"/>
  <c r="BQ117" i="4"/>
  <c r="BP117" i="4"/>
  <c r="T126" i="4"/>
  <c r="AT126" i="4"/>
  <c r="L23" i="3"/>
  <c r="J24" i="1"/>
  <c r="AK25" i="1" s="1"/>
  <c r="G23" i="1"/>
  <c r="AJ24" i="1"/>
  <c r="BE24" i="1" s="1"/>
  <c r="AE23" i="1"/>
  <c r="N27" i="1"/>
  <c r="AO28" i="1" s="1"/>
  <c r="AA37" i="1"/>
  <c r="BB38" i="1" s="1"/>
  <c r="S31" i="1"/>
  <c r="AT32" i="1" s="1"/>
  <c r="W34" i="1"/>
  <c r="AX35" i="1" s="1"/>
  <c r="Y130" i="4" l="1"/>
  <c r="AY130" i="4"/>
  <c r="CL117" i="4"/>
  <c r="I118" i="4" s="1"/>
  <c r="Q124" i="4"/>
  <c r="AQ124" i="4"/>
  <c r="U127" i="4"/>
  <c r="AU127" i="4"/>
  <c r="AM121" i="4"/>
  <c r="M121" i="4"/>
  <c r="AC133" i="4"/>
  <c r="BC133" i="4"/>
  <c r="BL23" i="1"/>
  <c r="K25" i="1"/>
  <c r="AL26" i="1" s="1"/>
  <c r="O24" i="3"/>
  <c r="O28" i="1"/>
  <c r="AP29" i="1" s="1"/>
  <c r="BF24" i="1"/>
  <c r="BI24" i="1" s="1"/>
  <c r="BG23" i="1"/>
  <c r="BO23" i="1"/>
  <c r="CF23" i="1" s="1"/>
  <c r="X35" i="1"/>
  <c r="AY36" i="1" s="1"/>
  <c r="T32" i="1"/>
  <c r="AU33" i="1" s="1"/>
  <c r="AB38" i="1"/>
  <c r="BC39" i="1" s="1"/>
  <c r="J119" i="4" l="1"/>
  <c r="AJ119" i="4"/>
  <c r="BE119" i="4" s="1"/>
  <c r="BF119" i="4" s="1"/>
  <c r="AE118" i="4"/>
  <c r="BG118" i="4" s="1"/>
  <c r="G118" i="4"/>
  <c r="BD134" i="4"/>
  <c r="AD134" i="4"/>
  <c r="AR125" i="4"/>
  <c r="R125" i="4"/>
  <c r="AN122" i="4"/>
  <c r="N122" i="4"/>
  <c r="V128" i="4"/>
  <c r="AV128" i="4"/>
  <c r="Z131" i="4"/>
  <c r="AZ131" i="4"/>
  <c r="P29" i="1"/>
  <c r="AQ30" i="1" s="1"/>
  <c r="L26" i="1"/>
  <c r="AM27" i="1" s="1"/>
  <c r="BY23" i="1"/>
  <c r="CD23" i="1"/>
  <c r="CK23" i="1"/>
  <c r="BQ23" i="1"/>
  <c r="BT23" i="1"/>
  <c r="CE23" i="1"/>
  <c r="Q24" i="3"/>
  <c r="BU23" i="1"/>
  <c r="CA23" i="1"/>
  <c r="CJ23" i="1"/>
  <c r="M23" i="3"/>
  <c r="BP23" i="1"/>
  <c r="BX23" i="1"/>
  <c r="CB23" i="1"/>
  <c r="BJ23" i="1"/>
  <c r="P24" i="3"/>
  <c r="CH23" i="1"/>
  <c r="BR23" i="1"/>
  <c r="BV23" i="1"/>
  <c r="BZ23" i="1"/>
  <c r="CI23" i="1"/>
  <c r="BS23" i="1"/>
  <c r="BW23" i="1"/>
  <c r="CC23" i="1"/>
  <c r="CG23" i="1"/>
  <c r="BH23" i="1"/>
  <c r="Y36" i="1"/>
  <c r="AZ37" i="1" s="1"/>
  <c r="AC39" i="1"/>
  <c r="BD40" i="1" s="1"/>
  <c r="Q30" i="1"/>
  <c r="AR31" i="1" s="1"/>
  <c r="U33" i="1"/>
  <c r="AV34" i="1" s="1"/>
  <c r="M27" i="1"/>
  <c r="AN28" i="1" s="1"/>
  <c r="BH118" i="4" l="1"/>
  <c r="BJ118" i="4"/>
  <c r="AS126" i="4"/>
  <c r="S126" i="4"/>
  <c r="W129" i="4"/>
  <c r="AW129" i="4"/>
  <c r="AO123" i="4"/>
  <c r="O123" i="4"/>
  <c r="BI119" i="4"/>
  <c r="AA132" i="4"/>
  <c r="BA132" i="4"/>
  <c r="BO118" i="4"/>
  <c r="BL118" i="4"/>
  <c r="K120" i="4"/>
  <c r="AK120" i="4"/>
  <c r="CL23" i="1"/>
  <c r="L24" i="3" s="1"/>
  <c r="R23" i="3"/>
  <c r="N23" i="3"/>
  <c r="AJ25" i="1"/>
  <c r="BE25" i="1" s="1"/>
  <c r="AD40" i="1"/>
  <c r="G24" i="1"/>
  <c r="AE24" i="1"/>
  <c r="J25" i="1"/>
  <c r="AK26" i="1" s="1"/>
  <c r="V34" i="1"/>
  <c r="AW35" i="1" s="1"/>
  <c r="Z37" i="1"/>
  <c r="BA38" i="1" s="1"/>
  <c r="R31" i="1"/>
  <c r="AS32" i="1" s="1"/>
  <c r="N28" i="1"/>
  <c r="AO29" i="1" s="1"/>
  <c r="CK118" i="4" l="1"/>
  <c r="CJ118" i="4"/>
  <c r="CI118" i="4"/>
  <c r="CH118" i="4"/>
  <c r="CG118" i="4"/>
  <c r="CF118" i="4"/>
  <c r="CE118" i="4"/>
  <c r="CD118" i="4"/>
  <c r="CC118" i="4"/>
  <c r="CB118" i="4"/>
  <c r="CA118" i="4"/>
  <c r="BZ118" i="4"/>
  <c r="BY118" i="4"/>
  <c r="BX118" i="4"/>
  <c r="BW118" i="4"/>
  <c r="BV118" i="4"/>
  <c r="BU118" i="4"/>
  <c r="BT118" i="4"/>
  <c r="BS118" i="4"/>
  <c r="BR118" i="4"/>
  <c r="BQ118" i="4"/>
  <c r="BP118" i="4"/>
  <c r="L121" i="4"/>
  <c r="AL121" i="4"/>
  <c r="X130" i="4"/>
  <c r="AX130" i="4"/>
  <c r="AP124" i="4"/>
  <c r="P124" i="4"/>
  <c r="AB133" i="4"/>
  <c r="BB133" i="4"/>
  <c r="AT127" i="4"/>
  <c r="T127" i="4"/>
  <c r="O25" i="3"/>
  <c r="BF25" i="1"/>
  <c r="BO24" i="1"/>
  <c r="BG24" i="1"/>
  <c r="O29" i="1"/>
  <c r="AP30" i="1" s="1"/>
  <c r="K26" i="1"/>
  <c r="AL27" i="1" s="1"/>
  <c r="W35" i="1"/>
  <c r="AX36" i="1" s="1"/>
  <c r="AA38" i="1"/>
  <c r="BB39" i="1" s="1"/>
  <c r="S32" i="1"/>
  <c r="AT33" i="1" s="1"/>
  <c r="BL24" i="1"/>
  <c r="Y131" i="4" l="1"/>
  <c r="AY131" i="4"/>
  <c r="M122" i="4"/>
  <c r="AM122" i="4"/>
  <c r="CL118" i="4"/>
  <c r="I119" i="4" s="1"/>
  <c r="AC134" i="4"/>
  <c r="BC134" i="4"/>
  <c r="AQ125" i="4"/>
  <c r="Q125" i="4"/>
  <c r="AU128" i="4"/>
  <c r="U128" i="4"/>
  <c r="P25" i="3"/>
  <c r="M24" i="3"/>
  <c r="BI25" i="1"/>
  <c r="BH24" i="1"/>
  <c r="BJ24" i="1"/>
  <c r="CE24" i="1"/>
  <c r="CK24" i="1"/>
  <c r="CF24" i="1"/>
  <c r="CI24" i="1"/>
  <c r="CC24" i="1"/>
  <c r="CJ24" i="1"/>
  <c r="CH24" i="1"/>
  <c r="CB24" i="1"/>
  <c r="CD24" i="1"/>
  <c r="CG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X36" i="1"/>
  <c r="AY37" i="1" s="1"/>
  <c r="AB39" i="1"/>
  <c r="BC40" i="1" s="1"/>
  <c r="P30" i="1"/>
  <c r="AQ31" i="1" s="1"/>
  <c r="T33" i="1"/>
  <c r="AU34" i="1" s="1"/>
  <c r="L27" i="1"/>
  <c r="AM28" i="1" s="1"/>
  <c r="N123" i="4" l="1"/>
  <c r="AN123" i="4"/>
  <c r="AV129" i="4"/>
  <c r="V129" i="4"/>
  <c r="AJ120" i="4"/>
  <c r="BE120" i="4" s="1"/>
  <c r="BF120" i="4" s="1"/>
  <c r="AE119" i="4"/>
  <c r="BG119" i="4" s="1"/>
  <c r="J120" i="4"/>
  <c r="G119" i="4"/>
  <c r="Z132" i="4"/>
  <c r="AZ132" i="4"/>
  <c r="BD135" i="4"/>
  <c r="AD135" i="4"/>
  <c r="R126" i="4"/>
  <c r="AR126" i="4"/>
  <c r="N24" i="3"/>
  <c r="Q25" i="3"/>
  <c r="R24" i="3"/>
  <c r="AC40" i="1"/>
  <c r="BD41" i="1" s="1"/>
  <c r="U34" i="1"/>
  <c r="AV35" i="1" s="1"/>
  <c r="CL24" i="1"/>
  <c r="M28" i="1"/>
  <c r="AN29" i="1" s="1"/>
  <c r="Q31" i="1"/>
  <c r="AR32" i="1" s="1"/>
  <c r="Y37" i="1"/>
  <c r="AZ38" i="1" s="1"/>
  <c r="BI120" i="4" l="1"/>
  <c r="BO119" i="4"/>
  <c r="BL119" i="4"/>
  <c r="S127" i="4"/>
  <c r="AS127" i="4"/>
  <c r="AK121" i="4"/>
  <c r="K121" i="4"/>
  <c r="AW130" i="4"/>
  <c r="W130" i="4"/>
  <c r="AA133" i="4"/>
  <c r="BA133" i="4"/>
  <c r="BH119" i="4"/>
  <c r="BJ119" i="4"/>
  <c r="O124" i="4"/>
  <c r="AO124" i="4"/>
  <c r="L25" i="3"/>
  <c r="AJ26" i="1"/>
  <c r="BE26" i="1" s="1"/>
  <c r="AD41" i="1"/>
  <c r="G25" i="1"/>
  <c r="Z38" i="1"/>
  <c r="BA39" i="1" s="1"/>
  <c r="N29" i="1"/>
  <c r="AO30" i="1" s="1"/>
  <c r="R32" i="1"/>
  <c r="AS33" i="1" s="1"/>
  <c r="AE25" i="1"/>
  <c r="J26" i="1"/>
  <c r="AK27" i="1" s="1"/>
  <c r="V35" i="1"/>
  <c r="AW36" i="1" s="1"/>
  <c r="CK119" i="4" l="1"/>
  <c r="CJ119" i="4"/>
  <c r="CI119" i="4"/>
  <c r="CH119" i="4"/>
  <c r="CG119" i="4"/>
  <c r="CF119" i="4"/>
  <c r="CE119" i="4"/>
  <c r="CD119" i="4"/>
  <c r="CC119" i="4"/>
  <c r="CB119" i="4"/>
  <c r="CA119" i="4"/>
  <c r="BZ119" i="4"/>
  <c r="BY119" i="4"/>
  <c r="BX119" i="4"/>
  <c r="BW119" i="4"/>
  <c r="BV119" i="4"/>
  <c r="BU119" i="4"/>
  <c r="BT119" i="4"/>
  <c r="BS119" i="4"/>
  <c r="BR119" i="4"/>
  <c r="BQ119" i="4"/>
  <c r="BP119" i="4"/>
  <c r="AB134" i="4"/>
  <c r="BB134" i="4"/>
  <c r="T128" i="4"/>
  <c r="AT128" i="4"/>
  <c r="L122" i="4"/>
  <c r="AL122" i="4"/>
  <c r="P125" i="4"/>
  <c r="AP125" i="4"/>
  <c r="AX131" i="4"/>
  <c r="X131" i="4"/>
  <c r="O26" i="3"/>
  <c r="BF26" i="1"/>
  <c r="BO25" i="1"/>
  <c r="BL25" i="1"/>
  <c r="BG25" i="1"/>
  <c r="O30" i="1"/>
  <c r="AP31" i="1" s="1"/>
  <c r="AA39" i="1"/>
  <c r="BB40" i="1" s="1"/>
  <c r="S33" i="1"/>
  <c r="AT34" i="1" s="1"/>
  <c r="W36" i="1"/>
  <c r="AX37" i="1" s="1"/>
  <c r="K27" i="1"/>
  <c r="AL28" i="1" s="1"/>
  <c r="AC135" i="4" l="1"/>
  <c r="BC135" i="4"/>
  <c r="CL119" i="4"/>
  <c r="I120" i="4" s="1"/>
  <c r="Q126" i="4"/>
  <c r="AQ126" i="4"/>
  <c r="U129" i="4"/>
  <c r="AU129" i="4"/>
  <c r="AY132" i="4"/>
  <c r="Y132" i="4"/>
  <c r="AM123" i="4"/>
  <c r="M123" i="4"/>
  <c r="M25" i="3"/>
  <c r="P26" i="3"/>
  <c r="BI26" i="1"/>
  <c r="BH25" i="1"/>
  <c r="BJ25" i="1"/>
  <c r="CH25" i="1"/>
  <c r="CK25" i="1"/>
  <c r="CE25" i="1"/>
  <c r="CG25" i="1"/>
  <c r="CC25" i="1"/>
  <c r="CF25" i="1"/>
  <c r="CD25" i="1"/>
  <c r="CI25" i="1"/>
  <c r="CJ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X37" i="1"/>
  <c r="AY38" i="1" s="1"/>
  <c r="L28" i="1"/>
  <c r="AM29" i="1" s="1"/>
  <c r="T34" i="1"/>
  <c r="AU35" i="1" s="1"/>
  <c r="AB40" i="1"/>
  <c r="BC41" i="1" s="1"/>
  <c r="P31" i="1"/>
  <c r="AQ32" i="1" s="1"/>
  <c r="V130" i="4" l="1"/>
  <c r="AV130" i="4"/>
  <c r="AE120" i="4"/>
  <c r="BG120" i="4" s="1"/>
  <c r="J121" i="4"/>
  <c r="AJ121" i="4"/>
  <c r="BE121" i="4" s="1"/>
  <c r="BF121" i="4" s="1"/>
  <c r="G120" i="4"/>
  <c r="BD136" i="4"/>
  <c r="AD136" i="4"/>
  <c r="AN124" i="4"/>
  <c r="N124" i="4"/>
  <c r="AZ133" i="4"/>
  <c r="Z133" i="4"/>
  <c r="R127" i="4"/>
  <c r="AR127" i="4"/>
  <c r="N25" i="3"/>
  <c r="Q26" i="3"/>
  <c r="R25" i="3"/>
  <c r="Y38" i="1"/>
  <c r="AZ39" i="1" s="1"/>
  <c r="AC41" i="1"/>
  <c r="BD42" i="1" s="1"/>
  <c r="M29" i="1"/>
  <c r="AN30" i="1" s="1"/>
  <c r="Q32" i="1"/>
  <c r="AR33" i="1" s="1"/>
  <c r="CL25" i="1"/>
  <c r="U35" i="1"/>
  <c r="AV36" i="1" s="1"/>
  <c r="BI121" i="4" l="1"/>
  <c r="S128" i="4"/>
  <c r="AS128" i="4"/>
  <c r="AO125" i="4"/>
  <c r="O125" i="4"/>
  <c r="AK122" i="4"/>
  <c r="K122" i="4"/>
  <c r="BL120" i="4"/>
  <c r="BO120" i="4"/>
  <c r="BA134" i="4"/>
  <c r="AA134" i="4"/>
  <c r="BH120" i="4"/>
  <c r="BJ120" i="4"/>
  <c r="W131" i="4"/>
  <c r="AW131" i="4"/>
  <c r="L26" i="3"/>
  <c r="AJ27" i="1"/>
  <c r="BE27" i="1" s="1"/>
  <c r="AD42" i="1"/>
  <c r="G26" i="1"/>
  <c r="Z39" i="1"/>
  <c r="BA40" i="1" s="1"/>
  <c r="R33" i="1"/>
  <c r="AS34" i="1" s="1"/>
  <c r="N30" i="1"/>
  <c r="AO31" i="1" s="1"/>
  <c r="V36" i="1"/>
  <c r="AW37" i="1" s="1"/>
  <c r="J27" i="1"/>
  <c r="AK28" i="1" s="1"/>
  <c r="AE26" i="1"/>
  <c r="AL123" i="4" l="1"/>
  <c r="L123" i="4"/>
  <c r="X132" i="4"/>
  <c r="AX132" i="4"/>
  <c r="BB135" i="4"/>
  <c r="AB135" i="4"/>
  <c r="T129" i="4"/>
  <c r="AT129" i="4"/>
  <c r="CK120" i="4"/>
  <c r="CJ120" i="4"/>
  <c r="CI120" i="4"/>
  <c r="CH120" i="4"/>
  <c r="CG120" i="4"/>
  <c r="CF120" i="4"/>
  <c r="CE120" i="4"/>
  <c r="CD120" i="4"/>
  <c r="CC120" i="4"/>
  <c r="CB120" i="4"/>
  <c r="CA120" i="4"/>
  <c r="BZ120" i="4"/>
  <c r="BY120" i="4"/>
  <c r="BX120" i="4"/>
  <c r="BW120" i="4"/>
  <c r="BV120" i="4"/>
  <c r="BU120" i="4"/>
  <c r="BT120" i="4"/>
  <c r="BS120" i="4"/>
  <c r="BR120" i="4"/>
  <c r="BQ120" i="4"/>
  <c r="BP120" i="4"/>
  <c r="P126" i="4"/>
  <c r="AP126" i="4"/>
  <c r="O27" i="3"/>
  <c r="BF27" i="1"/>
  <c r="BO26" i="1"/>
  <c r="BG26" i="1"/>
  <c r="BL26" i="1"/>
  <c r="K28" i="1"/>
  <c r="AL29" i="1" s="1"/>
  <c r="AA40" i="1"/>
  <c r="BB41" i="1" s="1"/>
  <c r="S34" i="1"/>
  <c r="AT35" i="1" s="1"/>
  <c r="O31" i="1"/>
  <c r="AP32" i="1" s="1"/>
  <c r="W37" i="1"/>
  <c r="AX38" i="1" s="1"/>
  <c r="Y133" i="4" l="1"/>
  <c r="AY133" i="4"/>
  <c r="AM124" i="4"/>
  <c r="M124" i="4"/>
  <c r="CL120" i="4"/>
  <c r="I121" i="4" s="1"/>
  <c r="U130" i="4"/>
  <c r="AU130" i="4"/>
  <c r="Q127" i="4"/>
  <c r="AQ127" i="4"/>
  <c r="BC136" i="4"/>
  <c r="AC136" i="4"/>
  <c r="M26" i="3"/>
  <c r="P27" i="3"/>
  <c r="BI27" i="1"/>
  <c r="BH26" i="1"/>
  <c r="BJ26" i="1"/>
  <c r="CJ26" i="1"/>
  <c r="CG26" i="1"/>
  <c r="CE26" i="1"/>
  <c r="CH26" i="1"/>
  <c r="CI26" i="1"/>
  <c r="CF26" i="1"/>
  <c r="CD26" i="1"/>
  <c r="CK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P32" i="1"/>
  <c r="AQ33" i="1" s="1"/>
  <c r="X38" i="1"/>
  <c r="AY39" i="1" s="1"/>
  <c r="T35" i="1"/>
  <c r="AU36" i="1" s="1"/>
  <c r="AB41" i="1"/>
  <c r="BC42" i="1" s="1"/>
  <c r="L29" i="1"/>
  <c r="AM30" i="1" s="1"/>
  <c r="R128" i="4" l="1"/>
  <c r="AR128" i="4"/>
  <c r="BD137" i="4"/>
  <c r="AD137" i="4"/>
  <c r="AJ122" i="4"/>
  <c r="BE122" i="4" s="1"/>
  <c r="BF122" i="4" s="1"/>
  <c r="AE121" i="4"/>
  <c r="BG121" i="4" s="1"/>
  <c r="J122" i="4"/>
  <c r="G121" i="4"/>
  <c r="AN125" i="4"/>
  <c r="N125" i="4"/>
  <c r="V131" i="4"/>
  <c r="AV131" i="4"/>
  <c r="Z134" i="4"/>
  <c r="AZ134" i="4"/>
  <c r="R26" i="3"/>
  <c r="N26" i="3"/>
  <c r="Q27" i="3"/>
  <c r="Q33" i="1"/>
  <c r="AR34" i="1" s="1"/>
  <c r="Y39" i="1"/>
  <c r="AZ40" i="1" s="1"/>
  <c r="AC42" i="1"/>
  <c r="BD43" i="1" s="1"/>
  <c r="M30" i="1"/>
  <c r="AN31" i="1" s="1"/>
  <c r="CL26" i="1"/>
  <c r="U36" i="1"/>
  <c r="AV37" i="1" s="1"/>
  <c r="W132" i="4" l="1"/>
  <c r="AW132" i="4"/>
  <c r="BL121" i="4"/>
  <c r="BO121" i="4"/>
  <c r="AA135" i="4"/>
  <c r="BA135" i="4"/>
  <c r="AO126" i="4"/>
  <c r="O126" i="4"/>
  <c r="AK123" i="4"/>
  <c r="K123" i="4"/>
  <c r="S129" i="4"/>
  <c r="AS129" i="4"/>
  <c r="BI122" i="4"/>
  <c r="BH121" i="4"/>
  <c r="BJ121" i="4"/>
  <c r="L27" i="3"/>
  <c r="AJ28" i="1"/>
  <c r="BE28" i="1" s="1"/>
  <c r="AD43" i="1"/>
  <c r="G27" i="1"/>
  <c r="V37" i="1"/>
  <c r="AW38" i="1" s="1"/>
  <c r="Z40" i="1"/>
  <c r="BA41" i="1" s="1"/>
  <c r="N31" i="1"/>
  <c r="AO32" i="1" s="1"/>
  <c r="J28" i="1"/>
  <c r="AK29" i="1" s="1"/>
  <c r="AE27" i="1"/>
  <c r="R34" i="1"/>
  <c r="AS35" i="1" s="1"/>
  <c r="AP127" i="4" l="1"/>
  <c r="P127" i="4"/>
  <c r="T130" i="4"/>
  <c r="AT130" i="4"/>
  <c r="AL124" i="4"/>
  <c r="L124" i="4"/>
  <c r="AB136" i="4"/>
  <c r="BB136" i="4"/>
  <c r="CK121" i="4"/>
  <c r="CJ121" i="4"/>
  <c r="CI121" i="4"/>
  <c r="CH121" i="4"/>
  <c r="CG121" i="4"/>
  <c r="CF121" i="4"/>
  <c r="CE121" i="4"/>
  <c r="CD121" i="4"/>
  <c r="CC121" i="4"/>
  <c r="CB121" i="4"/>
  <c r="CA121" i="4"/>
  <c r="BZ121" i="4"/>
  <c r="BY121" i="4"/>
  <c r="BX121" i="4"/>
  <c r="BW121" i="4"/>
  <c r="BV121" i="4"/>
  <c r="BU121" i="4"/>
  <c r="BT121" i="4"/>
  <c r="BS121" i="4"/>
  <c r="BR121" i="4"/>
  <c r="BQ121" i="4"/>
  <c r="BP121" i="4"/>
  <c r="X133" i="4"/>
  <c r="AX133" i="4"/>
  <c r="O28" i="3"/>
  <c r="BF28" i="1"/>
  <c r="BO27" i="1"/>
  <c r="BG27" i="1"/>
  <c r="BL27" i="1"/>
  <c r="AA41" i="1"/>
  <c r="BB42" i="1" s="1"/>
  <c r="S35" i="1"/>
  <c r="AT36" i="1" s="1"/>
  <c r="K29" i="1"/>
  <c r="AL30" i="1" s="1"/>
  <c r="O32" i="1"/>
  <c r="AP33" i="1" s="1"/>
  <c r="W38" i="1"/>
  <c r="AX39" i="1" s="1"/>
  <c r="AM125" i="4" l="1"/>
  <c r="M125" i="4"/>
  <c r="Y134" i="4"/>
  <c r="AY134" i="4"/>
  <c r="AQ128" i="4"/>
  <c r="Q128" i="4"/>
  <c r="CL121" i="4"/>
  <c r="I122" i="4" s="1"/>
  <c r="AC137" i="4"/>
  <c r="BC137" i="4"/>
  <c r="U131" i="4"/>
  <c r="AU131" i="4"/>
  <c r="M27" i="3"/>
  <c r="P28" i="3"/>
  <c r="BI28" i="1"/>
  <c r="BH27" i="1"/>
  <c r="BJ27" i="1"/>
  <c r="CG27" i="1"/>
  <c r="CI27" i="1"/>
  <c r="CK27" i="1"/>
  <c r="CF27" i="1"/>
  <c r="CH27" i="1"/>
  <c r="CE27" i="1"/>
  <c r="CJ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P33" i="1"/>
  <c r="AQ34" i="1" s="1"/>
  <c r="L30" i="1"/>
  <c r="AM31" i="1" s="1"/>
  <c r="X39" i="1"/>
  <c r="AY40" i="1" s="1"/>
  <c r="AB42" i="1"/>
  <c r="BC43" i="1" s="1"/>
  <c r="T36" i="1"/>
  <c r="AU37" i="1" s="1"/>
  <c r="BD138" i="4" l="1"/>
  <c r="AD138" i="4"/>
  <c r="V132" i="4"/>
  <c r="AV132" i="4"/>
  <c r="J123" i="4"/>
  <c r="AJ123" i="4"/>
  <c r="BE123" i="4" s="1"/>
  <c r="BF123" i="4" s="1"/>
  <c r="AE122" i="4"/>
  <c r="BG122" i="4" s="1"/>
  <c r="G122" i="4"/>
  <c r="N126" i="4"/>
  <c r="AN126" i="4"/>
  <c r="Z135" i="4"/>
  <c r="AZ135" i="4"/>
  <c r="AR129" i="4"/>
  <c r="R129" i="4"/>
  <c r="R27" i="3"/>
  <c r="N27" i="3"/>
  <c r="Q28" i="3"/>
  <c r="U37" i="1"/>
  <c r="AV38" i="1" s="1"/>
  <c r="Q34" i="1"/>
  <c r="AR35" i="1" s="1"/>
  <c r="Y40" i="1"/>
  <c r="AZ41" i="1" s="1"/>
  <c r="CL27" i="1"/>
  <c r="I28" i="1" s="1"/>
  <c r="M31" i="1"/>
  <c r="AN32" i="1" s="1"/>
  <c r="AC43" i="1"/>
  <c r="BD44" i="1" s="1"/>
  <c r="O127" i="4" l="1"/>
  <c r="AO127" i="4"/>
  <c r="K124" i="4"/>
  <c r="AK124" i="4"/>
  <c r="BI123" i="4"/>
  <c r="BL122" i="4"/>
  <c r="BO122" i="4"/>
  <c r="BH122" i="4"/>
  <c r="BJ122" i="4"/>
  <c r="AS130" i="4"/>
  <c r="S130" i="4"/>
  <c r="AA136" i="4"/>
  <c r="BA136" i="4"/>
  <c r="W133" i="4"/>
  <c r="AW133" i="4"/>
  <c r="L28" i="3"/>
  <c r="AJ29" i="1"/>
  <c r="BE29" i="1" s="1"/>
  <c r="AD44" i="1"/>
  <c r="G28" i="1"/>
  <c r="N32" i="1"/>
  <c r="AO33" i="1" s="1"/>
  <c r="Z41" i="1"/>
  <c r="BA42" i="1" s="1"/>
  <c r="R35" i="1"/>
  <c r="AS36" i="1" s="1"/>
  <c r="AE28" i="1"/>
  <c r="J29" i="1"/>
  <c r="AK30" i="1" s="1"/>
  <c r="V38" i="1"/>
  <c r="AW39" i="1" s="1"/>
  <c r="L125" i="4" l="1"/>
  <c r="AL125" i="4"/>
  <c r="X134" i="4"/>
  <c r="AX134" i="4"/>
  <c r="CK122" i="4"/>
  <c r="CJ122" i="4"/>
  <c r="CI122" i="4"/>
  <c r="CH122" i="4"/>
  <c r="CG122" i="4"/>
  <c r="CF122" i="4"/>
  <c r="CE122" i="4"/>
  <c r="CD122" i="4"/>
  <c r="CC122" i="4"/>
  <c r="CB122" i="4"/>
  <c r="CA122" i="4"/>
  <c r="BZ122" i="4"/>
  <c r="BY122" i="4"/>
  <c r="BX122" i="4"/>
  <c r="BW122" i="4"/>
  <c r="BV122" i="4"/>
  <c r="BU122" i="4"/>
  <c r="BT122" i="4"/>
  <c r="BS122" i="4"/>
  <c r="BR122" i="4"/>
  <c r="BQ122" i="4"/>
  <c r="BP122" i="4"/>
  <c r="AB137" i="4"/>
  <c r="BB137" i="4"/>
  <c r="AT131" i="4"/>
  <c r="T131" i="4"/>
  <c r="P128" i="4"/>
  <c r="AP128" i="4"/>
  <c r="O29" i="3"/>
  <c r="BF29" i="1"/>
  <c r="BO28" i="1"/>
  <c r="BG28" i="1"/>
  <c r="BL28" i="1"/>
  <c r="S36" i="1"/>
  <c r="AT37" i="1" s="1"/>
  <c r="K30" i="1"/>
  <c r="AL31" i="1" s="1"/>
  <c r="W39" i="1"/>
  <c r="AX40" i="1" s="1"/>
  <c r="AA42" i="1"/>
  <c r="BB43" i="1" s="1"/>
  <c r="O33" i="1"/>
  <c r="AP34" i="1" s="1"/>
  <c r="AC138" i="4" l="1"/>
  <c r="BC138" i="4"/>
  <c r="CL122" i="4"/>
  <c r="I123" i="4" s="1"/>
  <c r="Q129" i="4"/>
  <c r="AQ129" i="4"/>
  <c r="Y135" i="4"/>
  <c r="AY135" i="4"/>
  <c r="AU132" i="4"/>
  <c r="U132" i="4"/>
  <c r="M126" i="4"/>
  <c r="AM126" i="4"/>
  <c r="P29" i="3"/>
  <c r="M28" i="3"/>
  <c r="BI29" i="1"/>
  <c r="BH28" i="1"/>
  <c r="BJ28" i="1"/>
  <c r="CG28" i="1"/>
  <c r="CK28" i="1"/>
  <c r="CI28" i="1"/>
  <c r="CH28" i="1"/>
  <c r="CF28" i="1"/>
  <c r="CJ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T37" i="1"/>
  <c r="AU38" i="1" s="1"/>
  <c r="AB43" i="1"/>
  <c r="BC44" i="1" s="1"/>
  <c r="L31" i="1"/>
  <c r="AM32" i="1" s="1"/>
  <c r="X40" i="1"/>
  <c r="AY41" i="1" s="1"/>
  <c r="P34" i="1"/>
  <c r="AQ35" i="1" s="1"/>
  <c r="N127" i="4" l="1"/>
  <c r="AN127" i="4"/>
  <c r="AJ124" i="4"/>
  <c r="BE124" i="4" s="1"/>
  <c r="BF124" i="4" s="1"/>
  <c r="AE123" i="4"/>
  <c r="BG123" i="4" s="1"/>
  <c r="J124" i="4"/>
  <c r="G123" i="4"/>
  <c r="AV133" i="4"/>
  <c r="V133" i="4"/>
  <c r="Z136" i="4"/>
  <c r="AZ136" i="4"/>
  <c r="R130" i="4"/>
  <c r="AR130" i="4"/>
  <c r="BD139" i="4"/>
  <c r="AD139" i="4"/>
  <c r="N28" i="3"/>
  <c r="Q29" i="3"/>
  <c r="R28" i="3"/>
  <c r="Q35" i="1"/>
  <c r="AR36" i="1" s="1"/>
  <c r="AC44" i="1"/>
  <c r="BD45" i="1" s="1"/>
  <c r="CL28" i="1"/>
  <c r="I29" i="1" s="1"/>
  <c r="Y41" i="1"/>
  <c r="AZ42" i="1" s="1"/>
  <c r="M32" i="1"/>
  <c r="AN33" i="1" s="1"/>
  <c r="U38" i="1"/>
  <c r="AV39" i="1" s="1"/>
  <c r="BI124" i="4" l="1"/>
  <c r="S131" i="4"/>
  <c r="AS131" i="4"/>
  <c r="AW134" i="4"/>
  <c r="W134" i="4"/>
  <c r="AK125" i="4"/>
  <c r="K125" i="4"/>
  <c r="BH123" i="4"/>
  <c r="BJ123" i="4"/>
  <c r="BO123" i="4"/>
  <c r="BL123" i="4"/>
  <c r="AA137" i="4"/>
  <c r="BA137" i="4"/>
  <c r="O128" i="4"/>
  <c r="AO128" i="4"/>
  <c r="L29" i="3"/>
  <c r="AJ30" i="1"/>
  <c r="BE30" i="1" s="1"/>
  <c r="AD45" i="1"/>
  <c r="G29" i="1"/>
  <c r="V39" i="1"/>
  <c r="AW40" i="1" s="1"/>
  <c r="AE29" i="1"/>
  <c r="J30" i="1"/>
  <c r="AK31" i="1" s="1"/>
  <c r="N33" i="1"/>
  <c r="AO34" i="1" s="1"/>
  <c r="Z42" i="1"/>
  <c r="BA43" i="1" s="1"/>
  <c r="R36" i="1"/>
  <c r="AS37" i="1" s="1"/>
  <c r="P129" i="4" l="1"/>
  <c r="AP129" i="4"/>
  <c r="AX135" i="4"/>
  <c r="X135" i="4"/>
  <c r="L126" i="4"/>
  <c r="AL126" i="4"/>
  <c r="T132" i="4"/>
  <c r="AT132" i="4"/>
  <c r="AB138" i="4"/>
  <c r="BB138" i="4"/>
  <c r="CK123" i="4"/>
  <c r="CJ123" i="4"/>
  <c r="CI123" i="4"/>
  <c r="CH123" i="4"/>
  <c r="CG123" i="4"/>
  <c r="CF123" i="4"/>
  <c r="CE123" i="4"/>
  <c r="CD123" i="4"/>
  <c r="CC123" i="4"/>
  <c r="CB123" i="4"/>
  <c r="CA123" i="4"/>
  <c r="BZ123" i="4"/>
  <c r="BY123" i="4"/>
  <c r="BX123" i="4"/>
  <c r="BW123" i="4"/>
  <c r="BV123" i="4"/>
  <c r="BU123" i="4"/>
  <c r="BT123" i="4"/>
  <c r="BS123" i="4"/>
  <c r="BR123" i="4"/>
  <c r="BQ123" i="4"/>
  <c r="BP123" i="4"/>
  <c r="CL123" i="4" s="1"/>
  <c r="I124" i="4" s="1"/>
  <c r="O30" i="3"/>
  <c r="BF30" i="1"/>
  <c r="BO29" i="1"/>
  <c r="BG29" i="1"/>
  <c r="W40" i="1"/>
  <c r="AX41" i="1" s="1"/>
  <c r="S37" i="1"/>
  <c r="AT38" i="1" s="1"/>
  <c r="AA43" i="1"/>
  <c r="BB44" i="1" s="1"/>
  <c r="BL29" i="1"/>
  <c r="O34" i="1"/>
  <c r="AP35" i="1" s="1"/>
  <c r="K31" i="1"/>
  <c r="AL32" i="1" s="1"/>
  <c r="AE124" i="4" l="1"/>
  <c r="BG124" i="4" s="1"/>
  <c r="AJ125" i="4"/>
  <c r="BE125" i="4" s="1"/>
  <c r="BF125" i="4" s="1"/>
  <c r="J125" i="4"/>
  <c r="G124" i="4"/>
  <c r="Q130" i="4"/>
  <c r="AQ130" i="4"/>
  <c r="M127" i="4"/>
  <c r="AM127" i="4"/>
  <c r="AC139" i="4"/>
  <c r="BC139" i="4"/>
  <c r="U133" i="4"/>
  <c r="AU133" i="4"/>
  <c r="AY136" i="4"/>
  <c r="Y136" i="4"/>
  <c r="P30" i="3"/>
  <c r="M29" i="3"/>
  <c r="BI30" i="1"/>
  <c r="BH29" i="1"/>
  <c r="BJ29" i="1"/>
  <c r="X41" i="1"/>
  <c r="AY42" i="1" s="1"/>
  <c r="CG29" i="1"/>
  <c r="CK29" i="1"/>
  <c r="CJ29" i="1"/>
  <c r="CH29" i="1"/>
  <c r="CI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T38" i="1"/>
  <c r="AU39" i="1" s="1"/>
  <c r="L32" i="1"/>
  <c r="AM33" i="1" s="1"/>
  <c r="P35" i="1"/>
  <c r="AQ36" i="1" s="1"/>
  <c r="AB44" i="1"/>
  <c r="BC45" i="1" s="1"/>
  <c r="AZ137" i="4" l="1"/>
  <c r="Z137" i="4"/>
  <c r="AK126" i="4"/>
  <c r="K126" i="4"/>
  <c r="V134" i="4"/>
  <c r="AV134" i="4"/>
  <c r="BI125" i="4"/>
  <c r="N128" i="4"/>
  <c r="AN128" i="4"/>
  <c r="R131" i="4"/>
  <c r="AR131" i="4"/>
  <c r="BH124" i="4"/>
  <c r="BJ124" i="4"/>
  <c r="BD140" i="4"/>
  <c r="AD140" i="4"/>
  <c r="BL124" i="4"/>
  <c r="BO124" i="4"/>
  <c r="Q30" i="3"/>
  <c r="N29" i="3"/>
  <c r="R29" i="3"/>
  <c r="AC45" i="1"/>
  <c r="BD46" i="1" s="1"/>
  <c r="Y42" i="1"/>
  <c r="AZ43" i="1" s="1"/>
  <c r="M33" i="1"/>
  <c r="AN34" i="1" s="1"/>
  <c r="U39" i="1"/>
  <c r="AV40" i="1" s="1"/>
  <c r="Q36" i="1"/>
  <c r="AR37" i="1" s="1"/>
  <c r="CL29" i="1"/>
  <c r="I30" i="1" s="1"/>
  <c r="S132" i="4" l="1"/>
  <c r="AS132" i="4"/>
  <c r="W135" i="4"/>
  <c r="AW135" i="4"/>
  <c r="BA138" i="4"/>
  <c r="AA138" i="4"/>
  <c r="AL127" i="4"/>
  <c r="L127" i="4"/>
  <c r="CK124" i="4"/>
  <c r="CJ124" i="4"/>
  <c r="CI124" i="4"/>
  <c r="CH124" i="4"/>
  <c r="CG124" i="4"/>
  <c r="CF124" i="4"/>
  <c r="CE124" i="4"/>
  <c r="CD124" i="4"/>
  <c r="CC124" i="4"/>
  <c r="CB124" i="4"/>
  <c r="CA124" i="4"/>
  <c r="BZ124" i="4"/>
  <c r="BY124" i="4"/>
  <c r="BX124" i="4"/>
  <c r="BW124" i="4"/>
  <c r="BV124" i="4"/>
  <c r="BU124" i="4"/>
  <c r="BT124" i="4"/>
  <c r="BS124" i="4"/>
  <c r="BR124" i="4"/>
  <c r="BQ124" i="4"/>
  <c r="BP124" i="4"/>
  <c r="O129" i="4"/>
  <c r="AO129" i="4"/>
  <c r="L30" i="3"/>
  <c r="AJ31" i="1"/>
  <c r="BE31" i="1" s="1"/>
  <c r="AD46" i="1"/>
  <c r="G30" i="1"/>
  <c r="V40" i="1"/>
  <c r="AW41" i="1" s="1"/>
  <c r="N34" i="1"/>
  <c r="AO35" i="1" s="1"/>
  <c r="R37" i="1"/>
  <c r="AS38" i="1" s="1"/>
  <c r="J31" i="1"/>
  <c r="AK32" i="1" s="1"/>
  <c r="AE30" i="1"/>
  <c r="Z43" i="1"/>
  <c r="BA44" i="1" s="1"/>
  <c r="CL124" i="4" l="1"/>
  <c r="I125" i="4" s="1"/>
  <c r="X136" i="4"/>
  <c r="AX136" i="4"/>
  <c r="J126" i="4"/>
  <c r="AJ126" i="4"/>
  <c r="BE126" i="4" s="1"/>
  <c r="BF126" i="4" s="1"/>
  <c r="AE125" i="4"/>
  <c r="BG125" i="4" s="1"/>
  <c r="G125" i="4"/>
  <c r="AM128" i="4"/>
  <c r="M128" i="4"/>
  <c r="P130" i="4"/>
  <c r="AP130" i="4"/>
  <c r="BB139" i="4"/>
  <c r="AB139" i="4"/>
  <c r="T133" i="4"/>
  <c r="AT133" i="4"/>
  <c r="O31" i="3"/>
  <c r="BF31" i="1"/>
  <c r="BO30" i="1"/>
  <c r="BG30" i="1"/>
  <c r="BL30" i="1"/>
  <c r="AA44" i="1"/>
  <c r="BB45" i="1" s="1"/>
  <c r="K32" i="1"/>
  <c r="AL33" i="1" s="1"/>
  <c r="S38" i="1"/>
  <c r="AT39" i="1" s="1"/>
  <c r="O35" i="1"/>
  <c r="AP36" i="1" s="1"/>
  <c r="W41" i="1"/>
  <c r="AX42" i="1" s="1"/>
  <c r="K127" i="4" l="1"/>
  <c r="AK127" i="4"/>
  <c r="BH125" i="4"/>
  <c r="BJ125" i="4"/>
  <c r="BL125" i="4"/>
  <c r="BO125" i="4"/>
  <c r="AN129" i="4"/>
  <c r="N129" i="4"/>
  <c r="U134" i="4"/>
  <c r="AU134" i="4"/>
  <c r="BC140" i="4"/>
  <c r="AC140" i="4"/>
  <c r="Q131" i="4"/>
  <c r="AQ131" i="4"/>
  <c r="BI126" i="4"/>
  <c r="Y137" i="4"/>
  <c r="AY137" i="4"/>
  <c r="M30" i="3"/>
  <c r="P31" i="3"/>
  <c r="BI31" i="1"/>
  <c r="BH30" i="1"/>
  <c r="BJ30" i="1"/>
  <c r="T39" i="1"/>
  <c r="AU40" i="1" s="1"/>
  <c r="CH30" i="1"/>
  <c r="CJ30" i="1"/>
  <c r="CK30" i="1"/>
  <c r="CI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P36" i="1"/>
  <c r="AQ37" i="1" s="1"/>
  <c r="L33" i="1"/>
  <c r="AM34" i="1" s="1"/>
  <c r="X42" i="1"/>
  <c r="AY43" i="1" s="1"/>
  <c r="AB45" i="1"/>
  <c r="BC46" i="1" s="1"/>
  <c r="V135" i="4" l="1"/>
  <c r="AV135" i="4"/>
  <c r="AO130" i="4"/>
  <c r="O130" i="4"/>
  <c r="Z138" i="4"/>
  <c r="AZ138" i="4"/>
  <c r="CK125" i="4"/>
  <c r="CJ125" i="4"/>
  <c r="CI125" i="4"/>
  <c r="CH125" i="4"/>
  <c r="CG125" i="4"/>
  <c r="CF125" i="4"/>
  <c r="CE125" i="4"/>
  <c r="CD125" i="4"/>
  <c r="CC125" i="4"/>
  <c r="CB125" i="4"/>
  <c r="CA125" i="4"/>
  <c r="BZ125" i="4"/>
  <c r="BY125" i="4"/>
  <c r="BX125" i="4"/>
  <c r="BW125" i="4"/>
  <c r="BV125" i="4"/>
  <c r="BU125" i="4"/>
  <c r="BT125" i="4"/>
  <c r="BS125" i="4"/>
  <c r="BR125" i="4"/>
  <c r="BQ125" i="4"/>
  <c r="BP125" i="4"/>
  <c r="R132" i="4"/>
  <c r="AR132" i="4"/>
  <c r="BD141" i="4"/>
  <c r="AD141" i="4"/>
  <c r="L128" i="4"/>
  <c r="AL128" i="4"/>
  <c r="Q31" i="3"/>
  <c r="R30" i="3"/>
  <c r="N30" i="3"/>
  <c r="Q37" i="1"/>
  <c r="AR38" i="1" s="1"/>
  <c r="Y43" i="1"/>
  <c r="AZ44" i="1" s="1"/>
  <c r="AC46" i="1"/>
  <c r="BD47" i="1" s="1"/>
  <c r="M34" i="1"/>
  <c r="AN35" i="1" s="1"/>
  <c r="CL30" i="1"/>
  <c r="I31" i="1" s="1"/>
  <c r="U40" i="1"/>
  <c r="AV41" i="1" s="1"/>
  <c r="S133" i="4" l="1"/>
  <c r="AS133" i="4"/>
  <c r="CL125" i="4"/>
  <c r="I126" i="4" s="1"/>
  <c r="AA139" i="4"/>
  <c r="BA139" i="4"/>
  <c r="M129" i="4"/>
  <c r="AM129" i="4"/>
  <c r="AP131" i="4"/>
  <c r="P131" i="4"/>
  <c r="W136" i="4"/>
  <c r="AW136" i="4"/>
  <c r="L31" i="3"/>
  <c r="AJ32" i="1"/>
  <c r="BE32" i="1" s="1"/>
  <c r="AD47" i="1"/>
  <c r="G31" i="1"/>
  <c r="V41" i="1"/>
  <c r="AW42" i="1" s="1"/>
  <c r="N35" i="1"/>
  <c r="AO36" i="1" s="1"/>
  <c r="Z44" i="1"/>
  <c r="BA45" i="1" s="1"/>
  <c r="R38" i="1"/>
  <c r="AS39" i="1" s="1"/>
  <c r="AE31" i="1"/>
  <c r="J32" i="1"/>
  <c r="AK33" i="1" s="1"/>
  <c r="AB140" i="4" l="1"/>
  <c r="BB140" i="4"/>
  <c r="X137" i="4"/>
  <c r="AX137" i="4"/>
  <c r="T134" i="4"/>
  <c r="AT134" i="4"/>
  <c r="AQ132" i="4"/>
  <c r="Q132" i="4"/>
  <c r="N130" i="4"/>
  <c r="AN130" i="4"/>
  <c r="J127" i="4"/>
  <c r="AE126" i="4"/>
  <c r="BG126" i="4" s="1"/>
  <c r="AJ127" i="4"/>
  <c r="BE127" i="4" s="1"/>
  <c r="BF127" i="4" s="1"/>
  <c r="G126" i="4"/>
  <c r="O32" i="3"/>
  <c r="BF32" i="1"/>
  <c r="BO31" i="1"/>
  <c r="BG31" i="1"/>
  <c r="W42" i="1"/>
  <c r="AX43" i="1" s="1"/>
  <c r="K33" i="1"/>
  <c r="AL34" i="1" s="1"/>
  <c r="S39" i="1"/>
  <c r="AT40" i="1" s="1"/>
  <c r="AA45" i="1"/>
  <c r="BB46" i="1" s="1"/>
  <c r="BL31" i="1"/>
  <c r="O36" i="1"/>
  <c r="AP37" i="1" s="1"/>
  <c r="Y138" i="4" l="1"/>
  <c r="AY138" i="4"/>
  <c r="U135" i="4"/>
  <c r="AU135" i="4"/>
  <c r="BO126" i="4"/>
  <c r="BL126" i="4"/>
  <c r="AR133" i="4"/>
  <c r="R133" i="4"/>
  <c r="BH126" i="4"/>
  <c r="BJ126" i="4"/>
  <c r="K128" i="4"/>
  <c r="AK128" i="4"/>
  <c r="BI127" i="4"/>
  <c r="O131" i="4"/>
  <c r="AO131" i="4"/>
  <c r="AC141" i="4"/>
  <c r="BC141" i="4"/>
  <c r="P32" i="3"/>
  <c r="M31" i="3"/>
  <c r="BI32" i="1"/>
  <c r="BH31" i="1"/>
  <c r="BJ31" i="1"/>
  <c r="X43" i="1"/>
  <c r="AY44" i="1" s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P37" i="1"/>
  <c r="AQ38" i="1" s="1"/>
  <c r="AB46" i="1"/>
  <c r="BC47" i="1" s="1"/>
  <c r="T40" i="1"/>
  <c r="AU41" i="1" s="1"/>
  <c r="L34" i="1"/>
  <c r="AM35" i="1" s="1"/>
  <c r="AS134" i="4" l="1"/>
  <c r="S134" i="4"/>
  <c r="BD142" i="4"/>
  <c r="AD142" i="4"/>
  <c r="L129" i="4"/>
  <c r="AL129" i="4"/>
  <c r="CK126" i="4"/>
  <c r="CJ126" i="4"/>
  <c r="CI126" i="4"/>
  <c r="CH126" i="4"/>
  <c r="CG126" i="4"/>
  <c r="CF126" i="4"/>
  <c r="CE126" i="4"/>
  <c r="CD126" i="4"/>
  <c r="CC126" i="4"/>
  <c r="CB126" i="4"/>
  <c r="CA126" i="4"/>
  <c r="BZ126" i="4"/>
  <c r="BY126" i="4"/>
  <c r="BX126" i="4"/>
  <c r="BW126" i="4"/>
  <c r="BV126" i="4"/>
  <c r="BU126" i="4"/>
  <c r="BT126" i="4"/>
  <c r="BS126" i="4"/>
  <c r="BR126" i="4"/>
  <c r="BQ126" i="4"/>
  <c r="BP126" i="4"/>
  <c r="P132" i="4"/>
  <c r="AP132" i="4"/>
  <c r="V136" i="4"/>
  <c r="AV136" i="4"/>
  <c r="Z139" i="4"/>
  <c r="AZ139" i="4"/>
  <c r="Q32" i="3"/>
  <c r="R31" i="3"/>
  <c r="N31" i="3"/>
  <c r="U41" i="1"/>
  <c r="AV42" i="1" s="1"/>
  <c r="Y44" i="1"/>
  <c r="AZ45" i="1" s="1"/>
  <c r="M35" i="1"/>
  <c r="AN36" i="1" s="1"/>
  <c r="Q38" i="1"/>
  <c r="AR39" i="1" s="1"/>
  <c r="AC47" i="1"/>
  <c r="BD48" i="1" s="1"/>
  <c r="CL31" i="1"/>
  <c r="I32" i="1" s="1"/>
  <c r="Q133" i="4" l="1"/>
  <c r="AQ133" i="4"/>
  <c r="CL126" i="4"/>
  <c r="I127" i="4" s="1"/>
  <c r="M130" i="4"/>
  <c r="AM130" i="4"/>
  <c r="AT135" i="4"/>
  <c r="T135" i="4"/>
  <c r="W137" i="4"/>
  <c r="AW137" i="4"/>
  <c r="AA140" i="4"/>
  <c r="BA140" i="4"/>
  <c r="L32" i="3"/>
  <c r="AJ33" i="1"/>
  <c r="BE33" i="1" s="1"/>
  <c r="AD48" i="1"/>
  <c r="G32" i="1"/>
  <c r="N36" i="1"/>
  <c r="AO37" i="1" s="1"/>
  <c r="AE32" i="1"/>
  <c r="J33" i="1"/>
  <c r="AK34" i="1" s="1"/>
  <c r="R39" i="1"/>
  <c r="AS40" i="1" s="1"/>
  <c r="Z45" i="1"/>
  <c r="BA46" i="1" s="1"/>
  <c r="V42" i="1"/>
  <c r="AW43" i="1" s="1"/>
  <c r="AE127" i="4" l="1"/>
  <c r="BG127" i="4" s="1"/>
  <c r="J128" i="4"/>
  <c r="AJ128" i="4"/>
  <c r="BE128" i="4" s="1"/>
  <c r="BF128" i="4" s="1"/>
  <c r="G127" i="4"/>
  <c r="AB141" i="4"/>
  <c r="BB141" i="4"/>
  <c r="X138" i="4"/>
  <c r="AX138" i="4"/>
  <c r="AU136" i="4"/>
  <c r="U136" i="4"/>
  <c r="N131" i="4"/>
  <c r="AN131" i="4"/>
  <c r="R134" i="4"/>
  <c r="AR134" i="4"/>
  <c r="O33" i="3"/>
  <c r="BF33" i="1"/>
  <c r="BO32" i="1"/>
  <c r="BG32" i="1"/>
  <c r="S40" i="1"/>
  <c r="AT41" i="1" s="1"/>
  <c r="W43" i="1"/>
  <c r="AX44" i="1" s="1"/>
  <c r="O37" i="1"/>
  <c r="AP38" i="1" s="1"/>
  <c r="AA46" i="1"/>
  <c r="BB47" i="1" s="1"/>
  <c r="K34" i="1"/>
  <c r="AL35" i="1" s="1"/>
  <c r="BL32" i="1"/>
  <c r="BI128" i="4" l="1"/>
  <c r="O132" i="4"/>
  <c r="AO132" i="4"/>
  <c r="S135" i="4"/>
  <c r="AS135" i="4"/>
  <c r="BH127" i="4"/>
  <c r="BJ127" i="4"/>
  <c r="K129" i="4"/>
  <c r="AK129" i="4"/>
  <c r="AV137" i="4"/>
  <c r="V137" i="4"/>
  <c r="Y139" i="4"/>
  <c r="AY139" i="4"/>
  <c r="AC142" i="4"/>
  <c r="BC142" i="4"/>
  <c r="BO127" i="4"/>
  <c r="BL127" i="4"/>
  <c r="M32" i="3"/>
  <c r="P33" i="3"/>
  <c r="BI33" i="1"/>
  <c r="BH32" i="1"/>
  <c r="BJ32" i="1"/>
  <c r="P38" i="1"/>
  <c r="AQ39" i="1" s="1"/>
  <c r="CJ32" i="1"/>
  <c r="CK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L35" i="1"/>
  <c r="AM36" i="1" s="1"/>
  <c r="T41" i="1"/>
  <c r="AU42" i="1" s="1"/>
  <c r="AB47" i="1"/>
  <c r="BC48" i="1" s="1"/>
  <c r="X44" i="1"/>
  <c r="AY45" i="1" s="1"/>
  <c r="P133" i="4" l="1"/>
  <c r="AP133" i="4"/>
  <c r="Z140" i="4"/>
  <c r="AZ140" i="4"/>
  <c r="T136" i="4"/>
  <c r="AT136" i="4"/>
  <c r="CK127" i="4"/>
  <c r="CJ127" i="4"/>
  <c r="CI127" i="4"/>
  <c r="CH127" i="4"/>
  <c r="CG127" i="4"/>
  <c r="CF127" i="4"/>
  <c r="CE127" i="4"/>
  <c r="CD127" i="4"/>
  <c r="CC127" i="4"/>
  <c r="CB127" i="4"/>
  <c r="CA127" i="4"/>
  <c r="BZ127" i="4"/>
  <c r="BY127" i="4"/>
  <c r="BX127" i="4"/>
  <c r="BW127" i="4"/>
  <c r="BV127" i="4"/>
  <c r="BU127" i="4"/>
  <c r="BT127" i="4"/>
  <c r="BS127" i="4"/>
  <c r="BR127" i="4"/>
  <c r="BQ127" i="4"/>
  <c r="BP127" i="4"/>
  <c r="BD143" i="4"/>
  <c r="AD143" i="4"/>
  <c r="AW138" i="4"/>
  <c r="W138" i="4"/>
  <c r="L130" i="4"/>
  <c r="AL130" i="4"/>
  <c r="Q33" i="3"/>
  <c r="R32" i="3"/>
  <c r="N32" i="3"/>
  <c r="M36" i="1"/>
  <c r="AN37" i="1" s="1"/>
  <c r="AC48" i="1"/>
  <c r="BD49" i="1" s="1"/>
  <c r="Y45" i="1"/>
  <c r="AZ46" i="1" s="1"/>
  <c r="U42" i="1"/>
  <c r="AV43" i="1" s="1"/>
  <c r="CL32" i="1"/>
  <c r="I33" i="1" s="1"/>
  <c r="Q39" i="1"/>
  <c r="AR40" i="1" s="1"/>
  <c r="U137" i="4" l="1"/>
  <c r="AU137" i="4"/>
  <c r="M131" i="4"/>
  <c r="AM131" i="4"/>
  <c r="CL127" i="4"/>
  <c r="I128" i="4" s="1"/>
  <c r="AX139" i="4"/>
  <c r="X139" i="4"/>
  <c r="AA141" i="4"/>
  <c r="BA141" i="4"/>
  <c r="Q134" i="4"/>
  <c r="AQ134" i="4"/>
  <c r="L33" i="3"/>
  <c r="AJ34" i="1"/>
  <c r="BE34" i="1" s="1"/>
  <c r="AD49" i="1"/>
  <c r="G33" i="1"/>
  <c r="Z46" i="1"/>
  <c r="BA47" i="1" s="1"/>
  <c r="V43" i="1"/>
  <c r="AW44" i="1" s="1"/>
  <c r="R40" i="1"/>
  <c r="AS41" i="1" s="1"/>
  <c r="J34" i="1"/>
  <c r="AK35" i="1" s="1"/>
  <c r="AE33" i="1"/>
  <c r="N37" i="1"/>
  <c r="AO38" i="1" s="1"/>
  <c r="AY140" i="4" l="1"/>
  <c r="Y140" i="4"/>
  <c r="R135" i="4"/>
  <c r="AR135" i="4"/>
  <c r="AB142" i="4"/>
  <c r="BB142" i="4"/>
  <c r="AJ129" i="4"/>
  <c r="BE129" i="4" s="1"/>
  <c r="BF129" i="4" s="1"/>
  <c r="AE128" i="4"/>
  <c r="BG128" i="4" s="1"/>
  <c r="J129" i="4"/>
  <c r="G128" i="4"/>
  <c r="N132" i="4"/>
  <c r="AN132" i="4"/>
  <c r="V138" i="4"/>
  <c r="AV138" i="4"/>
  <c r="O34" i="3"/>
  <c r="BF34" i="1"/>
  <c r="BO33" i="1"/>
  <c r="BG33" i="1"/>
  <c r="K35" i="1"/>
  <c r="AL36" i="1" s="1"/>
  <c r="BL33" i="1"/>
  <c r="O38" i="1"/>
  <c r="AP39" i="1" s="1"/>
  <c r="AA47" i="1"/>
  <c r="BB48" i="1" s="1"/>
  <c r="W44" i="1"/>
  <c r="AX45" i="1" s="1"/>
  <c r="S41" i="1"/>
  <c r="AT42" i="1" s="1"/>
  <c r="S136" i="4" l="1"/>
  <c r="AS136" i="4"/>
  <c r="AZ141" i="4"/>
  <c r="Z141" i="4"/>
  <c r="O133" i="4"/>
  <c r="AO133" i="4"/>
  <c r="AC143" i="4"/>
  <c r="BC143" i="4"/>
  <c r="BI129" i="4"/>
  <c r="BH128" i="4"/>
  <c r="BJ128" i="4"/>
  <c r="W139" i="4"/>
  <c r="AW139" i="4"/>
  <c r="BL128" i="4"/>
  <c r="BO128" i="4"/>
  <c r="AK130" i="4"/>
  <c r="K130" i="4"/>
  <c r="M33" i="3"/>
  <c r="P34" i="3"/>
  <c r="BI34" i="1"/>
  <c r="BH33" i="1"/>
  <c r="BJ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AB48" i="1"/>
  <c r="BC49" i="1" s="1"/>
  <c r="T42" i="1"/>
  <c r="AU43" i="1" s="1"/>
  <c r="P39" i="1"/>
  <c r="AQ40" i="1" s="1"/>
  <c r="X45" i="1"/>
  <c r="AY46" i="1" s="1"/>
  <c r="L36" i="1"/>
  <c r="AM37" i="1" s="1"/>
  <c r="BD144" i="4" l="1"/>
  <c r="AD144" i="4"/>
  <c r="P134" i="4"/>
  <c r="AP134" i="4"/>
  <c r="AL131" i="4"/>
  <c r="L131" i="4"/>
  <c r="X140" i="4"/>
  <c r="AX140" i="4"/>
  <c r="BA142" i="4"/>
  <c r="AA142" i="4"/>
  <c r="CK128" i="4"/>
  <c r="CJ128" i="4"/>
  <c r="CI128" i="4"/>
  <c r="CH128" i="4"/>
  <c r="CG128" i="4"/>
  <c r="CF128" i="4"/>
  <c r="CE128" i="4"/>
  <c r="CD128" i="4"/>
  <c r="CC128" i="4"/>
  <c r="CB128" i="4"/>
  <c r="CA128" i="4"/>
  <c r="BZ128" i="4"/>
  <c r="BY128" i="4"/>
  <c r="BX128" i="4"/>
  <c r="BW128" i="4"/>
  <c r="BV128" i="4"/>
  <c r="BU128" i="4"/>
  <c r="BT128" i="4"/>
  <c r="BS128" i="4"/>
  <c r="BR128" i="4"/>
  <c r="BQ128" i="4"/>
  <c r="BP128" i="4"/>
  <c r="CL128" i="4" s="1"/>
  <c r="I129" i="4" s="1"/>
  <c r="T137" i="4"/>
  <c r="AT137" i="4"/>
  <c r="N33" i="3"/>
  <c r="Q34" i="3"/>
  <c r="R33" i="3"/>
  <c r="M37" i="1"/>
  <c r="AN38" i="1" s="1"/>
  <c r="AC49" i="1"/>
  <c r="BD50" i="1" s="1"/>
  <c r="CL33" i="1"/>
  <c r="I34" i="1" s="1"/>
  <c r="U43" i="1"/>
  <c r="AV44" i="1" s="1"/>
  <c r="Y46" i="1"/>
  <c r="AZ47" i="1" s="1"/>
  <c r="Q40" i="1"/>
  <c r="AR41" i="1" s="1"/>
  <c r="J130" i="4" l="1"/>
  <c r="AJ130" i="4"/>
  <c r="BE130" i="4" s="1"/>
  <c r="BF130" i="4" s="1"/>
  <c r="AE129" i="4"/>
  <c r="BG129" i="4" s="1"/>
  <c r="G129" i="4"/>
  <c r="BB143" i="4"/>
  <c r="AB143" i="4"/>
  <c r="U138" i="4"/>
  <c r="AU138" i="4"/>
  <c r="Y141" i="4"/>
  <c r="AY141" i="4"/>
  <c r="AM132" i="4"/>
  <c r="M132" i="4"/>
  <c r="Q135" i="4"/>
  <c r="AQ135" i="4"/>
  <c r="L34" i="3"/>
  <c r="AJ35" i="1"/>
  <c r="BE35" i="1" s="1"/>
  <c r="AD50" i="1"/>
  <c r="G34" i="1"/>
  <c r="Z47" i="1"/>
  <c r="BA48" i="1" s="1"/>
  <c r="R41" i="1"/>
  <c r="AS42" i="1" s="1"/>
  <c r="AE34" i="1"/>
  <c r="J35" i="1"/>
  <c r="AK36" i="1" s="1"/>
  <c r="V44" i="1"/>
  <c r="AW45" i="1" s="1"/>
  <c r="N38" i="1"/>
  <c r="AO39" i="1" s="1"/>
  <c r="BH129" i="4" l="1"/>
  <c r="BJ129" i="4"/>
  <c r="AN133" i="4"/>
  <c r="N133" i="4"/>
  <c r="V139" i="4"/>
  <c r="AV139" i="4"/>
  <c r="BC144" i="4"/>
  <c r="AC144" i="4"/>
  <c r="Z142" i="4"/>
  <c r="AZ142" i="4"/>
  <c r="BI130" i="4"/>
  <c r="R136" i="4"/>
  <c r="AR136" i="4"/>
  <c r="BL129" i="4"/>
  <c r="BO129" i="4"/>
  <c r="K131" i="4"/>
  <c r="AK131" i="4"/>
  <c r="O35" i="3"/>
  <c r="BF35" i="1"/>
  <c r="BO34" i="1"/>
  <c r="BG34" i="1"/>
  <c r="AA48" i="1"/>
  <c r="BB49" i="1" s="1"/>
  <c r="S42" i="1"/>
  <c r="AT43" i="1" s="1"/>
  <c r="K36" i="1"/>
  <c r="AL37" i="1" s="1"/>
  <c r="W45" i="1"/>
  <c r="AX46" i="1" s="1"/>
  <c r="O39" i="1"/>
  <c r="AP40" i="1" s="1"/>
  <c r="BL34" i="1"/>
  <c r="AA143" i="4" l="1"/>
  <c r="BA143" i="4"/>
  <c r="BD145" i="4"/>
  <c r="AD145" i="4"/>
  <c r="S137" i="4"/>
  <c r="AS137" i="4"/>
  <c r="CK129" i="4"/>
  <c r="CJ129" i="4"/>
  <c r="CI129" i="4"/>
  <c r="CH129" i="4"/>
  <c r="CG129" i="4"/>
  <c r="CF129" i="4"/>
  <c r="CE129" i="4"/>
  <c r="CD129" i="4"/>
  <c r="CC129" i="4"/>
  <c r="CB129" i="4"/>
  <c r="CA129" i="4"/>
  <c r="BZ129" i="4"/>
  <c r="BY129" i="4"/>
  <c r="BX129" i="4"/>
  <c r="BW129" i="4"/>
  <c r="BV129" i="4"/>
  <c r="BU129" i="4"/>
  <c r="BT129" i="4"/>
  <c r="BS129" i="4"/>
  <c r="BR129" i="4"/>
  <c r="BQ129" i="4"/>
  <c r="BP129" i="4"/>
  <c r="W140" i="4"/>
  <c r="AW140" i="4"/>
  <c r="L132" i="4"/>
  <c r="AL132" i="4"/>
  <c r="AO134" i="4"/>
  <c r="O134" i="4"/>
  <c r="P35" i="3"/>
  <c r="M34" i="3"/>
  <c r="BI35" i="1"/>
  <c r="BH34" i="1"/>
  <c r="BJ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T43" i="1"/>
  <c r="AU44" i="1" s="1"/>
  <c r="X46" i="1"/>
  <c r="AY47" i="1" s="1"/>
  <c r="P40" i="1"/>
  <c r="AQ41" i="1" s="1"/>
  <c r="L37" i="1"/>
  <c r="AM38" i="1" s="1"/>
  <c r="AB49" i="1"/>
  <c r="BC50" i="1" s="1"/>
  <c r="AP135" i="4" l="1"/>
  <c r="P135" i="4"/>
  <c r="T138" i="4"/>
  <c r="AT138" i="4"/>
  <c r="CL129" i="4"/>
  <c r="I130" i="4" s="1"/>
  <c r="X141" i="4"/>
  <c r="AX141" i="4"/>
  <c r="M133" i="4"/>
  <c r="AM133" i="4"/>
  <c r="AB144" i="4"/>
  <c r="BB144" i="4"/>
  <c r="N34" i="3"/>
  <c r="R34" i="3"/>
  <c r="Q35" i="3"/>
  <c r="AC50" i="1"/>
  <c r="BD51" i="1" s="1"/>
  <c r="Y47" i="1"/>
  <c r="AZ48" i="1" s="1"/>
  <c r="CL34" i="1"/>
  <c r="I35" i="1" s="1"/>
  <c r="U44" i="1"/>
  <c r="AV45" i="1" s="1"/>
  <c r="Q41" i="1"/>
  <c r="AR42" i="1" s="1"/>
  <c r="M38" i="1"/>
  <c r="AN39" i="1" s="1"/>
  <c r="Y142" i="4" l="1"/>
  <c r="AY142" i="4"/>
  <c r="AQ136" i="4"/>
  <c r="Q136" i="4"/>
  <c r="AC145" i="4"/>
  <c r="BC145" i="4"/>
  <c r="J131" i="4"/>
  <c r="AJ131" i="4"/>
  <c r="BE131" i="4" s="1"/>
  <c r="BF131" i="4" s="1"/>
  <c r="AE130" i="4"/>
  <c r="BG130" i="4" s="1"/>
  <c r="G130" i="4"/>
  <c r="N134" i="4"/>
  <c r="AN134" i="4"/>
  <c r="U139" i="4"/>
  <c r="AU139" i="4"/>
  <c r="L35" i="3"/>
  <c r="AJ36" i="1"/>
  <c r="BE36" i="1" s="1"/>
  <c r="AD51" i="1"/>
  <c r="G35" i="1"/>
  <c r="J36" i="1"/>
  <c r="AK37" i="1" s="1"/>
  <c r="AE35" i="1"/>
  <c r="V45" i="1"/>
  <c r="AW46" i="1" s="1"/>
  <c r="Z48" i="1"/>
  <c r="BA49" i="1" s="1"/>
  <c r="N39" i="1"/>
  <c r="AO40" i="1" s="1"/>
  <c r="R42" i="1"/>
  <c r="AS43" i="1" s="1"/>
  <c r="O135" i="4" l="1"/>
  <c r="AO135" i="4"/>
  <c r="BI131" i="4"/>
  <c r="BD146" i="4"/>
  <c r="AD146" i="4"/>
  <c r="BO130" i="4"/>
  <c r="BL130" i="4"/>
  <c r="K132" i="4"/>
  <c r="AK132" i="4"/>
  <c r="AR137" i="4"/>
  <c r="R137" i="4"/>
  <c r="V140" i="4"/>
  <c r="AV140" i="4"/>
  <c r="BH130" i="4"/>
  <c r="BJ130" i="4"/>
  <c r="Z143" i="4"/>
  <c r="AZ143" i="4"/>
  <c r="O36" i="3"/>
  <c r="BF36" i="1"/>
  <c r="BO35" i="1"/>
  <c r="BG35" i="1"/>
  <c r="O40" i="1"/>
  <c r="AP41" i="1" s="1"/>
  <c r="W46" i="1"/>
  <c r="AX47" i="1" s="1"/>
  <c r="S43" i="1"/>
  <c r="AT44" i="1" s="1"/>
  <c r="AA49" i="1"/>
  <c r="BB50" i="1" s="1"/>
  <c r="BL35" i="1"/>
  <c r="K37" i="1"/>
  <c r="AL38" i="1" s="1"/>
  <c r="AA144" i="4" l="1"/>
  <c r="BA144" i="4"/>
  <c r="W141" i="4"/>
  <c r="AW141" i="4"/>
  <c r="AS138" i="4"/>
  <c r="S138" i="4"/>
  <c r="CK130" i="4"/>
  <c r="CJ130" i="4"/>
  <c r="CI130" i="4"/>
  <c r="CH130" i="4"/>
  <c r="CG130" i="4"/>
  <c r="CF130" i="4"/>
  <c r="CE130" i="4"/>
  <c r="CD130" i="4"/>
  <c r="CC130" i="4"/>
  <c r="CB130" i="4"/>
  <c r="CA130" i="4"/>
  <c r="BZ130" i="4"/>
  <c r="BY130" i="4"/>
  <c r="BX130" i="4"/>
  <c r="BW130" i="4"/>
  <c r="BV130" i="4"/>
  <c r="BU130" i="4"/>
  <c r="BT130" i="4"/>
  <c r="BS130" i="4"/>
  <c r="BR130" i="4"/>
  <c r="BQ130" i="4"/>
  <c r="BP130" i="4"/>
  <c r="L133" i="4"/>
  <c r="AL133" i="4"/>
  <c r="P136" i="4"/>
  <c r="AP136" i="4"/>
  <c r="M35" i="3"/>
  <c r="P36" i="3"/>
  <c r="BI36" i="1"/>
  <c r="BH35" i="1"/>
  <c r="BJ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T44" i="1"/>
  <c r="AU45" i="1" s="1"/>
  <c r="P41" i="1"/>
  <c r="AQ42" i="1" s="1"/>
  <c r="AB50" i="1"/>
  <c r="BC51" i="1" s="1"/>
  <c r="L38" i="1"/>
  <c r="AM39" i="1" s="1"/>
  <c r="X47" i="1"/>
  <c r="AY48" i="1" s="1"/>
  <c r="M134" i="4" l="1"/>
  <c r="AM134" i="4"/>
  <c r="CL130" i="4"/>
  <c r="I131" i="4" s="1"/>
  <c r="Q137" i="4"/>
  <c r="AQ137" i="4"/>
  <c r="AT139" i="4"/>
  <c r="T139" i="4"/>
  <c r="X142" i="4"/>
  <c r="AX142" i="4"/>
  <c r="AB145" i="4"/>
  <c r="BB145" i="4"/>
  <c r="R35" i="3"/>
  <c r="N35" i="3"/>
  <c r="Q36" i="3"/>
  <c r="M39" i="1"/>
  <c r="AN40" i="1" s="1"/>
  <c r="U45" i="1"/>
  <c r="AV46" i="1" s="1"/>
  <c r="Q42" i="1"/>
  <c r="AR43" i="1" s="1"/>
  <c r="CL35" i="1"/>
  <c r="I36" i="1" s="1"/>
  <c r="Y48" i="1"/>
  <c r="AZ49" i="1" s="1"/>
  <c r="AC51" i="1"/>
  <c r="BD52" i="1" s="1"/>
  <c r="Y143" i="4" l="1"/>
  <c r="AY143" i="4"/>
  <c r="AC146" i="4"/>
  <c r="BC146" i="4"/>
  <c r="AU140" i="4"/>
  <c r="U140" i="4"/>
  <c r="AE131" i="4"/>
  <c r="BG131" i="4" s="1"/>
  <c r="J132" i="4"/>
  <c r="AJ132" i="4"/>
  <c r="BE132" i="4" s="1"/>
  <c r="BF132" i="4" s="1"/>
  <c r="G131" i="4"/>
  <c r="R138" i="4"/>
  <c r="AR138" i="4"/>
  <c r="N135" i="4"/>
  <c r="AN135" i="4"/>
  <c r="L36" i="3"/>
  <c r="AJ37" i="1"/>
  <c r="BE37" i="1" s="1"/>
  <c r="AD52" i="1"/>
  <c r="G36" i="1"/>
  <c r="J37" i="1"/>
  <c r="AK38" i="1" s="1"/>
  <c r="AE36" i="1"/>
  <c r="Z49" i="1"/>
  <c r="BA50" i="1" s="1"/>
  <c r="R43" i="1"/>
  <c r="AS44" i="1" s="1"/>
  <c r="V46" i="1"/>
  <c r="AW47" i="1" s="1"/>
  <c r="N40" i="1"/>
  <c r="AO41" i="1" s="1"/>
  <c r="K133" i="4" l="1"/>
  <c r="AK133" i="4"/>
  <c r="BD147" i="4"/>
  <c r="AD147" i="4"/>
  <c r="BI132" i="4"/>
  <c r="S139" i="4"/>
  <c r="AS139" i="4"/>
  <c r="AV141" i="4"/>
  <c r="V141" i="4"/>
  <c r="BH131" i="4"/>
  <c r="BJ131" i="4"/>
  <c r="O136" i="4"/>
  <c r="AO136" i="4"/>
  <c r="BO131" i="4"/>
  <c r="BL131" i="4"/>
  <c r="Z144" i="4"/>
  <c r="AZ144" i="4"/>
  <c r="O37" i="3"/>
  <c r="W37" i="3" s="1"/>
  <c r="BF37" i="1"/>
  <c r="BO36" i="1"/>
  <c r="BG36" i="1"/>
  <c r="AA50" i="1"/>
  <c r="BB51" i="1" s="1"/>
  <c r="K38" i="1"/>
  <c r="AL39" i="1" s="1"/>
  <c r="W47" i="1"/>
  <c r="AX48" i="1" s="1"/>
  <c r="O41" i="1"/>
  <c r="AP42" i="1" s="1"/>
  <c r="S44" i="1"/>
  <c r="AT45" i="1" s="1"/>
  <c r="BL36" i="1"/>
  <c r="AW142" i="4" l="1"/>
  <c r="W142" i="4"/>
  <c r="CK131" i="4"/>
  <c r="CJ131" i="4"/>
  <c r="CI131" i="4"/>
  <c r="CH131" i="4"/>
  <c r="CG131" i="4"/>
  <c r="CF131" i="4"/>
  <c r="CE131" i="4"/>
  <c r="CD131" i="4"/>
  <c r="CC131" i="4"/>
  <c r="CB131" i="4"/>
  <c r="CA131" i="4"/>
  <c r="BZ131" i="4"/>
  <c r="BY131" i="4"/>
  <c r="BX131" i="4"/>
  <c r="BW131" i="4"/>
  <c r="BV131" i="4"/>
  <c r="BU131" i="4"/>
  <c r="BT131" i="4"/>
  <c r="BS131" i="4"/>
  <c r="BR131" i="4"/>
  <c r="BQ131" i="4"/>
  <c r="BP131" i="4"/>
  <c r="P137" i="4"/>
  <c r="AP137" i="4"/>
  <c r="T140" i="4"/>
  <c r="AT140" i="4"/>
  <c r="L134" i="4"/>
  <c r="AL134" i="4"/>
  <c r="AA145" i="4"/>
  <c r="BA145" i="4"/>
  <c r="P37" i="3"/>
  <c r="X37" i="3" s="1"/>
  <c r="M36" i="3"/>
  <c r="BI37" i="1"/>
  <c r="BH36" i="1"/>
  <c r="BJ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P42" i="1"/>
  <c r="AQ43" i="1" s="1"/>
  <c r="X48" i="1"/>
  <c r="AY49" i="1" s="1"/>
  <c r="T45" i="1"/>
  <c r="AU46" i="1" s="1"/>
  <c r="AB51" i="1"/>
  <c r="BC52" i="1" s="1"/>
  <c r="L39" i="1"/>
  <c r="AM40" i="1" s="1"/>
  <c r="M135" i="4" l="1"/>
  <c r="AM135" i="4"/>
  <c r="AX143" i="4"/>
  <c r="X143" i="4"/>
  <c r="AB146" i="4"/>
  <c r="BB146" i="4"/>
  <c r="Q138" i="4"/>
  <c r="AQ138" i="4"/>
  <c r="U141" i="4"/>
  <c r="AU141" i="4"/>
  <c r="CL131" i="4"/>
  <c r="I132" i="4" s="1"/>
  <c r="N36" i="3"/>
  <c r="Q37" i="3"/>
  <c r="Y37" i="3" s="1"/>
  <c r="R36" i="3"/>
  <c r="AC52" i="1"/>
  <c r="BD53" i="1" s="1"/>
  <c r="M40" i="1"/>
  <c r="AN41" i="1" s="1"/>
  <c r="U46" i="1"/>
  <c r="AV47" i="1" s="1"/>
  <c r="CL36" i="1"/>
  <c r="I37" i="1" s="1"/>
  <c r="Q43" i="1"/>
  <c r="AR44" i="1" s="1"/>
  <c r="Y49" i="1"/>
  <c r="AZ50" i="1" s="1"/>
  <c r="AC147" i="4" l="1"/>
  <c r="BC147" i="4"/>
  <c r="R139" i="4"/>
  <c r="AR139" i="4"/>
  <c r="AY144" i="4"/>
  <c r="Y144" i="4"/>
  <c r="N136" i="4"/>
  <c r="AN136" i="4"/>
  <c r="AJ133" i="4"/>
  <c r="BE133" i="4" s="1"/>
  <c r="BF133" i="4" s="1"/>
  <c r="AE132" i="4"/>
  <c r="BG132" i="4" s="1"/>
  <c r="J133" i="4"/>
  <c r="G132" i="4"/>
  <c r="V142" i="4"/>
  <c r="AV142" i="4"/>
  <c r="L37" i="3"/>
  <c r="T37" i="3" s="1"/>
  <c r="AJ38" i="1"/>
  <c r="BE38" i="1" s="1"/>
  <c r="AD53" i="1"/>
  <c r="G37" i="1"/>
  <c r="V47" i="1"/>
  <c r="AW48" i="1" s="1"/>
  <c r="N41" i="1"/>
  <c r="AO42" i="1" s="1"/>
  <c r="J38" i="1"/>
  <c r="AK39" i="1" s="1"/>
  <c r="AE37" i="1"/>
  <c r="R44" i="1"/>
  <c r="AS45" i="1" s="1"/>
  <c r="Z50" i="1"/>
  <c r="BA51" i="1" s="1"/>
  <c r="BL132" i="4" l="1"/>
  <c r="BO132" i="4"/>
  <c r="AK134" i="4"/>
  <c r="K134" i="4"/>
  <c r="S140" i="4"/>
  <c r="AS140" i="4"/>
  <c r="BI133" i="4"/>
  <c r="AZ145" i="4"/>
  <c r="Z145" i="4"/>
  <c r="BH132" i="4"/>
  <c r="BJ132" i="4"/>
  <c r="O137" i="4"/>
  <c r="AO137" i="4"/>
  <c r="W143" i="4"/>
  <c r="AW143" i="4"/>
  <c r="BD148" i="4"/>
  <c r="AD148" i="4"/>
  <c r="O38" i="3"/>
  <c r="W38" i="3" s="1"/>
  <c r="BF38" i="1"/>
  <c r="BO37" i="1"/>
  <c r="BG37" i="1"/>
  <c r="W48" i="1"/>
  <c r="AX49" i="1" s="1"/>
  <c r="K39" i="1"/>
  <c r="AL40" i="1" s="1"/>
  <c r="S45" i="1"/>
  <c r="AT46" i="1" s="1"/>
  <c r="BL37" i="1"/>
  <c r="AA51" i="1"/>
  <c r="BB52" i="1" s="1"/>
  <c r="O42" i="1"/>
  <c r="AP43" i="1" s="1"/>
  <c r="T141" i="4" l="1"/>
  <c r="AT141" i="4"/>
  <c r="CK132" i="4"/>
  <c r="CJ132" i="4"/>
  <c r="CI132" i="4"/>
  <c r="CH132" i="4"/>
  <c r="CG132" i="4"/>
  <c r="CF132" i="4"/>
  <c r="CE132" i="4"/>
  <c r="CD132" i="4"/>
  <c r="CC132" i="4"/>
  <c r="CB132" i="4"/>
  <c r="CA132" i="4"/>
  <c r="BZ132" i="4"/>
  <c r="BY132" i="4"/>
  <c r="BX132" i="4"/>
  <c r="BW132" i="4"/>
  <c r="BV132" i="4"/>
  <c r="BU132" i="4"/>
  <c r="BT132" i="4"/>
  <c r="BS132" i="4"/>
  <c r="BR132" i="4"/>
  <c r="BQ132" i="4"/>
  <c r="BP132" i="4"/>
  <c r="CL132" i="4" s="1"/>
  <c r="I133" i="4" s="1"/>
  <c r="BA146" i="4"/>
  <c r="AA146" i="4"/>
  <c r="AL135" i="4"/>
  <c r="L135" i="4"/>
  <c r="P138" i="4"/>
  <c r="AP138" i="4"/>
  <c r="X144" i="4"/>
  <c r="AX144" i="4"/>
  <c r="P38" i="3"/>
  <c r="X38" i="3" s="1"/>
  <c r="M37" i="3"/>
  <c r="U37" i="3" s="1"/>
  <c r="BI38" i="1"/>
  <c r="BH37" i="1"/>
  <c r="BJ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P43" i="1"/>
  <c r="AQ44" i="1" s="1"/>
  <c r="L40" i="1"/>
  <c r="AM41" i="1" s="1"/>
  <c r="AB52" i="1"/>
  <c r="BC53" i="1" s="1"/>
  <c r="T46" i="1"/>
  <c r="AU47" i="1" s="1"/>
  <c r="X49" i="1"/>
  <c r="AY50" i="1" s="1"/>
  <c r="J134" i="4" l="1"/>
  <c r="AJ134" i="4"/>
  <c r="BE134" i="4" s="1"/>
  <c r="BF134" i="4" s="1"/>
  <c r="AE133" i="4"/>
  <c r="BG133" i="4" s="1"/>
  <c r="G133" i="4"/>
  <c r="Q139" i="4"/>
  <c r="AQ139" i="4"/>
  <c r="BB147" i="4"/>
  <c r="AB147" i="4"/>
  <c r="AM136" i="4"/>
  <c r="M136" i="4"/>
  <c r="Y145" i="4"/>
  <c r="AY145" i="4"/>
  <c r="U142" i="4"/>
  <c r="AU142" i="4"/>
  <c r="N37" i="3"/>
  <c r="V37" i="3" s="1"/>
  <c r="R37" i="3"/>
  <c r="Z37" i="3" s="1"/>
  <c r="Q38" i="3"/>
  <c r="Y38" i="3" s="1"/>
  <c r="Q44" i="1"/>
  <c r="AR45" i="1" s="1"/>
  <c r="Y50" i="1"/>
  <c r="AZ51" i="1" s="1"/>
  <c r="CL37" i="1"/>
  <c r="I38" i="1" s="1"/>
  <c r="AC53" i="1"/>
  <c r="BD54" i="1" s="1"/>
  <c r="M41" i="1"/>
  <c r="AN42" i="1" s="1"/>
  <c r="U47" i="1"/>
  <c r="AV48" i="1" s="1"/>
  <c r="BH133" i="4" l="1"/>
  <c r="BJ133" i="4"/>
  <c r="Z146" i="4"/>
  <c r="AZ146" i="4"/>
  <c r="BC148" i="4"/>
  <c r="AC148" i="4"/>
  <c r="R140" i="4"/>
  <c r="AR140" i="4"/>
  <c r="V143" i="4"/>
  <c r="AV143" i="4"/>
  <c r="AN137" i="4"/>
  <c r="N137" i="4"/>
  <c r="BI134" i="4"/>
  <c r="BL133" i="4"/>
  <c r="BO133" i="4"/>
  <c r="K135" i="4"/>
  <c r="AK135" i="4"/>
  <c r="L38" i="3"/>
  <c r="T38" i="3" s="1"/>
  <c r="AJ39" i="1"/>
  <c r="BE39" i="1" s="1"/>
  <c r="AD54" i="1"/>
  <c r="G38" i="1"/>
  <c r="V48" i="1"/>
  <c r="AW49" i="1" s="1"/>
  <c r="N42" i="1"/>
  <c r="AO43" i="1" s="1"/>
  <c r="J39" i="1"/>
  <c r="AK40" i="1" s="1"/>
  <c r="AE38" i="1"/>
  <c r="Z51" i="1"/>
  <c r="BA52" i="1" s="1"/>
  <c r="R45" i="1"/>
  <c r="AS46" i="1" s="1"/>
  <c r="BD149" i="4" l="1"/>
  <c r="AD149" i="4"/>
  <c r="CK133" i="4"/>
  <c r="CJ133" i="4"/>
  <c r="CI133" i="4"/>
  <c r="CH133" i="4"/>
  <c r="CG133" i="4"/>
  <c r="CF133" i="4"/>
  <c r="CE133" i="4"/>
  <c r="CD133" i="4"/>
  <c r="CC133" i="4"/>
  <c r="CB133" i="4"/>
  <c r="CA133" i="4"/>
  <c r="BZ133" i="4"/>
  <c r="BY133" i="4"/>
  <c r="BX133" i="4"/>
  <c r="BW133" i="4"/>
  <c r="BV133" i="4"/>
  <c r="BU133" i="4"/>
  <c r="BT133" i="4"/>
  <c r="BS133" i="4"/>
  <c r="BR133" i="4"/>
  <c r="BQ133" i="4"/>
  <c r="BP133" i="4"/>
  <c r="AA147" i="4"/>
  <c r="BA147" i="4"/>
  <c r="W144" i="4"/>
  <c r="AW144" i="4"/>
  <c r="S141" i="4"/>
  <c r="AS141" i="4"/>
  <c r="L136" i="4"/>
  <c r="AL136" i="4"/>
  <c r="AO138" i="4"/>
  <c r="O138" i="4"/>
  <c r="O39" i="3"/>
  <c r="W39" i="3" s="1"/>
  <c r="BF39" i="1"/>
  <c r="BO38" i="1"/>
  <c r="BG38" i="1"/>
  <c r="AA52" i="1"/>
  <c r="BB53" i="1" s="1"/>
  <c r="O43" i="1"/>
  <c r="AP44" i="1" s="1"/>
  <c r="S46" i="1"/>
  <c r="AT47" i="1" s="1"/>
  <c r="K40" i="1"/>
  <c r="AL41" i="1" s="1"/>
  <c r="BL38" i="1"/>
  <c r="W49" i="1"/>
  <c r="AX50" i="1" s="1"/>
  <c r="AP139" i="4" l="1"/>
  <c r="P139" i="4"/>
  <c r="AB148" i="4"/>
  <c r="BB148" i="4"/>
  <c r="M137" i="4"/>
  <c r="AM137" i="4"/>
  <c r="T142" i="4"/>
  <c r="AT142" i="4"/>
  <c r="X145" i="4"/>
  <c r="AX145" i="4"/>
  <c r="CL133" i="4"/>
  <c r="I134" i="4" s="1"/>
  <c r="M38" i="3"/>
  <c r="U38" i="3" s="1"/>
  <c r="P39" i="3"/>
  <c r="X39" i="3" s="1"/>
  <c r="BI39" i="1"/>
  <c r="BH38" i="1"/>
  <c r="BJ38" i="1"/>
  <c r="X50" i="1"/>
  <c r="AY51" i="1" s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P44" i="1"/>
  <c r="AQ45" i="1" s="1"/>
  <c r="L41" i="1"/>
  <c r="AM42" i="1" s="1"/>
  <c r="T47" i="1"/>
  <c r="AU48" i="1" s="1"/>
  <c r="AB53" i="1"/>
  <c r="BC54" i="1" s="1"/>
  <c r="J135" i="4" l="1"/>
  <c r="AE134" i="4"/>
  <c r="BG134" i="4" s="1"/>
  <c r="AJ135" i="4"/>
  <c r="BE135" i="4" s="1"/>
  <c r="BF135" i="4" s="1"/>
  <c r="G134" i="4"/>
  <c r="AC149" i="4"/>
  <c r="BC149" i="4"/>
  <c r="Y146" i="4"/>
  <c r="AY146" i="4"/>
  <c r="U143" i="4"/>
  <c r="AU143" i="4"/>
  <c r="N138" i="4"/>
  <c r="AN138" i="4"/>
  <c r="AQ140" i="4"/>
  <c r="Q140" i="4"/>
  <c r="Q39" i="3"/>
  <c r="Y39" i="3" s="1"/>
  <c r="R38" i="3"/>
  <c r="Z38" i="3" s="1"/>
  <c r="N38" i="3"/>
  <c r="V38" i="3" s="1"/>
  <c r="U48" i="1"/>
  <c r="AV49" i="1" s="1"/>
  <c r="Q45" i="1"/>
  <c r="AR46" i="1" s="1"/>
  <c r="Y51" i="1"/>
  <c r="AZ52" i="1" s="1"/>
  <c r="AC54" i="1"/>
  <c r="BD55" i="1" s="1"/>
  <c r="M42" i="1"/>
  <c r="AN43" i="1" s="1"/>
  <c r="CL38" i="1"/>
  <c r="I39" i="1" s="1"/>
  <c r="BI135" i="4" l="1"/>
  <c r="BH134" i="4"/>
  <c r="BJ134" i="4"/>
  <c r="AR141" i="4"/>
  <c r="R141" i="4"/>
  <c r="BD150" i="4"/>
  <c r="AD150" i="4"/>
  <c r="O139" i="4"/>
  <c r="AO139" i="4"/>
  <c r="V144" i="4"/>
  <c r="AV144" i="4"/>
  <c r="Z147" i="4"/>
  <c r="AZ147" i="4"/>
  <c r="BO134" i="4"/>
  <c r="BL134" i="4"/>
  <c r="K136" i="4"/>
  <c r="AK136" i="4"/>
  <c r="L39" i="3"/>
  <c r="T39" i="3" s="1"/>
  <c r="AJ40" i="1"/>
  <c r="BE40" i="1" s="1"/>
  <c r="AD55" i="1"/>
  <c r="G39" i="1"/>
  <c r="AE39" i="1"/>
  <c r="J40" i="1"/>
  <c r="AK41" i="1" s="1"/>
  <c r="Z52" i="1"/>
  <c r="BA53" i="1" s="1"/>
  <c r="N43" i="1"/>
  <c r="AO44" i="1" s="1"/>
  <c r="R46" i="1"/>
  <c r="AS47" i="1" s="1"/>
  <c r="V49" i="1"/>
  <c r="AW50" i="1" s="1"/>
  <c r="L137" i="4" l="1"/>
  <c r="AL137" i="4"/>
  <c r="AS142" i="4"/>
  <c r="S142" i="4"/>
  <c r="W145" i="4"/>
  <c r="AW145" i="4"/>
  <c r="AA148" i="4"/>
  <c r="BA148" i="4"/>
  <c r="P140" i="4"/>
  <c r="AP140" i="4"/>
  <c r="CK134" i="4"/>
  <c r="CJ134" i="4"/>
  <c r="CI134" i="4"/>
  <c r="CH134" i="4"/>
  <c r="CG134" i="4"/>
  <c r="CF134" i="4"/>
  <c r="CE134" i="4"/>
  <c r="CD134" i="4"/>
  <c r="CC134" i="4"/>
  <c r="CB134" i="4"/>
  <c r="CA134" i="4"/>
  <c r="BZ134" i="4"/>
  <c r="BY134" i="4"/>
  <c r="BX134" i="4"/>
  <c r="BW134" i="4"/>
  <c r="BV134" i="4"/>
  <c r="BU134" i="4"/>
  <c r="BT134" i="4"/>
  <c r="BS134" i="4"/>
  <c r="BR134" i="4"/>
  <c r="BQ134" i="4"/>
  <c r="BP134" i="4"/>
  <c r="O40" i="3"/>
  <c r="W40" i="3" s="1"/>
  <c r="BF40" i="1"/>
  <c r="BO39" i="1"/>
  <c r="BG39" i="1"/>
  <c r="AA53" i="1"/>
  <c r="BB54" i="1" s="1"/>
  <c r="O44" i="1"/>
  <c r="AP45" i="1" s="1"/>
  <c r="S47" i="1"/>
  <c r="AT48" i="1" s="1"/>
  <c r="BL39" i="1"/>
  <c r="W50" i="1"/>
  <c r="AX51" i="1" s="1"/>
  <c r="K41" i="1"/>
  <c r="AL42" i="1" s="1"/>
  <c r="AB149" i="4" l="1"/>
  <c r="BB149" i="4"/>
  <c r="Q141" i="4"/>
  <c r="AQ141" i="4"/>
  <c r="CL134" i="4"/>
  <c r="I135" i="4" s="1"/>
  <c r="X146" i="4"/>
  <c r="AX146" i="4"/>
  <c r="AT143" i="4"/>
  <c r="T143" i="4"/>
  <c r="M138" i="4"/>
  <c r="AM138" i="4"/>
  <c r="M39" i="3"/>
  <c r="U39" i="3" s="1"/>
  <c r="P40" i="3"/>
  <c r="X40" i="3" s="1"/>
  <c r="BI40" i="1"/>
  <c r="BH39" i="1"/>
  <c r="BJ39" i="1"/>
  <c r="L42" i="1"/>
  <c r="AM43" i="1" s="1"/>
  <c r="X51" i="1"/>
  <c r="AY52" i="1" s="1"/>
  <c r="T48" i="1"/>
  <c r="AU49" i="1" s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P45" i="1"/>
  <c r="AQ46" i="1" s="1"/>
  <c r="AB54" i="1"/>
  <c r="BC55" i="1" s="1"/>
  <c r="R142" i="4" l="1"/>
  <c r="AR142" i="4"/>
  <c r="AE135" i="4"/>
  <c r="BG135" i="4" s="1"/>
  <c r="J136" i="4"/>
  <c r="AJ136" i="4"/>
  <c r="BE136" i="4" s="1"/>
  <c r="BF136" i="4" s="1"/>
  <c r="G135" i="4"/>
  <c r="N139" i="4"/>
  <c r="AN139" i="4"/>
  <c r="AU144" i="4"/>
  <c r="U144" i="4"/>
  <c r="Y147" i="4"/>
  <c r="AY147" i="4"/>
  <c r="AC150" i="4"/>
  <c r="BC150" i="4"/>
  <c r="Q40" i="3"/>
  <c r="Y40" i="3" s="1"/>
  <c r="R39" i="3"/>
  <c r="Z39" i="3" s="1"/>
  <c r="N39" i="3"/>
  <c r="V39" i="3" s="1"/>
  <c r="Q46" i="1"/>
  <c r="AR47" i="1" s="1"/>
  <c r="Y52" i="1"/>
  <c r="AZ53" i="1" s="1"/>
  <c r="M43" i="1"/>
  <c r="AN44" i="1" s="1"/>
  <c r="AC55" i="1"/>
  <c r="BD56" i="1" s="1"/>
  <c r="CL39" i="1"/>
  <c r="I40" i="1" s="1"/>
  <c r="U49" i="1"/>
  <c r="AV50" i="1" s="1"/>
  <c r="BO135" i="4" l="1"/>
  <c r="BL135" i="4"/>
  <c r="BI136" i="4"/>
  <c r="BD151" i="4"/>
  <c r="AD151" i="4"/>
  <c r="AV145" i="4"/>
  <c r="V145" i="4"/>
  <c r="K137" i="4"/>
  <c r="AK137" i="4"/>
  <c r="Z148" i="4"/>
  <c r="AZ148" i="4"/>
  <c r="O140" i="4"/>
  <c r="AO140" i="4"/>
  <c r="BH135" i="4"/>
  <c r="BJ135" i="4"/>
  <c r="S143" i="4"/>
  <c r="AS143" i="4"/>
  <c r="L40" i="3"/>
  <c r="T40" i="3" s="1"/>
  <c r="AJ41" i="1"/>
  <c r="BE41" i="1" s="1"/>
  <c r="AD56" i="1"/>
  <c r="G40" i="1"/>
  <c r="N44" i="1"/>
  <c r="AO45" i="1" s="1"/>
  <c r="V50" i="1"/>
  <c r="AW51" i="1" s="1"/>
  <c r="J41" i="1"/>
  <c r="AK42" i="1" s="1"/>
  <c r="AE40" i="1"/>
  <c r="Z53" i="1"/>
  <c r="BA54" i="1" s="1"/>
  <c r="R47" i="1"/>
  <c r="AS48" i="1" s="1"/>
  <c r="T144" i="4" l="1"/>
  <c r="AT144" i="4"/>
  <c r="AW146" i="4"/>
  <c r="W146" i="4"/>
  <c r="P141" i="4"/>
  <c r="AP141" i="4"/>
  <c r="L138" i="4"/>
  <c r="AL138" i="4"/>
  <c r="CK135" i="4"/>
  <c r="CJ135" i="4"/>
  <c r="CI135" i="4"/>
  <c r="CH135" i="4"/>
  <c r="CG135" i="4"/>
  <c r="CF135" i="4"/>
  <c r="CE135" i="4"/>
  <c r="CD135" i="4"/>
  <c r="CC135" i="4"/>
  <c r="CB135" i="4"/>
  <c r="CA135" i="4"/>
  <c r="BZ135" i="4"/>
  <c r="BY135" i="4"/>
  <c r="BX135" i="4"/>
  <c r="BW135" i="4"/>
  <c r="BV135" i="4"/>
  <c r="BU135" i="4"/>
  <c r="BT135" i="4"/>
  <c r="BS135" i="4"/>
  <c r="BR135" i="4"/>
  <c r="BQ135" i="4"/>
  <c r="BP135" i="4"/>
  <c r="AA149" i="4"/>
  <c r="BA149" i="4"/>
  <c r="O41" i="3"/>
  <c r="W41" i="3" s="1"/>
  <c r="BF41" i="1"/>
  <c r="BO40" i="1"/>
  <c r="BG40" i="1"/>
  <c r="AA54" i="1"/>
  <c r="BB55" i="1" s="1"/>
  <c r="O45" i="1"/>
  <c r="AP46" i="1" s="1"/>
  <c r="S48" i="1"/>
  <c r="AT49" i="1" s="1"/>
  <c r="W51" i="1"/>
  <c r="AX52" i="1" s="1"/>
  <c r="K42" i="1"/>
  <c r="AL43" i="1" s="1"/>
  <c r="BL40" i="1"/>
  <c r="AB150" i="4" l="1"/>
  <c r="BB150" i="4"/>
  <c r="M139" i="4"/>
  <c r="AM139" i="4"/>
  <c r="Q142" i="4"/>
  <c r="AQ142" i="4"/>
  <c r="CL135" i="4"/>
  <c r="I136" i="4" s="1"/>
  <c r="AX147" i="4"/>
  <c r="X147" i="4"/>
  <c r="U145" i="4"/>
  <c r="AU145" i="4"/>
  <c r="M40" i="3"/>
  <c r="U40" i="3" s="1"/>
  <c r="P41" i="3"/>
  <c r="X41" i="3" s="1"/>
  <c r="BI41" i="1"/>
  <c r="BH40" i="1"/>
  <c r="BJ40" i="1"/>
  <c r="L43" i="1"/>
  <c r="AM44" i="1" s="1"/>
  <c r="T49" i="1"/>
  <c r="AU50" i="1" s="1"/>
  <c r="P46" i="1"/>
  <c r="AQ47" i="1" s="1"/>
  <c r="X52" i="1"/>
  <c r="AY53" i="1" s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AB55" i="1"/>
  <c r="BC56" i="1" s="1"/>
  <c r="R143" i="4" l="1"/>
  <c r="AR143" i="4"/>
  <c r="V146" i="4"/>
  <c r="AV146" i="4"/>
  <c r="AJ137" i="4"/>
  <c r="BE137" i="4" s="1"/>
  <c r="BF137" i="4" s="1"/>
  <c r="AE136" i="4"/>
  <c r="BG136" i="4" s="1"/>
  <c r="J137" i="4"/>
  <c r="G136" i="4"/>
  <c r="AC151" i="4"/>
  <c r="BC151" i="4"/>
  <c r="AY148" i="4"/>
  <c r="Y148" i="4"/>
  <c r="N140" i="4"/>
  <c r="AN140" i="4"/>
  <c r="Q41" i="3"/>
  <c r="Y41" i="3" s="1"/>
  <c r="N40" i="3"/>
  <c r="V40" i="3" s="1"/>
  <c r="R40" i="3"/>
  <c r="Z40" i="3" s="1"/>
  <c r="CL40" i="1"/>
  <c r="I41" i="1" s="1"/>
  <c r="Y53" i="1"/>
  <c r="AZ54" i="1" s="1"/>
  <c r="U50" i="1"/>
  <c r="AV51" i="1" s="1"/>
  <c r="M44" i="1"/>
  <c r="AN45" i="1" s="1"/>
  <c r="AC56" i="1"/>
  <c r="BD57" i="1" s="1"/>
  <c r="Q47" i="1"/>
  <c r="AR48" i="1" s="1"/>
  <c r="W147" i="4" l="1"/>
  <c r="AW147" i="4"/>
  <c r="BI137" i="4"/>
  <c r="O141" i="4"/>
  <c r="AO141" i="4"/>
  <c r="BL136" i="4"/>
  <c r="BO136" i="4"/>
  <c r="AK138" i="4"/>
  <c r="K138" i="4"/>
  <c r="AZ149" i="4"/>
  <c r="Z149" i="4"/>
  <c r="BD152" i="4"/>
  <c r="AD152" i="4"/>
  <c r="BH136" i="4"/>
  <c r="BJ136" i="4"/>
  <c r="S144" i="4"/>
  <c r="AS144" i="4"/>
  <c r="L41" i="3"/>
  <c r="T41" i="3" s="1"/>
  <c r="AJ42" i="1"/>
  <c r="BE42" i="1" s="1"/>
  <c r="AD57" i="1"/>
  <c r="G41" i="1"/>
  <c r="R48" i="1"/>
  <c r="AS49" i="1" s="1"/>
  <c r="V51" i="1"/>
  <c r="AW52" i="1" s="1"/>
  <c r="Z54" i="1"/>
  <c r="BA55" i="1" s="1"/>
  <c r="N45" i="1"/>
  <c r="AO46" i="1" s="1"/>
  <c r="J42" i="1"/>
  <c r="AK43" i="1" s="1"/>
  <c r="AE41" i="1"/>
  <c r="CK136" i="4" l="1"/>
  <c r="CJ136" i="4"/>
  <c r="CI136" i="4"/>
  <c r="CH136" i="4"/>
  <c r="CG136" i="4"/>
  <c r="CF136" i="4"/>
  <c r="CE136" i="4"/>
  <c r="CD136" i="4"/>
  <c r="CC136" i="4"/>
  <c r="CB136" i="4"/>
  <c r="CA136" i="4"/>
  <c r="BZ136" i="4"/>
  <c r="BY136" i="4"/>
  <c r="BX136" i="4"/>
  <c r="BW136" i="4"/>
  <c r="BV136" i="4"/>
  <c r="BU136" i="4"/>
  <c r="BT136" i="4"/>
  <c r="BS136" i="4"/>
  <c r="BR136" i="4"/>
  <c r="BQ136" i="4"/>
  <c r="BP136" i="4"/>
  <c r="T145" i="4"/>
  <c r="AT145" i="4"/>
  <c r="P142" i="4"/>
  <c r="AP142" i="4"/>
  <c r="AL139" i="4"/>
  <c r="L139" i="4"/>
  <c r="BA150" i="4"/>
  <c r="AA150" i="4"/>
  <c r="X148" i="4"/>
  <c r="AX148" i="4"/>
  <c r="O42" i="3"/>
  <c r="W42" i="3" s="1"/>
  <c r="BF42" i="1"/>
  <c r="BO41" i="1"/>
  <c r="BG41" i="1"/>
  <c r="K43" i="1"/>
  <c r="AL44" i="1" s="1"/>
  <c r="O46" i="1"/>
  <c r="AP47" i="1" s="1"/>
  <c r="W52" i="1"/>
  <c r="AX53" i="1" s="1"/>
  <c r="AA55" i="1"/>
  <c r="BB56" i="1" s="1"/>
  <c r="S49" i="1"/>
  <c r="AT50" i="1" s="1"/>
  <c r="BL41" i="1"/>
  <c r="AM140" i="4" l="1"/>
  <c r="M140" i="4"/>
  <c r="Q143" i="4"/>
  <c r="AQ143" i="4"/>
  <c r="U146" i="4"/>
  <c r="AU146" i="4"/>
  <c r="BB151" i="4"/>
  <c r="AB151" i="4"/>
  <c r="CL136" i="4"/>
  <c r="I137" i="4" s="1"/>
  <c r="Y149" i="4"/>
  <c r="AY149" i="4"/>
  <c r="P42" i="3"/>
  <c r="X42" i="3" s="1"/>
  <c r="M41" i="3"/>
  <c r="U41" i="3" s="1"/>
  <c r="BI42" i="1"/>
  <c r="BH41" i="1"/>
  <c r="BJ41" i="1"/>
  <c r="AB56" i="1"/>
  <c r="BC57" i="1" s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X53" i="1"/>
  <c r="AY54" i="1" s="1"/>
  <c r="T50" i="1"/>
  <c r="AU51" i="1" s="1"/>
  <c r="P47" i="1"/>
  <c r="AQ48" i="1" s="1"/>
  <c r="L44" i="1"/>
  <c r="AM45" i="1" s="1"/>
  <c r="AN141" i="4" l="1"/>
  <c r="N141" i="4"/>
  <c r="BC152" i="4"/>
  <c r="AC152" i="4"/>
  <c r="V147" i="4"/>
  <c r="AV147" i="4"/>
  <c r="Z150" i="4"/>
  <c r="AZ150" i="4"/>
  <c r="J138" i="4"/>
  <c r="AJ138" i="4"/>
  <c r="BE138" i="4" s="1"/>
  <c r="BF138" i="4" s="1"/>
  <c r="AE137" i="4"/>
  <c r="BG137" i="4" s="1"/>
  <c r="G137" i="4"/>
  <c r="R144" i="4"/>
  <c r="AR144" i="4"/>
  <c r="Q42" i="3"/>
  <c r="Y42" i="3" s="1"/>
  <c r="R41" i="3"/>
  <c r="Z41" i="3" s="1"/>
  <c r="N41" i="3"/>
  <c r="V41" i="3" s="1"/>
  <c r="M45" i="1"/>
  <c r="AN46" i="1" s="1"/>
  <c r="Y54" i="1"/>
  <c r="AZ55" i="1" s="1"/>
  <c r="AC57" i="1"/>
  <c r="BD58" i="1" s="1"/>
  <c r="Q48" i="1"/>
  <c r="AR49" i="1" s="1"/>
  <c r="U51" i="1"/>
  <c r="AV52" i="1" s="1"/>
  <c r="CL41" i="1"/>
  <c r="I42" i="1" s="1"/>
  <c r="AO142" i="4" l="1"/>
  <c r="O142" i="4"/>
  <c r="BH137" i="4"/>
  <c r="BJ137" i="4"/>
  <c r="S145" i="4"/>
  <c r="AS145" i="4"/>
  <c r="W148" i="4"/>
  <c r="AW148" i="4"/>
  <c r="AA151" i="4"/>
  <c r="BA151" i="4"/>
  <c r="BD153" i="4"/>
  <c r="AD153" i="4"/>
  <c r="BI138" i="4"/>
  <c r="BL137" i="4"/>
  <c r="BO137" i="4"/>
  <c r="K139" i="4"/>
  <c r="AK139" i="4"/>
  <c r="L42" i="3"/>
  <c r="T42" i="3" s="1"/>
  <c r="AJ43" i="1"/>
  <c r="BE43" i="1" s="1"/>
  <c r="AD58" i="1"/>
  <c r="G42" i="1"/>
  <c r="AE42" i="1"/>
  <c r="J43" i="1"/>
  <c r="AK44" i="1" s="1"/>
  <c r="R49" i="1"/>
  <c r="AS50" i="1" s="1"/>
  <c r="V52" i="1"/>
  <c r="AW53" i="1" s="1"/>
  <c r="Z55" i="1"/>
  <c r="BA56" i="1" s="1"/>
  <c r="N46" i="1"/>
  <c r="AO47" i="1" s="1"/>
  <c r="T146" i="4" l="1"/>
  <c r="AT146" i="4"/>
  <c r="AP143" i="4"/>
  <c r="P143" i="4"/>
  <c r="L140" i="4"/>
  <c r="AL140" i="4"/>
  <c r="AB152" i="4"/>
  <c r="BB152" i="4"/>
  <c r="CK137" i="4"/>
  <c r="CJ137" i="4"/>
  <c r="CI137" i="4"/>
  <c r="CH137" i="4"/>
  <c r="CG137" i="4"/>
  <c r="CF137" i="4"/>
  <c r="CE137" i="4"/>
  <c r="CD137" i="4"/>
  <c r="CC137" i="4"/>
  <c r="CB137" i="4"/>
  <c r="CA137" i="4"/>
  <c r="BZ137" i="4"/>
  <c r="BY137" i="4"/>
  <c r="BX137" i="4"/>
  <c r="BW137" i="4"/>
  <c r="BV137" i="4"/>
  <c r="BU137" i="4"/>
  <c r="BT137" i="4"/>
  <c r="BS137" i="4"/>
  <c r="BR137" i="4"/>
  <c r="BQ137" i="4"/>
  <c r="BP137" i="4"/>
  <c r="X149" i="4"/>
  <c r="AX149" i="4"/>
  <c r="O43" i="3"/>
  <c r="W43" i="3" s="1"/>
  <c r="BF43" i="1"/>
  <c r="BO42" i="1"/>
  <c r="BG42" i="1"/>
  <c r="AA56" i="1"/>
  <c r="BB57" i="1" s="1"/>
  <c r="K44" i="1"/>
  <c r="AL45" i="1" s="1"/>
  <c r="O47" i="1"/>
  <c r="AP48" i="1" s="1"/>
  <c r="S50" i="1"/>
  <c r="AT51" i="1" s="1"/>
  <c r="W53" i="1"/>
  <c r="AX54" i="1" s="1"/>
  <c r="BL42" i="1"/>
  <c r="M141" i="4" l="1"/>
  <c r="AM141" i="4"/>
  <c r="AC153" i="4"/>
  <c r="BC153" i="4"/>
  <c r="AQ144" i="4"/>
  <c r="Q144" i="4"/>
  <c r="U147" i="4"/>
  <c r="AU147" i="4"/>
  <c r="CL137" i="4"/>
  <c r="I138" i="4" s="1"/>
  <c r="Y150" i="4"/>
  <c r="AY150" i="4"/>
  <c r="P43" i="3"/>
  <c r="X43" i="3" s="1"/>
  <c r="M42" i="3"/>
  <c r="U42" i="3" s="1"/>
  <c r="BI43" i="1"/>
  <c r="BH42" i="1"/>
  <c r="BJ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P48" i="1"/>
  <c r="AQ49" i="1" s="1"/>
  <c r="T51" i="1"/>
  <c r="AU52" i="1" s="1"/>
  <c r="AB57" i="1"/>
  <c r="BC58" i="1" s="1"/>
  <c r="X54" i="1"/>
  <c r="AY55" i="1" s="1"/>
  <c r="L45" i="1"/>
  <c r="AM46" i="1" s="1"/>
  <c r="V148" i="4" l="1"/>
  <c r="AV148" i="4"/>
  <c r="BD154" i="4"/>
  <c r="AD154" i="4"/>
  <c r="Z151" i="4"/>
  <c r="AZ151" i="4"/>
  <c r="J139" i="4"/>
  <c r="AJ139" i="4"/>
  <c r="BE139" i="4" s="1"/>
  <c r="BF139" i="4" s="1"/>
  <c r="AE138" i="4"/>
  <c r="BG138" i="4" s="1"/>
  <c r="G138" i="4"/>
  <c r="AR145" i="4"/>
  <c r="R145" i="4"/>
  <c r="N142" i="4"/>
  <c r="AN142" i="4"/>
  <c r="Q43" i="3"/>
  <c r="Y43" i="3" s="1"/>
  <c r="R42" i="3"/>
  <c r="Z42" i="3" s="1"/>
  <c r="N42" i="3"/>
  <c r="V42" i="3" s="1"/>
  <c r="Y55" i="1"/>
  <c r="AZ56" i="1" s="1"/>
  <c r="M46" i="1"/>
  <c r="AN47" i="1" s="1"/>
  <c r="Q49" i="1"/>
  <c r="AR50" i="1" s="1"/>
  <c r="U52" i="1"/>
  <c r="AV53" i="1" s="1"/>
  <c r="CL42" i="1"/>
  <c r="I43" i="1" s="1"/>
  <c r="AC58" i="1"/>
  <c r="BD59" i="1" s="1"/>
  <c r="BI139" i="4" l="1"/>
  <c r="AA152" i="4"/>
  <c r="BA152" i="4"/>
  <c r="K140" i="4"/>
  <c r="AK140" i="4"/>
  <c r="W149" i="4"/>
  <c r="AW149" i="4"/>
  <c r="O143" i="4"/>
  <c r="AO143" i="4"/>
  <c r="BO138" i="4"/>
  <c r="BL138" i="4"/>
  <c r="AS146" i="4"/>
  <c r="S146" i="4"/>
  <c r="BH138" i="4"/>
  <c r="BJ138" i="4"/>
  <c r="L43" i="3"/>
  <c r="T43" i="3" s="1"/>
  <c r="AJ44" i="1"/>
  <c r="BE44" i="1" s="1"/>
  <c r="AD59" i="1"/>
  <c r="G43" i="1"/>
  <c r="V53" i="1"/>
  <c r="AW54" i="1" s="1"/>
  <c r="Z56" i="1"/>
  <c r="BA57" i="1" s="1"/>
  <c r="R50" i="1"/>
  <c r="AS51" i="1" s="1"/>
  <c r="J44" i="1"/>
  <c r="AK45" i="1" s="1"/>
  <c r="AE43" i="1"/>
  <c r="N47" i="1"/>
  <c r="AO48" i="1" s="1"/>
  <c r="AB153" i="4" l="1"/>
  <c r="BB153" i="4"/>
  <c r="CK138" i="4"/>
  <c r="CJ138" i="4"/>
  <c r="CI138" i="4"/>
  <c r="CH138" i="4"/>
  <c r="CG138" i="4"/>
  <c r="CF138" i="4"/>
  <c r="CE138" i="4"/>
  <c r="CD138" i="4"/>
  <c r="CC138" i="4"/>
  <c r="CB138" i="4"/>
  <c r="CA138" i="4"/>
  <c r="BZ138" i="4"/>
  <c r="BY138" i="4"/>
  <c r="BX138" i="4"/>
  <c r="BW138" i="4"/>
  <c r="BV138" i="4"/>
  <c r="BU138" i="4"/>
  <c r="BT138" i="4"/>
  <c r="BS138" i="4"/>
  <c r="BR138" i="4"/>
  <c r="BQ138" i="4"/>
  <c r="BP138" i="4"/>
  <c r="X150" i="4"/>
  <c r="AX150" i="4"/>
  <c r="AT147" i="4"/>
  <c r="T147" i="4"/>
  <c r="L141" i="4"/>
  <c r="AL141" i="4"/>
  <c r="P144" i="4"/>
  <c r="AP144" i="4"/>
  <c r="O44" i="3"/>
  <c r="W44" i="3" s="1"/>
  <c r="BF44" i="1"/>
  <c r="BO43" i="1"/>
  <c r="BG43" i="1"/>
  <c r="K45" i="1"/>
  <c r="AL46" i="1" s="1"/>
  <c r="S51" i="1"/>
  <c r="AT52" i="1" s="1"/>
  <c r="BL43" i="1"/>
  <c r="AA57" i="1"/>
  <c r="BB58" i="1" s="1"/>
  <c r="W54" i="1"/>
  <c r="AX55" i="1" s="1"/>
  <c r="O48" i="1"/>
  <c r="AP49" i="1" s="1"/>
  <c r="Q145" i="4" l="1"/>
  <c r="AQ145" i="4"/>
  <c r="Y151" i="4"/>
  <c r="AY151" i="4"/>
  <c r="M142" i="4"/>
  <c r="AM142" i="4"/>
  <c r="AU148" i="4"/>
  <c r="U148" i="4"/>
  <c r="CL138" i="4"/>
  <c r="I139" i="4" s="1"/>
  <c r="AC154" i="4"/>
  <c r="BC154" i="4"/>
  <c r="P44" i="3"/>
  <c r="X44" i="3" s="1"/>
  <c r="M43" i="3"/>
  <c r="U43" i="3" s="1"/>
  <c r="BI44" i="1"/>
  <c r="BH43" i="1"/>
  <c r="BJ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P49" i="1"/>
  <c r="AQ50" i="1" s="1"/>
  <c r="T52" i="1"/>
  <c r="AU53" i="1" s="1"/>
  <c r="X55" i="1"/>
  <c r="AY56" i="1" s="1"/>
  <c r="AB58" i="1"/>
  <c r="BC59" i="1" s="1"/>
  <c r="L46" i="1"/>
  <c r="AM47" i="1" s="1"/>
  <c r="AV149" i="4" l="1"/>
  <c r="V149" i="4"/>
  <c r="BD155" i="4"/>
  <c r="AD155" i="4"/>
  <c r="N143" i="4"/>
  <c r="AN143" i="4"/>
  <c r="AE139" i="4"/>
  <c r="BG139" i="4" s="1"/>
  <c r="J140" i="4"/>
  <c r="AJ140" i="4"/>
  <c r="BE140" i="4" s="1"/>
  <c r="BF140" i="4" s="1"/>
  <c r="G139" i="4"/>
  <c r="Z152" i="4"/>
  <c r="AZ152" i="4"/>
  <c r="R146" i="4"/>
  <c r="AR146" i="4"/>
  <c r="Q44" i="3"/>
  <c r="Y44" i="3" s="1"/>
  <c r="R43" i="3"/>
  <c r="Z43" i="3" s="1"/>
  <c r="N43" i="3"/>
  <c r="V43" i="3" s="1"/>
  <c r="M47" i="1"/>
  <c r="AN48" i="1" s="1"/>
  <c r="CL43" i="1"/>
  <c r="I44" i="1" s="1"/>
  <c r="U53" i="1"/>
  <c r="AV54" i="1" s="1"/>
  <c r="AC59" i="1"/>
  <c r="BD60" i="1" s="1"/>
  <c r="Y56" i="1"/>
  <c r="AZ57" i="1" s="1"/>
  <c r="Q50" i="1"/>
  <c r="AR51" i="1" s="1"/>
  <c r="AA153" i="4" l="1"/>
  <c r="BA153" i="4"/>
  <c r="BH139" i="4"/>
  <c r="BJ139" i="4"/>
  <c r="O144" i="4"/>
  <c r="AO144" i="4"/>
  <c r="AW150" i="4"/>
  <c r="W150" i="4"/>
  <c r="S147" i="4"/>
  <c r="AS147" i="4"/>
  <c r="BO139" i="4"/>
  <c r="BL139" i="4"/>
  <c r="K141" i="4"/>
  <c r="AK141" i="4"/>
  <c r="BI140" i="4"/>
  <c r="L44" i="3"/>
  <c r="T44" i="3" s="1"/>
  <c r="AJ45" i="1"/>
  <c r="BE45" i="1" s="1"/>
  <c r="G44" i="1"/>
  <c r="AD60" i="1"/>
  <c r="J45" i="1"/>
  <c r="AK46" i="1" s="1"/>
  <c r="AE44" i="1"/>
  <c r="N48" i="1"/>
  <c r="AO49" i="1" s="1"/>
  <c r="Z57" i="1"/>
  <c r="BA58" i="1" s="1"/>
  <c r="R51" i="1"/>
  <c r="AS52" i="1" s="1"/>
  <c r="V54" i="1"/>
  <c r="AW55" i="1" s="1"/>
  <c r="T148" i="4" l="1"/>
  <c r="AT148" i="4"/>
  <c r="CK139" i="4"/>
  <c r="CJ139" i="4"/>
  <c r="CI139" i="4"/>
  <c r="CH139" i="4"/>
  <c r="CG139" i="4"/>
  <c r="CF139" i="4"/>
  <c r="CE139" i="4"/>
  <c r="CD139" i="4"/>
  <c r="CC139" i="4"/>
  <c r="CB139" i="4"/>
  <c r="CA139" i="4"/>
  <c r="BZ139" i="4"/>
  <c r="BY139" i="4"/>
  <c r="BX139" i="4"/>
  <c r="BW139" i="4"/>
  <c r="BV139" i="4"/>
  <c r="BU139" i="4"/>
  <c r="BT139" i="4"/>
  <c r="BS139" i="4"/>
  <c r="BR139" i="4"/>
  <c r="BQ139" i="4"/>
  <c r="BP139" i="4"/>
  <c r="AX151" i="4"/>
  <c r="X151" i="4"/>
  <c r="AB154" i="4"/>
  <c r="BB154" i="4"/>
  <c r="P145" i="4"/>
  <c r="AP145" i="4"/>
  <c r="L142" i="4"/>
  <c r="AL142" i="4"/>
  <c r="O45" i="3"/>
  <c r="W45" i="3" s="1"/>
  <c r="BF45" i="1"/>
  <c r="BO44" i="1"/>
  <c r="BG44" i="1"/>
  <c r="S52" i="1"/>
  <c r="AT53" i="1" s="1"/>
  <c r="W55" i="1"/>
  <c r="AX56" i="1" s="1"/>
  <c r="AA58" i="1"/>
  <c r="BB59" i="1" s="1"/>
  <c r="O49" i="1"/>
  <c r="AP50" i="1" s="1"/>
  <c r="BL44" i="1"/>
  <c r="K46" i="1"/>
  <c r="AL47" i="1" s="1"/>
  <c r="M143" i="4" l="1"/>
  <c r="AM143" i="4"/>
  <c r="AY152" i="4"/>
  <c r="Y152" i="4"/>
  <c r="Q146" i="4"/>
  <c r="AQ146" i="4"/>
  <c r="AC155" i="4"/>
  <c r="BC155" i="4"/>
  <c r="CL139" i="4"/>
  <c r="I140" i="4" s="1"/>
  <c r="U149" i="4"/>
  <c r="AU149" i="4"/>
  <c r="P45" i="3"/>
  <c r="X45" i="3" s="1"/>
  <c r="M44" i="3"/>
  <c r="U44" i="3" s="1"/>
  <c r="BI45" i="1"/>
  <c r="BH44" i="1"/>
  <c r="BJ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X56" i="1"/>
  <c r="AY57" i="1" s="1"/>
  <c r="P50" i="1"/>
  <c r="AQ51" i="1" s="1"/>
  <c r="T53" i="1"/>
  <c r="AU54" i="1" s="1"/>
  <c r="L47" i="1"/>
  <c r="AM48" i="1" s="1"/>
  <c r="AB59" i="1"/>
  <c r="BC60" i="1" s="1"/>
  <c r="R147" i="4" l="1"/>
  <c r="AR147" i="4"/>
  <c r="BD156" i="4"/>
  <c r="AD156" i="4"/>
  <c r="V150" i="4"/>
  <c r="AV150" i="4"/>
  <c r="AZ153" i="4"/>
  <c r="Z153" i="4"/>
  <c r="N144" i="4"/>
  <c r="AN144" i="4"/>
  <c r="AJ141" i="4"/>
  <c r="BE141" i="4" s="1"/>
  <c r="BF141" i="4" s="1"/>
  <c r="AE140" i="4"/>
  <c r="BG140" i="4" s="1"/>
  <c r="J141" i="4"/>
  <c r="G140" i="4"/>
  <c r="Q45" i="3"/>
  <c r="Y45" i="3" s="1"/>
  <c r="R44" i="3"/>
  <c r="Z44" i="3" s="1"/>
  <c r="N44" i="3"/>
  <c r="V44" i="3" s="1"/>
  <c r="M48" i="1"/>
  <c r="AN49" i="1" s="1"/>
  <c r="CL44" i="1"/>
  <c r="I45" i="1" s="1"/>
  <c r="AC60" i="1"/>
  <c r="BD61" i="1" s="1"/>
  <c r="U54" i="1"/>
  <c r="AV55" i="1" s="1"/>
  <c r="Q51" i="1"/>
  <c r="AR52" i="1" s="1"/>
  <c r="Y57" i="1"/>
  <c r="AZ58" i="1" s="1"/>
  <c r="BL140" i="4" l="1"/>
  <c r="BO140" i="4"/>
  <c r="BA154" i="4"/>
  <c r="AA154" i="4"/>
  <c r="AK142" i="4"/>
  <c r="K142" i="4"/>
  <c r="W151" i="4"/>
  <c r="AW151" i="4"/>
  <c r="BI141" i="4"/>
  <c r="BH140" i="4"/>
  <c r="BJ140" i="4"/>
  <c r="O145" i="4"/>
  <c r="AO145" i="4"/>
  <c r="S148" i="4"/>
  <c r="AS148" i="4"/>
  <c r="L45" i="3"/>
  <c r="T45" i="3" s="1"/>
  <c r="AJ46" i="1"/>
  <c r="BE46" i="1" s="1"/>
  <c r="G45" i="1"/>
  <c r="AD61" i="1"/>
  <c r="R52" i="1"/>
  <c r="AS53" i="1" s="1"/>
  <c r="J46" i="1"/>
  <c r="AK47" i="1" s="1"/>
  <c r="AE45" i="1"/>
  <c r="Z58" i="1"/>
  <c r="BA59" i="1" s="1"/>
  <c r="V55" i="1"/>
  <c r="AW56" i="1" s="1"/>
  <c r="N49" i="1"/>
  <c r="AO50" i="1" s="1"/>
  <c r="CK140" i="4" l="1"/>
  <c r="CJ140" i="4"/>
  <c r="CI140" i="4"/>
  <c r="CH140" i="4"/>
  <c r="CG140" i="4"/>
  <c r="CF140" i="4"/>
  <c r="CE140" i="4"/>
  <c r="CD140" i="4"/>
  <c r="CC140" i="4"/>
  <c r="CB140" i="4"/>
  <c r="CA140" i="4"/>
  <c r="BZ140" i="4"/>
  <c r="BY140" i="4"/>
  <c r="BX140" i="4"/>
  <c r="BW140" i="4"/>
  <c r="BV140" i="4"/>
  <c r="BU140" i="4"/>
  <c r="BT140" i="4"/>
  <c r="BS140" i="4"/>
  <c r="BR140" i="4"/>
  <c r="BQ140" i="4"/>
  <c r="BP140" i="4"/>
  <c r="T149" i="4"/>
  <c r="AT149" i="4"/>
  <c r="X152" i="4"/>
  <c r="AX152" i="4"/>
  <c r="BB155" i="4"/>
  <c r="AB155" i="4"/>
  <c r="P146" i="4"/>
  <c r="AP146" i="4"/>
  <c r="AL143" i="4"/>
  <c r="L143" i="4"/>
  <c r="O46" i="3"/>
  <c r="W46" i="3" s="1"/>
  <c r="BF46" i="1"/>
  <c r="BO45" i="1"/>
  <c r="BG45" i="1"/>
  <c r="BL45" i="1"/>
  <c r="AA59" i="1"/>
  <c r="BB60" i="1" s="1"/>
  <c r="W56" i="1"/>
  <c r="AX57" i="1" s="1"/>
  <c r="S53" i="1"/>
  <c r="AT54" i="1" s="1"/>
  <c r="K47" i="1"/>
  <c r="AL48" i="1" s="1"/>
  <c r="O50" i="1"/>
  <c r="AP51" i="1" s="1"/>
  <c r="U150" i="4" l="1"/>
  <c r="AU150" i="4"/>
  <c r="Y153" i="4"/>
  <c r="AY153" i="4"/>
  <c r="CL140" i="4"/>
  <c r="I141" i="4" s="1"/>
  <c r="BC156" i="4"/>
  <c r="AC156" i="4"/>
  <c r="AM144" i="4"/>
  <c r="M144" i="4"/>
  <c r="Q147" i="4"/>
  <c r="AQ147" i="4"/>
  <c r="P46" i="3"/>
  <c r="X46" i="3" s="1"/>
  <c r="M45" i="3"/>
  <c r="U45" i="3" s="1"/>
  <c r="BI46" i="1"/>
  <c r="BH45" i="1"/>
  <c r="BJ45" i="1"/>
  <c r="T54" i="1"/>
  <c r="AU55" i="1" s="1"/>
  <c r="L48" i="1"/>
  <c r="AM49" i="1" s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P51" i="1"/>
  <c r="AQ52" i="1" s="1"/>
  <c r="X57" i="1"/>
  <c r="AY58" i="1" s="1"/>
  <c r="AB60" i="1"/>
  <c r="BC61" i="1" s="1"/>
  <c r="Z154" i="4" l="1"/>
  <c r="AZ154" i="4"/>
  <c r="R148" i="4"/>
  <c r="AR148" i="4"/>
  <c r="BD157" i="4"/>
  <c r="AD157" i="4"/>
  <c r="J142" i="4"/>
  <c r="AJ142" i="4"/>
  <c r="BE142" i="4" s="1"/>
  <c r="BF142" i="4" s="1"/>
  <c r="AE141" i="4"/>
  <c r="BG141" i="4" s="1"/>
  <c r="G141" i="4"/>
  <c r="AN145" i="4"/>
  <c r="N145" i="4"/>
  <c r="V151" i="4"/>
  <c r="AV151" i="4"/>
  <c r="Q46" i="3"/>
  <c r="Y46" i="3" s="1"/>
  <c r="R45" i="3"/>
  <c r="Z45" i="3" s="1"/>
  <c r="N45" i="3"/>
  <c r="V45" i="3" s="1"/>
  <c r="CL45" i="1"/>
  <c r="I46" i="1" s="1"/>
  <c r="AC61" i="1"/>
  <c r="BD62" i="1" s="1"/>
  <c r="Y58" i="1"/>
  <c r="AZ59" i="1" s="1"/>
  <c r="Q52" i="1"/>
  <c r="AR53" i="1" s="1"/>
  <c r="M49" i="1"/>
  <c r="AN50" i="1" s="1"/>
  <c r="U55" i="1"/>
  <c r="AV56" i="1" s="1"/>
  <c r="BI142" i="4" l="1"/>
  <c r="K143" i="4"/>
  <c r="AK143" i="4"/>
  <c r="W152" i="4"/>
  <c r="AW152" i="4"/>
  <c r="BL141" i="4"/>
  <c r="BO141" i="4"/>
  <c r="AO146" i="4"/>
  <c r="O146" i="4"/>
  <c r="BH141" i="4"/>
  <c r="BJ141" i="4"/>
  <c r="S149" i="4"/>
  <c r="AS149" i="4"/>
  <c r="AA155" i="4"/>
  <c r="BA155" i="4"/>
  <c r="L46" i="3"/>
  <c r="T46" i="3" s="1"/>
  <c r="AJ47" i="1"/>
  <c r="BE47" i="1" s="1"/>
  <c r="AD62" i="1"/>
  <c r="AE46" i="1"/>
  <c r="J47" i="1"/>
  <c r="AK48" i="1" s="1"/>
  <c r="G46" i="1"/>
  <c r="R53" i="1"/>
  <c r="AS54" i="1" s="1"/>
  <c r="N50" i="1"/>
  <c r="AO51" i="1" s="1"/>
  <c r="V56" i="1"/>
  <c r="AW57" i="1" s="1"/>
  <c r="Z59" i="1"/>
  <c r="BA60" i="1" s="1"/>
  <c r="L144" i="4" l="1"/>
  <c r="AL144" i="4"/>
  <c r="AP147" i="4"/>
  <c r="P147" i="4"/>
  <c r="X153" i="4"/>
  <c r="AX153" i="4"/>
  <c r="CK141" i="4"/>
  <c r="CJ141" i="4"/>
  <c r="CI141" i="4"/>
  <c r="CH141" i="4"/>
  <c r="CG141" i="4"/>
  <c r="CF141" i="4"/>
  <c r="CE141" i="4"/>
  <c r="CD141" i="4"/>
  <c r="CC141" i="4"/>
  <c r="CB141" i="4"/>
  <c r="CA141" i="4"/>
  <c r="BZ141" i="4"/>
  <c r="BY141" i="4"/>
  <c r="BX141" i="4"/>
  <c r="BW141" i="4"/>
  <c r="BV141" i="4"/>
  <c r="BU141" i="4"/>
  <c r="BT141" i="4"/>
  <c r="BS141" i="4"/>
  <c r="BR141" i="4"/>
  <c r="BQ141" i="4"/>
  <c r="BP141" i="4"/>
  <c r="AB156" i="4"/>
  <c r="BB156" i="4"/>
  <c r="T150" i="4"/>
  <c r="AT150" i="4"/>
  <c r="O47" i="3"/>
  <c r="W47" i="3" s="1"/>
  <c r="BF47" i="1"/>
  <c r="BO46" i="1"/>
  <c r="K48" i="1"/>
  <c r="AL49" i="1" s="1"/>
  <c r="BG46" i="1"/>
  <c r="BL46" i="1"/>
  <c r="S54" i="1"/>
  <c r="AT55" i="1" s="1"/>
  <c r="O51" i="1"/>
  <c r="AP52" i="1" s="1"/>
  <c r="AA60" i="1"/>
  <c r="BB61" i="1" s="1"/>
  <c r="W57" i="1"/>
  <c r="AX58" i="1" s="1"/>
  <c r="AC157" i="4" l="1"/>
  <c r="BC157" i="4"/>
  <c r="CL141" i="4"/>
  <c r="I142" i="4" s="1"/>
  <c r="Y154" i="4"/>
  <c r="AY154" i="4"/>
  <c r="U151" i="4"/>
  <c r="AU151" i="4"/>
  <c r="AQ148" i="4"/>
  <c r="Q148" i="4"/>
  <c r="M145" i="4"/>
  <c r="AM145" i="4"/>
  <c r="P47" i="3"/>
  <c r="X47" i="3" s="1"/>
  <c r="M46" i="3"/>
  <c r="U46" i="3" s="1"/>
  <c r="BI47" i="1"/>
  <c r="BH46" i="1"/>
  <c r="BJ46" i="1"/>
  <c r="L49" i="1"/>
  <c r="AM50" i="1" s="1"/>
  <c r="CJ46" i="1"/>
  <c r="CK46" i="1"/>
  <c r="CE46" i="1"/>
  <c r="BZ46" i="1"/>
  <c r="BV46" i="1"/>
  <c r="BR46" i="1"/>
  <c r="BU46" i="1"/>
  <c r="CH46" i="1"/>
  <c r="CC46" i="1"/>
  <c r="BX46" i="1"/>
  <c r="BP46" i="1"/>
  <c r="BW46" i="1"/>
  <c r="CI46" i="1"/>
  <c r="CD46" i="1"/>
  <c r="BY46" i="1"/>
  <c r="BQ46" i="1"/>
  <c r="BT46" i="1"/>
  <c r="CG46" i="1"/>
  <c r="BS46" i="1"/>
  <c r="CA46" i="1"/>
  <c r="CB46" i="1"/>
  <c r="CF46" i="1"/>
  <c r="AB61" i="1"/>
  <c r="BC62" i="1" s="1"/>
  <c r="P52" i="1"/>
  <c r="AQ53" i="1" s="1"/>
  <c r="T55" i="1"/>
  <c r="AU56" i="1" s="1"/>
  <c r="X58" i="1"/>
  <c r="AY59" i="1" s="1"/>
  <c r="J143" i="4" l="1"/>
  <c r="AE142" i="4"/>
  <c r="BG142" i="4" s="1"/>
  <c r="AJ143" i="4"/>
  <c r="BE143" i="4" s="1"/>
  <c r="BF143" i="4" s="1"/>
  <c r="G142" i="4"/>
  <c r="N146" i="4"/>
  <c r="AN146" i="4"/>
  <c r="AR149" i="4"/>
  <c r="R149" i="4"/>
  <c r="V152" i="4"/>
  <c r="AV152" i="4"/>
  <c r="Z155" i="4"/>
  <c r="AZ155" i="4"/>
  <c r="BD158" i="4"/>
  <c r="AD158" i="4"/>
  <c r="Q47" i="3"/>
  <c r="Y47" i="3" s="1"/>
  <c r="R46" i="3"/>
  <c r="Z46" i="3" s="1"/>
  <c r="N46" i="3"/>
  <c r="V46" i="3" s="1"/>
  <c r="M50" i="1"/>
  <c r="AN51" i="1" s="1"/>
  <c r="CL46" i="1"/>
  <c r="I47" i="1" s="1"/>
  <c r="U56" i="1"/>
  <c r="AV57" i="1" s="1"/>
  <c r="Y59" i="1"/>
  <c r="AZ60" i="1" s="1"/>
  <c r="AC62" i="1"/>
  <c r="BD63" i="1" s="1"/>
  <c r="Q53" i="1"/>
  <c r="AR54" i="1" s="1"/>
  <c r="BI143" i="4" l="1"/>
  <c r="AS150" i="4"/>
  <c r="S150" i="4"/>
  <c r="BH142" i="4"/>
  <c r="BJ142" i="4"/>
  <c r="O147" i="4"/>
  <c r="AO147" i="4"/>
  <c r="AA156" i="4"/>
  <c r="BA156" i="4"/>
  <c r="W153" i="4"/>
  <c r="AW153" i="4"/>
  <c r="BO142" i="4"/>
  <c r="BL142" i="4"/>
  <c r="K144" i="4"/>
  <c r="AK144" i="4"/>
  <c r="L47" i="3"/>
  <c r="T47" i="3" s="1"/>
  <c r="AJ48" i="1"/>
  <c r="BE48" i="1" s="1"/>
  <c r="N51" i="1"/>
  <c r="AO52" i="1" s="1"/>
  <c r="AE47" i="1"/>
  <c r="AD63" i="1"/>
  <c r="G47" i="1"/>
  <c r="J48" i="1"/>
  <c r="AK49" i="1" s="1"/>
  <c r="R54" i="1"/>
  <c r="AS55" i="1" s="1"/>
  <c r="V57" i="1"/>
  <c r="AW58" i="1" s="1"/>
  <c r="Z60" i="1"/>
  <c r="BA61" i="1" s="1"/>
  <c r="P148" i="4" l="1"/>
  <c r="AP148" i="4"/>
  <c r="CK142" i="4"/>
  <c r="CJ142" i="4"/>
  <c r="CI142" i="4"/>
  <c r="CH142" i="4"/>
  <c r="CG142" i="4"/>
  <c r="CF142" i="4"/>
  <c r="CE142" i="4"/>
  <c r="CD142" i="4"/>
  <c r="CC142" i="4"/>
  <c r="CB142" i="4"/>
  <c r="CA142" i="4"/>
  <c r="BZ142" i="4"/>
  <c r="BY142" i="4"/>
  <c r="BX142" i="4"/>
  <c r="BW142" i="4"/>
  <c r="BV142" i="4"/>
  <c r="BU142" i="4"/>
  <c r="BT142" i="4"/>
  <c r="BS142" i="4"/>
  <c r="BR142" i="4"/>
  <c r="BQ142" i="4"/>
  <c r="BP142" i="4"/>
  <c r="AT151" i="4"/>
  <c r="T151" i="4"/>
  <c r="X154" i="4"/>
  <c r="AX154" i="4"/>
  <c r="L145" i="4"/>
  <c r="AL145" i="4"/>
  <c r="AB157" i="4"/>
  <c r="BB157" i="4"/>
  <c r="O48" i="3"/>
  <c r="W48" i="3" s="1"/>
  <c r="BF48" i="1"/>
  <c r="BO47" i="1"/>
  <c r="O52" i="1"/>
  <c r="AP53" i="1" s="1"/>
  <c r="BL47" i="1"/>
  <c r="BG47" i="1"/>
  <c r="K49" i="1"/>
  <c r="AL50" i="1" s="1"/>
  <c r="S55" i="1"/>
  <c r="AT56" i="1" s="1"/>
  <c r="AA61" i="1"/>
  <c r="BB62" i="1" s="1"/>
  <c r="W58" i="1"/>
  <c r="AX59" i="1" s="1"/>
  <c r="M146" i="4" l="1"/>
  <c r="AM146" i="4"/>
  <c r="AC158" i="4"/>
  <c r="BC158" i="4"/>
  <c r="AU152" i="4"/>
  <c r="U152" i="4"/>
  <c r="Y155" i="4"/>
  <c r="AY155" i="4"/>
  <c r="CL142" i="4"/>
  <c r="I143" i="4" s="1"/>
  <c r="Q149" i="4"/>
  <c r="AQ149" i="4"/>
  <c r="M47" i="3"/>
  <c r="U47" i="3" s="1"/>
  <c r="P48" i="3"/>
  <c r="X48" i="3" s="1"/>
  <c r="BI48" i="1"/>
  <c r="BH47" i="1"/>
  <c r="BJ47" i="1"/>
  <c r="CI47" i="1"/>
  <c r="P53" i="1"/>
  <c r="AQ54" i="1" s="1"/>
  <c r="L50" i="1"/>
  <c r="AM51" i="1" s="1"/>
  <c r="BT47" i="1"/>
  <c r="CF47" i="1"/>
  <c r="BU47" i="1"/>
  <c r="CC47" i="1"/>
  <c r="CG47" i="1"/>
  <c r="CK47" i="1"/>
  <c r="BX47" i="1"/>
  <c r="BY47" i="1"/>
  <c r="BV47" i="1"/>
  <c r="CD47" i="1"/>
  <c r="CH47" i="1"/>
  <c r="BP47" i="1"/>
  <c r="CB47" i="1"/>
  <c r="CJ47" i="1"/>
  <c r="BQ47" i="1"/>
  <c r="BR47" i="1"/>
  <c r="BZ47" i="1"/>
  <c r="BS47" i="1"/>
  <c r="BW47" i="1"/>
  <c r="CA47" i="1"/>
  <c r="CE47" i="1"/>
  <c r="T56" i="1"/>
  <c r="AU57" i="1" s="1"/>
  <c r="X59" i="1"/>
  <c r="AY60" i="1" s="1"/>
  <c r="AB62" i="1"/>
  <c r="BC63" i="1" s="1"/>
  <c r="R150" i="4" l="1"/>
  <c r="AR150" i="4"/>
  <c r="BD159" i="4"/>
  <c r="AD159" i="4"/>
  <c r="Z156" i="4"/>
  <c r="AZ156" i="4"/>
  <c r="AE143" i="4"/>
  <c r="BG143" i="4" s="1"/>
  <c r="J144" i="4"/>
  <c r="AJ144" i="4"/>
  <c r="BE144" i="4" s="1"/>
  <c r="BF144" i="4" s="1"/>
  <c r="G143" i="4"/>
  <c r="AV153" i="4"/>
  <c r="V153" i="4"/>
  <c r="N147" i="4"/>
  <c r="AN147" i="4"/>
  <c r="M51" i="1"/>
  <c r="AN52" i="1" s="1"/>
  <c r="Q48" i="3"/>
  <c r="Y48" i="3" s="1"/>
  <c r="R47" i="3"/>
  <c r="Z47" i="3" s="1"/>
  <c r="N47" i="3"/>
  <c r="V47" i="3" s="1"/>
  <c r="Q54" i="1"/>
  <c r="AR55" i="1" s="1"/>
  <c r="CL47" i="1"/>
  <c r="I48" i="1" s="1"/>
  <c r="AC63" i="1"/>
  <c r="BD64" i="1" s="1"/>
  <c r="N52" i="1"/>
  <c r="AO53" i="1" s="1"/>
  <c r="U57" i="1"/>
  <c r="AV58" i="1" s="1"/>
  <c r="Y60" i="1"/>
  <c r="AZ61" i="1" s="1"/>
  <c r="BH143" i="4" l="1"/>
  <c r="BJ143" i="4"/>
  <c r="AA157" i="4"/>
  <c r="BA157" i="4"/>
  <c r="O148" i="4"/>
  <c r="AO148" i="4"/>
  <c r="BO143" i="4"/>
  <c r="BL143" i="4"/>
  <c r="K145" i="4"/>
  <c r="AK145" i="4"/>
  <c r="AW154" i="4"/>
  <c r="W154" i="4"/>
  <c r="BI144" i="4"/>
  <c r="S151" i="4"/>
  <c r="AS151" i="4"/>
  <c r="L48" i="3"/>
  <c r="T48" i="3" s="1"/>
  <c r="AJ49" i="1"/>
  <c r="BE49" i="1" s="1"/>
  <c r="O49" i="3" s="1"/>
  <c r="W49" i="3" s="1"/>
  <c r="R55" i="1"/>
  <c r="AS56" i="1" s="1"/>
  <c r="AE48" i="1"/>
  <c r="BG48" i="1" s="1"/>
  <c r="J49" i="1"/>
  <c r="AK50" i="1" s="1"/>
  <c r="G48" i="1"/>
  <c r="AD64" i="1"/>
  <c r="Z61" i="1"/>
  <c r="BA62" i="1" s="1"/>
  <c r="V58" i="1"/>
  <c r="AW59" i="1" s="1"/>
  <c r="O53" i="1"/>
  <c r="AP54" i="1" s="1"/>
  <c r="AB158" i="4" l="1"/>
  <c r="BB158" i="4"/>
  <c r="AX155" i="4"/>
  <c r="X155" i="4"/>
  <c r="T152" i="4"/>
  <c r="AT152" i="4"/>
  <c r="P149" i="4"/>
  <c r="AP149" i="4"/>
  <c r="L146" i="4"/>
  <c r="AL146" i="4"/>
  <c r="CK143" i="4"/>
  <c r="CJ143" i="4"/>
  <c r="CI143" i="4"/>
  <c r="CH143" i="4"/>
  <c r="CG143" i="4"/>
  <c r="CF143" i="4"/>
  <c r="CE143" i="4"/>
  <c r="CD143" i="4"/>
  <c r="CC143" i="4"/>
  <c r="CB143" i="4"/>
  <c r="CA143" i="4"/>
  <c r="BZ143" i="4"/>
  <c r="BY143" i="4"/>
  <c r="BX143" i="4"/>
  <c r="BW143" i="4"/>
  <c r="BV143" i="4"/>
  <c r="BU143" i="4"/>
  <c r="BT143" i="4"/>
  <c r="BS143" i="4"/>
  <c r="BR143" i="4"/>
  <c r="BQ143" i="4"/>
  <c r="BP143" i="4"/>
  <c r="M48" i="3"/>
  <c r="U48" i="3" s="1"/>
  <c r="BF49" i="1"/>
  <c r="P49" i="3" s="1"/>
  <c r="X49" i="3" s="1"/>
  <c r="BH48" i="1"/>
  <c r="BJ48" i="1"/>
  <c r="BO48" i="1"/>
  <c r="CA48" i="1" s="1"/>
  <c r="S56" i="1"/>
  <c r="AT57" i="1" s="1"/>
  <c r="BL48" i="1"/>
  <c r="K50" i="1"/>
  <c r="AL51" i="1" s="1"/>
  <c r="W59" i="1"/>
  <c r="AX60" i="1" s="1"/>
  <c r="AA62" i="1"/>
  <c r="BB63" i="1" s="1"/>
  <c r="P54" i="1"/>
  <c r="AQ55" i="1" s="1"/>
  <c r="U153" i="4" l="1"/>
  <c r="AU153" i="4"/>
  <c r="M147" i="4"/>
  <c r="AM147" i="4"/>
  <c r="Q150" i="4"/>
  <c r="AQ150" i="4"/>
  <c r="AY156" i="4"/>
  <c r="Y156" i="4"/>
  <c r="AC159" i="4"/>
  <c r="BC159" i="4"/>
  <c r="CL143" i="4"/>
  <c r="I144" i="4" s="1"/>
  <c r="N48" i="3"/>
  <c r="V48" i="3" s="1"/>
  <c r="R48" i="3"/>
  <c r="Z48" i="3" s="1"/>
  <c r="BI49" i="1"/>
  <c r="Q49" i="3" s="1"/>
  <c r="Y49" i="3" s="1"/>
  <c r="CH48" i="1"/>
  <c r="L51" i="1"/>
  <c r="AM52" i="1" s="1"/>
  <c r="T57" i="1"/>
  <c r="AU58" i="1" s="1"/>
  <c r="CE48" i="1"/>
  <c r="BS48" i="1"/>
  <c r="CI48" i="1"/>
  <c r="BW48" i="1"/>
  <c r="CJ48" i="1"/>
  <c r="BT48" i="1"/>
  <c r="CB48" i="1"/>
  <c r="BY48" i="1"/>
  <c r="CK48" i="1"/>
  <c r="BP48" i="1"/>
  <c r="BX48" i="1"/>
  <c r="CF48" i="1"/>
  <c r="BQ48" i="1"/>
  <c r="BU48" i="1"/>
  <c r="CC48" i="1"/>
  <c r="CG48" i="1"/>
  <c r="BR48" i="1"/>
  <c r="BV48" i="1"/>
  <c r="BZ48" i="1"/>
  <c r="CD48" i="1"/>
  <c r="AB63" i="1"/>
  <c r="BC64" i="1" s="1"/>
  <c r="Q55" i="1"/>
  <c r="AR56" i="1" s="1"/>
  <c r="X60" i="1"/>
  <c r="AY61" i="1" s="1"/>
  <c r="AZ157" i="4" l="1"/>
  <c r="Z157" i="4"/>
  <c r="BD160" i="4"/>
  <c r="AD160" i="4"/>
  <c r="AJ145" i="4"/>
  <c r="BE145" i="4" s="1"/>
  <c r="BF145" i="4" s="1"/>
  <c r="AE144" i="4"/>
  <c r="BG144" i="4" s="1"/>
  <c r="J145" i="4"/>
  <c r="G144" i="4"/>
  <c r="R151" i="4"/>
  <c r="AR151" i="4"/>
  <c r="N148" i="4"/>
  <c r="AN148" i="4"/>
  <c r="V154" i="4"/>
  <c r="AV154" i="4"/>
  <c r="M52" i="1"/>
  <c r="AN53" i="1" s="1"/>
  <c r="U58" i="1"/>
  <c r="AV59" i="1" s="1"/>
  <c r="CL48" i="1"/>
  <c r="I49" i="1" s="1"/>
  <c r="L49" i="3" s="1"/>
  <c r="T49" i="3" s="1"/>
  <c r="Y61" i="1"/>
  <c r="AZ62" i="1" s="1"/>
  <c r="AC64" i="1"/>
  <c r="BD65" i="1" s="1"/>
  <c r="R56" i="1"/>
  <c r="AS57" i="1" s="1"/>
  <c r="BI145" i="4" l="1"/>
  <c r="BA158" i="4"/>
  <c r="AA158" i="4"/>
  <c r="S152" i="4"/>
  <c r="AS152" i="4"/>
  <c r="BL144" i="4"/>
  <c r="BO144" i="4"/>
  <c r="W155" i="4"/>
  <c r="AW155" i="4"/>
  <c r="AK146" i="4"/>
  <c r="K146" i="4"/>
  <c r="O149" i="4"/>
  <c r="AO149" i="4"/>
  <c r="BH144" i="4"/>
  <c r="BJ144" i="4"/>
  <c r="AJ50" i="1"/>
  <c r="BE50" i="1" s="1"/>
  <c r="O50" i="3" s="1"/>
  <c r="W50" i="3" s="1"/>
  <c r="N53" i="1"/>
  <c r="AO54" i="1" s="1"/>
  <c r="V59" i="1"/>
  <c r="AW60" i="1" s="1"/>
  <c r="J50" i="1"/>
  <c r="AK51" i="1" s="1"/>
  <c r="G49" i="1"/>
  <c r="AE49" i="1"/>
  <c r="BG49" i="1" s="1"/>
  <c r="M49" i="3" s="1"/>
  <c r="U49" i="3" s="1"/>
  <c r="AD65" i="1"/>
  <c r="S57" i="1"/>
  <c r="AT58" i="1" s="1"/>
  <c r="Z62" i="1"/>
  <c r="BA63" i="1" s="1"/>
  <c r="CK144" i="4" l="1"/>
  <c r="CJ144" i="4"/>
  <c r="CI144" i="4"/>
  <c r="CH144" i="4"/>
  <c r="CG144" i="4"/>
  <c r="CF144" i="4"/>
  <c r="CE144" i="4"/>
  <c r="CD144" i="4"/>
  <c r="CC144" i="4"/>
  <c r="CB144" i="4"/>
  <c r="CA144" i="4"/>
  <c r="BZ144" i="4"/>
  <c r="BY144" i="4"/>
  <c r="BX144" i="4"/>
  <c r="BW144" i="4"/>
  <c r="BV144" i="4"/>
  <c r="BU144" i="4"/>
  <c r="BT144" i="4"/>
  <c r="BS144" i="4"/>
  <c r="BR144" i="4"/>
  <c r="BQ144" i="4"/>
  <c r="BP144" i="4"/>
  <c r="P150" i="4"/>
  <c r="AP150" i="4"/>
  <c r="AL147" i="4"/>
  <c r="L147" i="4"/>
  <c r="BB159" i="4"/>
  <c r="AB159" i="4"/>
  <c r="T153" i="4"/>
  <c r="AT153" i="4"/>
  <c r="X156" i="4"/>
  <c r="AX156" i="4"/>
  <c r="BF50" i="1"/>
  <c r="BH49" i="1"/>
  <c r="N49" i="3" s="1"/>
  <c r="V49" i="3" s="1"/>
  <c r="BJ49" i="1"/>
  <c r="R49" i="3" s="1"/>
  <c r="Z49" i="3" s="1"/>
  <c r="W60" i="1"/>
  <c r="AX61" i="1" s="1"/>
  <c r="O54" i="1"/>
  <c r="AP55" i="1" s="1"/>
  <c r="BO49" i="1"/>
  <c r="K51" i="1"/>
  <c r="AL52" i="1" s="1"/>
  <c r="BL49" i="1"/>
  <c r="AA63" i="1"/>
  <c r="BB64" i="1" s="1"/>
  <c r="T58" i="1"/>
  <c r="AU59" i="1" s="1"/>
  <c r="U154" i="4" l="1"/>
  <c r="AU154" i="4"/>
  <c r="Y157" i="4"/>
  <c r="AY157" i="4"/>
  <c r="AM148" i="4"/>
  <c r="M148" i="4"/>
  <c r="BC160" i="4"/>
  <c r="AC160" i="4"/>
  <c r="CL144" i="4"/>
  <c r="I145" i="4" s="1"/>
  <c r="Q151" i="4"/>
  <c r="AQ151" i="4"/>
  <c r="P50" i="3"/>
  <c r="X50" i="3" s="1"/>
  <c r="BI50" i="1"/>
  <c r="Q50" i="3" s="1"/>
  <c r="Y50" i="3" s="1"/>
  <c r="X61" i="1"/>
  <c r="AY62" i="1" s="1"/>
  <c r="P55" i="1"/>
  <c r="AQ56" i="1" s="1"/>
  <c r="L52" i="1"/>
  <c r="AM53" i="1" s="1"/>
  <c r="CI49" i="1"/>
  <c r="BU49" i="1"/>
  <c r="CJ49" i="1"/>
  <c r="BQ49" i="1"/>
  <c r="CK49" i="1"/>
  <c r="BW49" i="1"/>
  <c r="BZ49" i="1"/>
  <c r="BR49" i="1"/>
  <c r="CA49" i="1"/>
  <c r="BV49" i="1"/>
  <c r="CC49" i="1"/>
  <c r="BS49" i="1"/>
  <c r="BY49" i="1"/>
  <c r="CD49" i="1"/>
  <c r="CF49" i="1"/>
  <c r="BP49" i="1"/>
  <c r="BT49" i="1"/>
  <c r="BX49" i="1"/>
  <c r="CB49" i="1"/>
  <c r="CG49" i="1"/>
  <c r="CH49" i="1"/>
  <c r="CE49" i="1"/>
  <c r="AB64" i="1"/>
  <c r="BC65" i="1" s="1"/>
  <c r="U59" i="1"/>
  <c r="AV60" i="1" s="1"/>
  <c r="BD161" i="4" l="1"/>
  <c r="AD161" i="4"/>
  <c r="R152" i="4"/>
  <c r="AR152" i="4"/>
  <c r="Z158" i="4"/>
  <c r="AZ158" i="4"/>
  <c r="J146" i="4"/>
  <c r="AJ146" i="4"/>
  <c r="BE146" i="4" s="1"/>
  <c r="BF146" i="4" s="1"/>
  <c r="AE145" i="4"/>
  <c r="BG145" i="4" s="1"/>
  <c r="G145" i="4"/>
  <c r="AN149" i="4"/>
  <c r="N149" i="4"/>
  <c r="V155" i="4"/>
  <c r="AV155" i="4"/>
  <c r="Y62" i="1"/>
  <c r="AZ63" i="1" s="1"/>
  <c r="Q56" i="1"/>
  <c r="AR57" i="1" s="1"/>
  <c r="M53" i="1"/>
  <c r="AN54" i="1" s="1"/>
  <c r="CL49" i="1"/>
  <c r="I50" i="1" s="1"/>
  <c r="L50" i="3" s="1"/>
  <c r="T50" i="3" s="1"/>
  <c r="V60" i="1"/>
  <c r="AW61" i="1" s="1"/>
  <c r="AC65" i="1"/>
  <c r="BD66" i="1" s="1"/>
  <c r="BI146" i="4" l="1"/>
  <c r="W156" i="4"/>
  <c r="AW156" i="4"/>
  <c r="BL145" i="4"/>
  <c r="BO145" i="4"/>
  <c r="K147" i="4"/>
  <c r="AK147" i="4"/>
  <c r="AA159" i="4"/>
  <c r="BA159" i="4"/>
  <c r="AO150" i="4"/>
  <c r="O150" i="4"/>
  <c r="BH145" i="4"/>
  <c r="BJ145" i="4"/>
  <c r="S153" i="4"/>
  <c r="AS153" i="4"/>
  <c r="AJ51" i="1"/>
  <c r="BE51" i="1" s="1"/>
  <c r="O51" i="3" s="1"/>
  <c r="W51" i="3" s="1"/>
  <c r="Z63" i="1"/>
  <c r="BA64" i="1" s="1"/>
  <c r="R57" i="1"/>
  <c r="AS58" i="1" s="1"/>
  <c r="N54" i="1"/>
  <c r="AO55" i="1" s="1"/>
  <c r="G50" i="1"/>
  <c r="AE50" i="1"/>
  <c r="BG50" i="1" s="1"/>
  <c r="J51" i="1"/>
  <c r="AK52" i="1" s="1"/>
  <c r="AD66" i="1"/>
  <c r="W61" i="1"/>
  <c r="AX62" i="1" s="1"/>
  <c r="AP151" i="4" l="1"/>
  <c r="P151" i="4"/>
  <c r="T154" i="4"/>
  <c r="AT154" i="4"/>
  <c r="L148" i="4"/>
  <c r="AL148" i="4"/>
  <c r="AB160" i="4"/>
  <c r="BB160" i="4"/>
  <c r="CK145" i="4"/>
  <c r="CJ145" i="4"/>
  <c r="CI145" i="4"/>
  <c r="CH145" i="4"/>
  <c r="CG145" i="4"/>
  <c r="CF145" i="4"/>
  <c r="CE145" i="4"/>
  <c r="CD145" i="4"/>
  <c r="CC145" i="4"/>
  <c r="CB145" i="4"/>
  <c r="CA145" i="4"/>
  <c r="BZ145" i="4"/>
  <c r="BY145" i="4"/>
  <c r="BX145" i="4"/>
  <c r="BW145" i="4"/>
  <c r="BV145" i="4"/>
  <c r="BU145" i="4"/>
  <c r="BT145" i="4"/>
  <c r="BS145" i="4"/>
  <c r="BR145" i="4"/>
  <c r="BQ145" i="4"/>
  <c r="BP145" i="4"/>
  <c r="X157" i="4"/>
  <c r="AX157" i="4"/>
  <c r="M50" i="3"/>
  <c r="U50" i="3" s="1"/>
  <c r="AA64" i="1"/>
  <c r="BB65" i="1" s="1"/>
  <c r="BF51" i="1"/>
  <c r="P51" i="3" s="1"/>
  <c r="X51" i="3" s="1"/>
  <c r="S58" i="1"/>
  <c r="AT59" i="1" s="1"/>
  <c r="BH50" i="1"/>
  <c r="N50" i="3" s="1"/>
  <c r="V50" i="3" s="1"/>
  <c r="BJ50" i="1"/>
  <c r="R50" i="3" s="1"/>
  <c r="Z50" i="3" s="1"/>
  <c r="O55" i="1"/>
  <c r="AP56" i="1" s="1"/>
  <c r="BL50" i="1"/>
  <c r="BO50" i="1"/>
  <c r="CH50" i="1" s="1"/>
  <c r="K52" i="1"/>
  <c r="AL53" i="1" s="1"/>
  <c r="X62" i="1"/>
  <c r="AY63" i="1" s="1"/>
  <c r="Y158" i="4" l="1"/>
  <c r="AY158" i="4"/>
  <c r="AQ152" i="4"/>
  <c r="Q152" i="4"/>
  <c r="AC161" i="4"/>
  <c r="BC161" i="4"/>
  <c r="M149" i="4"/>
  <c r="AM149" i="4"/>
  <c r="CL145" i="4"/>
  <c r="I146" i="4" s="1"/>
  <c r="U155" i="4"/>
  <c r="AU155" i="4"/>
  <c r="AB65" i="1"/>
  <c r="BC66" i="1" s="1"/>
  <c r="BI51" i="1"/>
  <c r="Q51" i="3" s="1"/>
  <c r="Y51" i="3" s="1"/>
  <c r="T59" i="1"/>
  <c r="AU60" i="1" s="1"/>
  <c r="P56" i="1"/>
  <c r="AQ57" i="1" s="1"/>
  <c r="CK50" i="1"/>
  <c r="CI50" i="1"/>
  <c r="L53" i="1"/>
  <c r="AM54" i="1" s="1"/>
  <c r="BP50" i="1"/>
  <c r="CJ50" i="1"/>
  <c r="BS50" i="1"/>
  <c r="BU50" i="1"/>
  <c r="BX50" i="1"/>
  <c r="BQ50" i="1"/>
  <c r="CA50" i="1"/>
  <c r="BT50" i="1"/>
  <c r="CB50" i="1"/>
  <c r="BR50" i="1"/>
  <c r="BW50" i="1"/>
  <c r="CC50" i="1"/>
  <c r="BY50" i="1"/>
  <c r="CE50" i="1"/>
  <c r="CF50" i="1"/>
  <c r="CG50" i="1"/>
  <c r="BV50" i="1"/>
  <c r="BZ50" i="1"/>
  <c r="CD50" i="1"/>
  <c r="Y63" i="1"/>
  <c r="AZ64" i="1" s="1"/>
  <c r="V156" i="4" l="1"/>
  <c r="AV156" i="4"/>
  <c r="N150" i="4"/>
  <c r="AN150" i="4"/>
  <c r="BD162" i="4"/>
  <c r="AD162" i="4"/>
  <c r="AR153" i="4"/>
  <c r="R153" i="4"/>
  <c r="J147" i="4"/>
  <c r="AJ147" i="4"/>
  <c r="BE147" i="4" s="1"/>
  <c r="BF147" i="4" s="1"/>
  <c r="AE146" i="4"/>
  <c r="BG146" i="4" s="1"/>
  <c r="G146" i="4"/>
  <c r="Z159" i="4"/>
  <c r="AZ159" i="4"/>
  <c r="AC66" i="1"/>
  <c r="BD67" i="1" s="1"/>
  <c r="U60" i="1"/>
  <c r="AV61" i="1" s="1"/>
  <c r="Q57" i="1"/>
  <c r="AR58" i="1" s="1"/>
  <c r="M54" i="1"/>
  <c r="AN55" i="1" s="1"/>
  <c r="CL50" i="1"/>
  <c r="I51" i="1" s="1"/>
  <c r="L51" i="3" s="1"/>
  <c r="T51" i="3" s="1"/>
  <c r="AD67" i="1"/>
  <c r="Z64" i="1"/>
  <c r="BA65" i="1" s="1"/>
  <c r="BH146" i="4" l="1"/>
  <c r="BJ146" i="4"/>
  <c r="AA160" i="4"/>
  <c r="BA160" i="4"/>
  <c r="W157" i="4"/>
  <c r="AW157" i="4"/>
  <c r="AS154" i="4"/>
  <c r="S154" i="4"/>
  <c r="O151" i="4"/>
  <c r="AO151" i="4"/>
  <c r="BI147" i="4"/>
  <c r="BO146" i="4"/>
  <c r="BL146" i="4"/>
  <c r="K148" i="4"/>
  <c r="AK148" i="4"/>
  <c r="AJ52" i="1"/>
  <c r="BE52" i="1" s="1"/>
  <c r="O52" i="3" s="1"/>
  <c r="W52" i="3" s="1"/>
  <c r="V61" i="1"/>
  <c r="AW62" i="1" s="1"/>
  <c r="N55" i="1"/>
  <c r="AO56" i="1" s="1"/>
  <c r="R58" i="1"/>
  <c r="AS59" i="1" s="1"/>
  <c r="G51" i="1"/>
  <c r="AE51" i="1"/>
  <c r="BG51" i="1" s="1"/>
  <c r="M51" i="3" s="1"/>
  <c r="U51" i="3" s="1"/>
  <c r="J52" i="1"/>
  <c r="AK53" i="1" s="1"/>
  <c r="AA65" i="1"/>
  <c r="BB66" i="1" s="1"/>
  <c r="AT155" i="4" l="1"/>
  <c r="T155" i="4"/>
  <c r="P152" i="4"/>
  <c r="AP152" i="4"/>
  <c r="X158" i="4"/>
  <c r="AX158" i="4"/>
  <c r="AB161" i="4"/>
  <c r="BB161" i="4"/>
  <c r="CK146" i="4"/>
  <c r="CJ146" i="4"/>
  <c r="CI146" i="4"/>
  <c r="CH146" i="4"/>
  <c r="CG146" i="4"/>
  <c r="CF146" i="4"/>
  <c r="CE146" i="4"/>
  <c r="CD146" i="4"/>
  <c r="CC146" i="4"/>
  <c r="CB146" i="4"/>
  <c r="CA146" i="4"/>
  <c r="BZ146" i="4"/>
  <c r="BY146" i="4"/>
  <c r="BX146" i="4"/>
  <c r="BW146" i="4"/>
  <c r="BV146" i="4"/>
  <c r="BU146" i="4"/>
  <c r="BT146" i="4"/>
  <c r="BS146" i="4"/>
  <c r="BR146" i="4"/>
  <c r="BQ146" i="4"/>
  <c r="BP146" i="4"/>
  <c r="L149" i="4"/>
  <c r="AL149" i="4"/>
  <c r="BF52" i="1"/>
  <c r="P52" i="3" s="1"/>
  <c r="X52" i="3" s="1"/>
  <c r="W62" i="1"/>
  <c r="AX63" i="1" s="1"/>
  <c r="O56" i="1"/>
  <c r="AP57" i="1" s="1"/>
  <c r="S59" i="1"/>
  <c r="AT60" i="1" s="1"/>
  <c r="BH51" i="1"/>
  <c r="N51" i="3" s="1"/>
  <c r="V51" i="3" s="1"/>
  <c r="BJ51" i="1"/>
  <c r="R51" i="3" s="1"/>
  <c r="Z51" i="3" s="1"/>
  <c r="BO51" i="1"/>
  <c r="CJ51" i="1" s="1"/>
  <c r="K53" i="1"/>
  <c r="AL54" i="1" s="1"/>
  <c r="BL51" i="1"/>
  <c r="AB66" i="1"/>
  <c r="BC67" i="1" s="1"/>
  <c r="AU156" i="4" l="1"/>
  <c r="U156" i="4"/>
  <c r="Q153" i="4"/>
  <c r="AQ153" i="4"/>
  <c r="M150" i="4"/>
  <c r="AM150" i="4"/>
  <c r="CL146" i="4"/>
  <c r="I147" i="4" s="1"/>
  <c r="AC162" i="4"/>
  <c r="BC162" i="4"/>
  <c r="Y159" i="4"/>
  <c r="AY159" i="4"/>
  <c r="BI52" i="1"/>
  <c r="Q52" i="3" s="1"/>
  <c r="Y52" i="3" s="1"/>
  <c r="X63" i="1"/>
  <c r="AY64" i="1" s="1"/>
  <c r="P57" i="1"/>
  <c r="AQ58" i="1" s="1"/>
  <c r="T60" i="1"/>
  <c r="AU61" i="1" s="1"/>
  <c r="CK51" i="1"/>
  <c r="BY51" i="1"/>
  <c r="BU51" i="1"/>
  <c r="CC51" i="1"/>
  <c r="BQ51" i="1"/>
  <c r="CG51" i="1"/>
  <c r="BR51" i="1"/>
  <c r="BZ51" i="1"/>
  <c r="CD51" i="1"/>
  <c r="CH51" i="1"/>
  <c r="BV51" i="1"/>
  <c r="CI51" i="1"/>
  <c r="BS51" i="1"/>
  <c r="BW51" i="1"/>
  <c r="CA51" i="1"/>
  <c r="CE51" i="1"/>
  <c r="BP51" i="1"/>
  <c r="BT51" i="1"/>
  <c r="BX51" i="1"/>
  <c r="CB51" i="1"/>
  <c r="CF51" i="1"/>
  <c r="L54" i="1"/>
  <c r="AM55" i="1" s="1"/>
  <c r="AC67" i="1"/>
  <c r="BD68" i="1" s="1"/>
  <c r="BD163" i="4" l="1"/>
  <c r="AD163" i="4"/>
  <c r="AE147" i="4"/>
  <c r="BG147" i="4" s="1"/>
  <c r="J148" i="4"/>
  <c r="AJ148" i="4"/>
  <c r="BE148" i="4" s="1"/>
  <c r="BF148" i="4" s="1"/>
  <c r="G147" i="4"/>
  <c r="R154" i="4"/>
  <c r="AR154" i="4"/>
  <c r="Z160" i="4"/>
  <c r="AZ160" i="4"/>
  <c r="N151" i="4"/>
  <c r="AN151" i="4"/>
  <c r="AV157" i="4"/>
  <c r="V157" i="4"/>
  <c r="Y64" i="1"/>
  <c r="AZ65" i="1" s="1"/>
  <c r="Q58" i="1"/>
  <c r="AR59" i="1" s="1"/>
  <c r="U61" i="1"/>
  <c r="AV62" i="1" s="1"/>
  <c r="CL51" i="1"/>
  <c r="I52" i="1" s="1"/>
  <c r="L52" i="3" s="1"/>
  <c r="T52" i="3" s="1"/>
  <c r="M55" i="1"/>
  <c r="AN56" i="1" s="1"/>
  <c r="AD68" i="1"/>
  <c r="AW158" i="4" l="1"/>
  <c r="W158" i="4"/>
  <c r="BO147" i="4"/>
  <c r="BL147" i="4"/>
  <c r="BI148" i="4"/>
  <c r="K149" i="4"/>
  <c r="AK149" i="4"/>
  <c r="O152" i="4"/>
  <c r="AO152" i="4"/>
  <c r="AA161" i="4"/>
  <c r="BA161" i="4"/>
  <c r="S155" i="4"/>
  <c r="AS155" i="4"/>
  <c r="BH147" i="4"/>
  <c r="BJ147" i="4"/>
  <c r="Z65" i="1"/>
  <c r="BA66" i="1" s="1"/>
  <c r="AJ53" i="1"/>
  <c r="BE53" i="1" s="1"/>
  <c r="O53" i="3" s="1"/>
  <c r="W53" i="3" s="1"/>
  <c r="V62" i="1"/>
  <c r="AW63" i="1" s="1"/>
  <c r="R59" i="1"/>
  <c r="AS60" i="1" s="1"/>
  <c r="N56" i="1"/>
  <c r="AO57" i="1" s="1"/>
  <c r="G52" i="1"/>
  <c r="AE52" i="1"/>
  <c r="J53" i="1"/>
  <c r="AK54" i="1" s="1"/>
  <c r="P153" i="4" l="1"/>
  <c r="AP153" i="4"/>
  <c r="AB162" i="4"/>
  <c r="BB162" i="4"/>
  <c r="AX159" i="4"/>
  <c r="X159" i="4"/>
  <c r="T156" i="4"/>
  <c r="AT156" i="4"/>
  <c r="L150" i="4"/>
  <c r="AL150" i="4"/>
  <c r="CK147" i="4"/>
  <c r="CJ147" i="4"/>
  <c r="CI147" i="4"/>
  <c r="CH147" i="4"/>
  <c r="CG147" i="4"/>
  <c r="CF147" i="4"/>
  <c r="CE147" i="4"/>
  <c r="CD147" i="4"/>
  <c r="CC147" i="4"/>
  <c r="CB147" i="4"/>
  <c r="CA147" i="4"/>
  <c r="BZ147" i="4"/>
  <c r="BY147" i="4"/>
  <c r="BX147" i="4"/>
  <c r="BW147" i="4"/>
  <c r="BV147" i="4"/>
  <c r="BU147" i="4"/>
  <c r="BT147" i="4"/>
  <c r="BS147" i="4"/>
  <c r="BR147" i="4"/>
  <c r="BQ147" i="4"/>
  <c r="BP147" i="4"/>
  <c r="AA66" i="1"/>
  <c r="BB67" i="1" s="1"/>
  <c r="S60" i="1"/>
  <c r="AT61" i="1" s="1"/>
  <c r="BF53" i="1"/>
  <c r="P53" i="3" s="1"/>
  <c r="X53" i="3" s="1"/>
  <c r="BL52" i="1"/>
  <c r="W63" i="1"/>
  <c r="AX64" i="1" s="1"/>
  <c r="O57" i="1"/>
  <c r="AP58" i="1" s="1"/>
  <c r="BO52" i="1"/>
  <c r="CI52" i="1" s="1"/>
  <c r="BG52" i="1"/>
  <c r="M52" i="3" s="1"/>
  <c r="U52" i="3" s="1"/>
  <c r="K54" i="1"/>
  <c r="AL55" i="1" s="1"/>
  <c r="M151" i="4" l="1"/>
  <c r="AM151" i="4"/>
  <c r="U157" i="4"/>
  <c r="AU157" i="4"/>
  <c r="CL147" i="4"/>
  <c r="I148" i="4" s="1"/>
  <c r="AY160" i="4"/>
  <c r="Y160" i="4"/>
  <c r="AC163" i="4"/>
  <c r="BC163" i="4"/>
  <c r="Q154" i="4"/>
  <c r="AQ154" i="4"/>
  <c r="AB67" i="1"/>
  <c r="BC68" i="1" s="1"/>
  <c r="T61" i="1"/>
  <c r="AU62" i="1" s="1"/>
  <c r="BI53" i="1"/>
  <c r="Q53" i="3" s="1"/>
  <c r="Y53" i="3" s="1"/>
  <c r="X64" i="1"/>
  <c r="AY65" i="1" s="1"/>
  <c r="P58" i="1"/>
  <c r="AQ59" i="1" s="1"/>
  <c r="CD52" i="1"/>
  <c r="CC52" i="1"/>
  <c r="BQ52" i="1"/>
  <c r="CH52" i="1"/>
  <c r="CK52" i="1"/>
  <c r="BZ52" i="1"/>
  <c r="BS52" i="1"/>
  <c r="BY52" i="1"/>
  <c r="BX52" i="1"/>
  <c r="BR52" i="1"/>
  <c r="CB52" i="1"/>
  <c r="BT52" i="1"/>
  <c r="BV52" i="1"/>
  <c r="BU52" i="1"/>
  <c r="CF52" i="1"/>
  <c r="CE52" i="1"/>
  <c r="CG52" i="1"/>
  <c r="BP52" i="1"/>
  <c r="BW52" i="1"/>
  <c r="BH52" i="1"/>
  <c r="N52" i="3" s="1"/>
  <c r="V52" i="3" s="1"/>
  <c r="BJ52" i="1"/>
  <c r="R52" i="3" s="1"/>
  <c r="Z52" i="3" s="1"/>
  <c r="CA52" i="1"/>
  <c r="CJ52" i="1"/>
  <c r="L55" i="1"/>
  <c r="U62" i="1"/>
  <c r="AV63" i="1" s="1"/>
  <c r="AC68" i="1"/>
  <c r="BD69" i="1" s="1"/>
  <c r="V158" i="4" l="1"/>
  <c r="AV158" i="4"/>
  <c r="R155" i="4"/>
  <c r="AR155" i="4"/>
  <c r="N152" i="4"/>
  <c r="AN152" i="4"/>
  <c r="BD164" i="4"/>
  <c r="AD164" i="4"/>
  <c r="AJ149" i="4"/>
  <c r="BE149" i="4" s="1"/>
  <c r="BF149" i="4" s="1"/>
  <c r="AE148" i="4"/>
  <c r="BG148" i="4" s="1"/>
  <c r="J149" i="4"/>
  <c r="G148" i="4"/>
  <c r="AZ161" i="4"/>
  <c r="Z161" i="4"/>
  <c r="Y65" i="1"/>
  <c r="AZ66" i="1" s="1"/>
  <c r="Q59" i="1"/>
  <c r="AR60" i="1" s="1"/>
  <c r="CL52" i="1"/>
  <c r="I53" i="1" s="1"/>
  <c r="L53" i="3" s="1"/>
  <c r="T53" i="3" s="1"/>
  <c r="AM56" i="1"/>
  <c r="M56" i="1"/>
  <c r="AD69" i="1"/>
  <c r="V63" i="1"/>
  <c r="AW64" i="1" s="1"/>
  <c r="O153" i="4" l="1"/>
  <c r="AO153" i="4"/>
  <c r="BH148" i="4"/>
  <c r="BJ148" i="4"/>
  <c r="BA162" i="4"/>
  <c r="AA162" i="4"/>
  <c r="AK150" i="4"/>
  <c r="K150" i="4"/>
  <c r="S156" i="4"/>
  <c r="AS156" i="4"/>
  <c r="BL148" i="4"/>
  <c r="BO148" i="4"/>
  <c r="BI149" i="4"/>
  <c r="W159" i="4"/>
  <c r="AW159" i="4"/>
  <c r="Z66" i="1"/>
  <c r="BA67" i="1" s="1"/>
  <c r="AJ54" i="1"/>
  <c r="BE54" i="1" s="1"/>
  <c r="O54" i="3" s="1"/>
  <c r="W54" i="3" s="1"/>
  <c r="R60" i="1"/>
  <c r="AS61" i="1" s="1"/>
  <c r="AE53" i="1"/>
  <c r="BG53" i="1" s="1"/>
  <c r="M53" i="3" s="1"/>
  <c r="U53" i="3" s="1"/>
  <c r="J54" i="1"/>
  <c r="AK55" i="1" s="1"/>
  <c r="G53" i="1"/>
  <c r="AN57" i="1"/>
  <c r="N57" i="1"/>
  <c r="W64" i="1"/>
  <c r="AX65" i="1" s="1"/>
  <c r="CK148" i="4" l="1"/>
  <c r="CJ148" i="4"/>
  <c r="CI148" i="4"/>
  <c r="CH148" i="4"/>
  <c r="CG148" i="4"/>
  <c r="CF148" i="4"/>
  <c r="CE148" i="4"/>
  <c r="CD148" i="4"/>
  <c r="CC148" i="4"/>
  <c r="CB148" i="4"/>
  <c r="CA148" i="4"/>
  <c r="BZ148" i="4"/>
  <c r="BY148" i="4"/>
  <c r="BX148" i="4"/>
  <c r="BW148" i="4"/>
  <c r="BV148" i="4"/>
  <c r="BU148" i="4"/>
  <c r="BT148" i="4"/>
  <c r="BS148" i="4"/>
  <c r="BR148" i="4"/>
  <c r="BQ148" i="4"/>
  <c r="BP148" i="4"/>
  <c r="BB163" i="4"/>
  <c r="AB163" i="4"/>
  <c r="X160" i="4"/>
  <c r="AX160" i="4"/>
  <c r="T157" i="4"/>
  <c r="AT157" i="4"/>
  <c r="P154" i="4"/>
  <c r="AP154" i="4"/>
  <c r="AL151" i="4"/>
  <c r="L151" i="4"/>
  <c r="AA67" i="1"/>
  <c r="BB68" i="1" s="1"/>
  <c r="S61" i="1"/>
  <c r="AT62" i="1" s="1"/>
  <c r="BF54" i="1"/>
  <c r="P54" i="3" s="1"/>
  <c r="X54" i="3" s="1"/>
  <c r="K55" i="1"/>
  <c r="AL56" i="1" s="1"/>
  <c r="BO53" i="1"/>
  <c r="CG53" i="1" s="1"/>
  <c r="BL53" i="1"/>
  <c r="BH53" i="1"/>
  <c r="N53" i="3" s="1"/>
  <c r="V53" i="3" s="1"/>
  <c r="BJ53" i="1"/>
  <c r="R53" i="3" s="1"/>
  <c r="Z53" i="3" s="1"/>
  <c r="AO58" i="1"/>
  <c r="O58" i="1"/>
  <c r="X65" i="1"/>
  <c r="AY66" i="1" s="1"/>
  <c r="Y161" i="4" l="1"/>
  <c r="AY161" i="4"/>
  <c r="CL148" i="4"/>
  <c r="I149" i="4" s="1"/>
  <c r="AM152" i="4"/>
  <c r="M152" i="4"/>
  <c r="Q155" i="4"/>
  <c r="AQ155" i="4"/>
  <c r="U158" i="4"/>
  <c r="AU158" i="4"/>
  <c r="BC164" i="4"/>
  <c r="AC164" i="4"/>
  <c r="AB68" i="1"/>
  <c r="BC69" i="1" s="1"/>
  <c r="T62" i="1"/>
  <c r="AU63" i="1" s="1"/>
  <c r="BQ53" i="1"/>
  <c r="BI54" i="1"/>
  <c r="Q54" i="3" s="1"/>
  <c r="Y54" i="3" s="1"/>
  <c r="BT53" i="1"/>
  <c r="CA53" i="1"/>
  <c r="BZ53" i="1"/>
  <c r="BX53" i="1"/>
  <c r="CE53" i="1"/>
  <c r="BV53" i="1"/>
  <c r="CB53" i="1"/>
  <c r="BW53" i="1"/>
  <c r="CC53" i="1"/>
  <c r="L56" i="1"/>
  <c r="AM57" i="1" s="1"/>
  <c r="CI53" i="1"/>
  <c r="BR53" i="1"/>
  <c r="CJ53" i="1"/>
  <c r="CF53" i="1"/>
  <c r="BP53" i="1"/>
  <c r="BS53" i="1"/>
  <c r="CH53" i="1"/>
  <c r="BY53" i="1"/>
  <c r="CK53" i="1"/>
  <c r="CD53" i="1"/>
  <c r="BU53" i="1"/>
  <c r="AP59" i="1"/>
  <c r="P59" i="1"/>
  <c r="Y66" i="1"/>
  <c r="AZ67" i="1" s="1"/>
  <c r="J150" i="4" l="1"/>
  <c r="AJ150" i="4"/>
  <c r="BE150" i="4" s="1"/>
  <c r="BF150" i="4" s="1"/>
  <c r="AE149" i="4"/>
  <c r="BG149" i="4" s="1"/>
  <c r="G149" i="4"/>
  <c r="BD165" i="4"/>
  <c r="AD165" i="4"/>
  <c r="V159" i="4"/>
  <c r="AV159" i="4"/>
  <c r="AN153" i="4"/>
  <c r="N153" i="4"/>
  <c r="R156" i="4"/>
  <c r="AR156" i="4"/>
  <c r="Z162" i="4"/>
  <c r="AZ162" i="4"/>
  <c r="AC69" i="1"/>
  <c r="BD70" i="1" s="1"/>
  <c r="U63" i="1"/>
  <c r="AV64" i="1" s="1"/>
  <c r="M57" i="1"/>
  <c r="AN58" i="1" s="1"/>
  <c r="CL53" i="1"/>
  <c r="I54" i="1" s="1"/>
  <c r="L54" i="3" s="1"/>
  <c r="T54" i="3" s="1"/>
  <c r="AQ60" i="1"/>
  <c r="Q60" i="1"/>
  <c r="AD70" i="1"/>
  <c r="V64" i="1"/>
  <c r="AW65" i="1" s="1"/>
  <c r="Z67" i="1"/>
  <c r="BA68" i="1" s="1"/>
  <c r="S157" i="4" l="1"/>
  <c r="AS157" i="4"/>
  <c r="BH149" i="4"/>
  <c r="BJ149" i="4"/>
  <c r="AA163" i="4"/>
  <c r="BA163" i="4"/>
  <c r="BI150" i="4"/>
  <c r="AO154" i="4"/>
  <c r="O154" i="4"/>
  <c r="W160" i="4"/>
  <c r="AW160" i="4"/>
  <c r="BL149" i="4"/>
  <c r="BO149" i="4"/>
  <c r="K151" i="4"/>
  <c r="AK151" i="4"/>
  <c r="AJ55" i="1"/>
  <c r="BE55" i="1" s="1"/>
  <c r="O55" i="3" s="1"/>
  <c r="W55" i="3" s="1"/>
  <c r="N58" i="1"/>
  <c r="AO59" i="1" s="1"/>
  <c r="J55" i="1"/>
  <c r="AK56" i="1" s="1"/>
  <c r="AE54" i="1"/>
  <c r="BG54" i="1" s="1"/>
  <c r="M54" i="3" s="1"/>
  <c r="U54" i="3" s="1"/>
  <c r="G54" i="1"/>
  <c r="AR61" i="1"/>
  <c r="R61" i="1"/>
  <c r="AA68" i="1"/>
  <c r="BB69" i="1" s="1"/>
  <c r="W65" i="1"/>
  <c r="AX66" i="1" s="1"/>
  <c r="L152" i="4" l="1"/>
  <c r="AL152" i="4"/>
  <c r="AP155" i="4"/>
  <c r="P155" i="4"/>
  <c r="T158" i="4"/>
  <c r="AT158" i="4"/>
  <c r="CK149" i="4"/>
  <c r="CJ149" i="4"/>
  <c r="CI149" i="4"/>
  <c r="CH149" i="4"/>
  <c r="CG149" i="4"/>
  <c r="CF149" i="4"/>
  <c r="CE149" i="4"/>
  <c r="CD149" i="4"/>
  <c r="CC149" i="4"/>
  <c r="CB149" i="4"/>
  <c r="CA149" i="4"/>
  <c r="BZ149" i="4"/>
  <c r="BY149" i="4"/>
  <c r="BX149" i="4"/>
  <c r="BW149" i="4"/>
  <c r="BV149" i="4"/>
  <c r="BU149" i="4"/>
  <c r="BT149" i="4"/>
  <c r="BS149" i="4"/>
  <c r="BR149" i="4"/>
  <c r="BQ149" i="4"/>
  <c r="BP149" i="4"/>
  <c r="AB164" i="4"/>
  <c r="BB164" i="4"/>
  <c r="X161" i="4"/>
  <c r="AX161" i="4"/>
  <c r="K56" i="1"/>
  <c r="AL57" i="1" s="1"/>
  <c r="BJ54" i="1"/>
  <c r="R54" i="3" s="1"/>
  <c r="Z54" i="3" s="1"/>
  <c r="BF55" i="1"/>
  <c r="P55" i="3" s="1"/>
  <c r="X55" i="3" s="1"/>
  <c r="O59" i="1"/>
  <c r="AP60" i="1" s="1"/>
  <c r="BH54" i="1"/>
  <c r="N54" i="3" s="1"/>
  <c r="V54" i="3" s="1"/>
  <c r="BL54" i="1"/>
  <c r="BO54" i="1"/>
  <c r="CK54" i="1" s="1"/>
  <c r="AS62" i="1"/>
  <c r="S62" i="1"/>
  <c r="AB69" i="1"/>
  <c r="BC70" i="1" s="1"/>
  <c r="X66" i="1"/>
  <c r="AY67" i="1" s="1"/>
  <c r="AC165" i="4" l="1"/>
  <c r="BC165" i="4"/>
  <c r="U159" i="4"/>
  <c r="AU159" i="4"/>
  <c r="Y162" i="4"/>
  <c r="AY162" i="4"/>
  <c r="AQ156" i="4"/>
  <c r="Q156" i="4"/>
  <c r="CL149" i="4"/>
  <c r="I150" i="4" s="1"/>
  <c r="M153" i="4"/>
  <c r="AM153" i="4"/>
  <c r="L57" i="1"/>
  <c r="AM58" i="1" s="1"/>
  <c r="BI55" i="1"/>
  <c r="Q55" i="3" s="1"/>
  <c r="Y55" i="3" s="1"/>
  <c r="BV54" i="1"/>
  <c r="BU54" i="1"/>
  <c r="P60" i="1"/>
  <c r="AQ61" i="1" s="1"/>
  <c r="BT54" i="1"/>
  <c r="CE54" i="1"/>
  <c r="BZ54" i="1"/>
  <c r="CJ54" i="1"/>
  <c r="CG54" i="1"/>
  <c r="CB54" i="1"/>
  <c r="CA54" i="1"/>
  <c r="BY54" i="1"/>
  <c r="BX54" i="1"/>
  <c r="BS54" i="1"/>
  <c r="CC54" i="1"/>
  <c r="CI54" i="1"/>
  <c r="CH54" i="1"/>
  <c r="BQ54" i="1"/>
  <c r="CF54" i="1"/>
  <c r="BP54" i="1"/>
  <c r="BW54" i="1"/>
  <c r="BR54" i="1"/>
  <c r="CD54" i="1"/>
  <c r="AT63" i="1"/>
  <c r="T63" i="1"/>
  <c r="Y67" i="1"/>
  <c r="AZ68" i="1" s="1"/>
  <c r="AC70" i="1"/>
  <c r="BD71" i="1" s="1"/>
  <c r="AR157" i="4" l="1"/>
  <c r="R157" i="4"/>
  <c r="Z163" i="4"/>
  <c r="AZ163" i="4"/>
  <c r="N154" i="4"/>
  <c r="AN154" i="4"/>
  <c r="J151" i="4"/>
  <c r="AE150" i="4"/>
  <c r="BG150" i="4" s="1"/>
  <c r="AJ151" i="4"/>
  <c r="BE151" i="4" s="1"/>
  <c r="BF151" i="4" s="1"/>
  <c r="G150" i="4"/>
  <c r="V160" i="4"/>
  <c r="AV160" i="4"/>
  <c r="BD166" i="4"/>
  <c r="AD166" i="4"/>
  <c r="M58" i="1"/>
  <c r="AN59" i="1" s="1"/>
  <c r="Q61" i="1"/>
  <c r="AR62" i="1" s="1"/>
  <c r="CL54" i="1"/>
  <c r="I55" i="1" s="1"/>
  <c r="L55" i="3" s="1"/>
  <c r="T55" i="3" s="1"/>
  <c r="AU64" i="1"/>
  <c r="U64" i="1"/>
  <c r="AD71" i="1"/>
  <c r="Z68" i="1"/>
  <c r="BA69" i="1" s="1"/>
  <c r="W161" i="4" l="1"/>
  <c r="AW161" i="4"/>
  <c r="BH150" i="4"/>
  <c r="BJ150" i="4"/>
  <c r="AA164" i="4"/>
  <c r="BA164" i="4"/>
  <c r="O155" i="4"/>
  <c r="AO155" i="4"/>
  <c r="BO150" i="4"/>
  <c r="BL150" i="4"/>
  <c r="K152" i="4"/>
  <c r="AK152" i="4"/>
  <c r="AS158" i="4"/>
  <c r="S158" i="4"/>
  <c r="BI151" i="4"/>
  <c r="N59" i="1"/>
  <c r="AO60" i="1" s="1"/>
  <c r="AJ56" i="1"/>
  <c r="BE56" i="1" s="1"/>
  <c r="O56" i="3" s="1"/>
  <c r="W56" i="3" s="1"/>
  <c r="R62" i="1"/>
  <c r="AS63" i="1" s="1"/>
  <c r="AE55" i="1"/>
  <c r="BG55" i="1" s="1"/>
  <c r="M55" i="3" s="1"/>
  <c r="U55" i="3" s="1"/>
  <c r="J56" i="1"/>
  <c r="AK57" i="1" s="1"/>
  <c r="G55" i="1"/>
  <c r="AV65" i="1"/>
  <c r="V65" i="1"/>
  <c r="AA69" i="1"/>
  <c r="BB70" i="1" s="1"/>
  <c r="CK150" i="4" l="1"/>
  <c r="CJ150" i="4"/>
  <c r="CI150" i="4"/>
  <c r="CH150" i="4"/>
  <c r="CG150" i="4"/>
  <c r="CF150" i="4"/>
  <c r="CE150" i="4"/>
  <c r="CD150" i="4"/>
  <c r="CC150" i="4"/>
  <c r="CB150" i="4"/>
  <c r="CA150" i="4"/>
  <c r="BZ150" i="4"/>
  <c r="BY150" i="4"/>
  <c r="BX150" i="4"/>
  <c r="BW150" i="4"/>
  <c r="BV150" i="4"/>
  <c r="BU150" i="4"/>
  <c r="BT150" i="4"/>
  <c r="BS150" i="4"/>
  <c r="BR150" i="4"/>
  <c r="BQ150" i="4"/>
  <c r="BP150" i="4"/>
  <c r="L153" i="4"/>
  <c r="AL153" i="4"/>
  <c r="AT159" i="4"/>
  <c r="T159" i="4"/>
  <c r="AB165" i="4"/>
  <c r="BB165" i="4"/>
  <c r="X162" i="4"/>
  <c r="AX162" i="4"/>
  <c r="P156" i="4"/>
  <c r="AP156" i="4"/>
  <c r="O60" i="1"/>
  <c r="AP61" i="1" s="1"/>
  <c r="BH55" i="1"/>
  <c r="N55" i="3" s="1"/>
  <c r="V55" i="3" s="1"/>
  <c r="BF56" i="1"/>
  <c r="P56" i="3" s="1"/>
  <c r="X56" i="3" s="1"/>
  <c r="S63" i="1"/>
  <c r="AT64" i="1" s="1"/>
  <c r="BL55" i="1"/>
  <c r="BJ55" i="1"/>
  <c r="R55" i="3" s="1"/>
  <c r="Z55" i="3" s="1"/>
  <c r="BO55" i="1"/>
  <c r="CH55" i="1" s="1"/>
  <c r="K57" i="1"/>
  <c r="AL58" i="1" s="1"/>
  <c r="AW66" i="1"/>
  <c r="W66" i="1"/>
  <c r="AB70" i="1"/>
  <c r="BC71" i="1" s="1"/>
  <c r="AC166" i="4" l="1"/>
  <c r="BC166" i="4"/>
  <c r="M154" i="4"/>
  <c r="AM154" i="4"/>
  <c r="Y163" i="4"/>
  <c r="AY163" i="4"/>
  <c r="AU160" i="4"/>
  <c r="U160" i="4"/>
  <c r="Q157" i="4"/>
  <c r="AQ157" i="4"/>
  <c r="CL150" i="4"/>
  <c r="I151" i="4" s="1"/>
  <c r="T64" i="1"/>
  <c r="AU65" i="1" s="1"/>
  <c r="P61" i="1"/>
  <c r="AQ62" i="1" s="1"/>
  <c r="BI56" i="1"/>
  <c r="Q56" i="3" s="1"/>
  <c r="Y56" i="3" s="1"/>
  <c r="BS55" i="1"/>
  <c r="BV55" i="1"/>
  <c r="BY55" i="1"/>
  <c r="BU55" i="1"/>
  <c r="BR55" i="1"/>
  <c r="BP55" i="1"/>
  <c r="CC55" i="1"/>
  <c r="CF55" i="1"/>
  <c r="CA55" i="1"/>
  <c r="CD55" i="1"/>
  <c r="CK55" i="1"/>
  <c r="CJ55" i="1"/>
  <c r="BQ55" i="1"/>
  <c r="BZ55" i="1"/>
  <c r="CG55" i="1"/>
  <c r="CB55" i="1"/>
  <c r="BT55" i="1"/>
  <c r="BW55" i="1"/>
  <c r="L58" i="1"/>
  <c r="AM59" i="1" s="1"/>
  <c r="CI55" i="1"/>
  <c r="CE55" i="1"/>
  <c r="BX55" i="1"/>
  <c r="AX67" i="1"/>
  <c r="X67" i="1"/>
  <c r="AC71" i="1"/>
  <c r="BD72" i="1" s="1"/>
  <c r="AE151" i="4" l="1"/>
  <c r="BG151" i="4" s="1"/>
  <c r="J152" i="4"/>
  <c r="AJ152" i="4"/>
  <c r="BE152" i="4" s="1"/>
  <c r="BF152" i="4" s="1"/>
  <c r="G151" i="4"/>
  <c r="N155" i="4"/>
  <c r="AN155" i="4"/>
  <c r="AV161" i="4"/>
  <c r="V161" i="4"/>
  <c r="Z164" i="4"/>
  <c r="AZ164" i="4"/>
  <c r="R158" i="4"/>
  <c r="AR158" i="4"/>
  <c r="BD167" i="4"/>
  <c r="AD167" i="4"/>
  <c r="Q62" i="1"/>
  <c r="AR63" i="1" s="1"/>
  <c r="U65" i="1"/>
  <c r="AV66" i="1" s="1"/>
  <c r="CL55" i="1"/>
  <c r="I56" i="1" s="1"/>
  <c r="L56" i="3" s="1"/>
  <c r="T56" i="3" s="1"/>
  <c r="M59" i="1"/>
  <c r="AY68" i="1"/>
  <c r="Y68" i="1"/>
  <c r="AD72" i="1"/>
  <c r="K153" i="4" l="1"/>
  <c r="AK153" i="4"/>
  <c r="BI152" i="4"/>
  <c r="S159" i="4"/>
  <c r="AS159" i="4"/>
  <c r="O156" i="4"/>
  <c r="AO156" i="4"/>
  <c r="BH151" i="4"/>
  <c r="BJ151" i="4"/>
  <c r="AW162" i="4"/>
  <c r="W162" i="4"/>
  <c r="AA165" i="4"/>
  <c r="BA165" i="4"/>
  <c r="BO151" i="4"/>
  <c r="BL151" i="4"/>
  <c r="R63" i="1"/>
  <c r="AS64" i="1" s="1"/>
  <c r="V66" i="1"/>
  <c r="AW67" i="1" s="1"/>
  <c r="AJ57" i="1"/>
  <c r="BE57" i="1" s="1"/>
  <c r="O57" i="3" s="1"/>
  <c r="W57" i="3" s="1"/>
  <c r="G56" i="1"/>
  <c r="J57" i="1"/>
  <c r="AK58" i="1" s="1"/>
  <c r="AE56" i="1"/>
  <c r="BG56" i="1" s="1"/>
  <c r="M56" i="3" s="1"/>
  <c r="U56" i="3" s="1"/>
  <c r="AN60" i="1"/>
  <c r="N60" i="1"/>
  <c r="AZ69" i="1"/>
  <c r="Z69" i="1"/>
  <c r="CK151" i="4" l="1"/>
  <c r="CJ151" i="4"/>
  <c r="CI151" i="4"/>
  <c r="CH151" i="4"/>
  <c r="CG151" i="4"/>
  <c r="CF151" i="4"/>
  <c r="CE151" i="4"/>
  <c r="CD151" i="4"/>
  <c r="CC151" i="4"/>
  <c r="CB151" i="4"/>
  <c r="CA151" i="4"/>
  <c r="BZ151" i="4"/>
  <c r="BY151" i="4"/>
  <c r="BX151" i="4"/>
  <c r="BW151" i="4"/>
  <c r="BV151" i="4"/>
  <c r="BU151" i="4"/>
  <c r="BT151" i="4"/>
  <c r="BS151" i="4"/>
  <c r="BR151" i="4"/>
  <c r="BQ151" i="4"/>
  <c r="BP151" i="4"/>
  <c r="P157" i="4"/>
  <c r="AP157" i="4"/>
  <c r="L154" i="4"/>
  <c r="AL154" i="4"/>
  <c r="AX163" i="4"/>
  <c r="X163" i="4"/>
  <c r="AB166" i="4"/>
  <c r="BB166" i="4"/>
  <c r="T160" i="4"/>
  <c r="AT160" i="4"/>
  <c r="W67" i="1"/>
  <c r="AX68" i="1" s="1"/>
  <c r="S64" i="1"/>
  <c r="X68" i="1"/>
  <c r="AY69" i="1" s="1"/>
  <c r="BH56" i="1"/>
  <c r="N56" i="3" s="1"/>
  <c r="V56" i="3" s="1"/>
  <c r="BF57" i="1"/>
  <c r="P57" i="3" s="1"/>
  <c r="X57" i="3" s="1"/>
  <c r="K58" i="1"/>
  <c r="AL59" i="1" s="1"/>
  <c r="BJ56" i="1"/>
  <c r="R56" i="3" s="1"/>
  <c r="Z56" i="3" s="1"/>
  <c r="BL56" i="1"/>
  <c r="BO56" i="1"/>
  <c r="CH56" i="1" s="1"/>
  <c r="AO61" i="1"/>
  <c r="O61" i="1"/>
  <c r="BA70" i="1"/>
  <c r="AA70" i="1"/>
  <c r="U161" i="4" l="1"/>
  <c r="AU161" i="4"/>
  <c r="Q158" i="4"/>
  <c r="AQ158" i="4"/>
  <c r="AY164" i="4"/>
  <c r="Y164" i="4"/>
  <c r="M155" i="4"/>
  <c r="AM155" i="4"/>
  <c r="CL151" i="4"/>
  <c r="I152" i="4" s="1"/>
  <c r="AC167" i="4"/>
  <c r="BC167" i="4"/>
  <c r="AT65" i="1"/>
  <c r="T65" i="1"/>
  <c r="Y69" i="1"/>
  <c r="AZ70" i="1" s="1"/>
  <c r="BI57" i="1"/>
  <c r="Q57" i="3" s="1"/>
  <c r="Y57" i="3" s="1"/>
  <c r="BQ56" i="1"/>
  <c r="BS56" i="1"/>
  <c r="CG56" i="1"/>
  <c r="L59" i="1"/>
  <c r="AM60" i="1" s="1"/>
  <c r="CK56" i="1"/>
  <c r="BY56" i="1"/>
  <c r="BP56" i="1"/>
  <c r="CF56" i="1"/>
  <c r="BU56" i="1"/>
  <c r="CA56" i="1"/>
  <c r="BW56" i="1"/>
  <c r="CD56" i="1"/>
  <c r="CE56" i="1"/>
  <c r="BV56" i="1"/>
  <c r="BT56" i="1"/>
  <c r="BR56" i="1"/>
  <c r="CC56" i="1"/>
  <c r="BZ56" i="1"/>
  <c r="CB56" i="1"/>
  <c r="BX56" i="1"/>
  <c r="CI56" i="1"/>
  <c r="CJ56" i="1"/>
  <c r="AP62" i="1"/>
  <c r="P62" i="1"/>
  <c r="BB71" i="1"/>
  <c r="AB71" i="1"/>
  <c r="Z70" i="1"/>
  <c r="BA71" i="1" s="1"/>
  <c r="BD168" i="4" l="1"/>
  <c r="AD168" i="4"/>
  <c r="R159" i="4"/>
  <c r="AR159" i="4"/>
  <c r="N156" i="4"/>
  <c r="AN156" i="4"/>
  <c r="AJ153" i="4"/>
  <c r="BE153" i="4" s="1"/>
  <c r="BF153" i="4" s="1"/>
  <c r="AE152" i="4"/>
  <c r="BG152" i="4" s="1"/>
  <c r="J153" i="4"/>
  <c r="G152" i="4"/>
  <c r="AZ165" i="4"/>
  <c r="Z165" i="4"/>
  <c r="V162" i="4"/>
  <c r="AV162" i="4"/>
  <c r="AU66" i="1"/>
  <c r="U66" i="1"/>
  <c r="M60" i="1"/>
  <c r="AN61" i="1" s="1"/>
  <c r="CL56" i="1"/>
  <c r="I57" i="1" s="1"/>
  <c r="L57" i="3" s="1"/>
  <c r="T57" i="3" s="1"/>
  <c r="AQ63" i="1"/>
  <c r="Q63" i="1"/>
  <c r="BC72" i="1"/>
  <c r="AC72" i="1"/>
  <c r="AA71" i="1"/>
  <c r="BB72" i="1" s="1"/>
  <c r="S160" i="4" l="1"/>
  <c r="AS160" i="4"/>
  <c r="BH152" i="4"/>
  <c r="BJ152" i="4"/>
  <c r="O157" i="4"/>
  <c r="AO157" i="4"/>
  <c r="W163" i="4"/>
  <c r="AW163" i="4"/>
  <c r="BL152" i="4"/>
  <c r="BO152" i="4"/>
  <c r="BI153" i="4"/>
  <c r="BA166" i="4"/>
  <c r="AA166" i="4"/>
  <c r="AK154" i="4"/>
  <c r="K154" i="4"/>
  <c r="AV67" i="1"/>
  <c r="V67" i="1"/>
  <c r="AJ58" i="1"/>
  <c r="BE58" i="1" s="1"/>
  <c r="O58" i="3" s="1"/>
  <c r="W58" i="3" s="1"/>
  <c r="N61" i="1"/>
  <c r="AO62" i="1" s="1"/>
  <c r="G57" i="1"/>
  <c r="AE57" i="1"/>
  <c r="BG57" i="1" s="1"/>
  <c r="M57" i="3" s="1"/>
  <c r="U57" i="3" s="1"/>
  <c r="J58" i="1"/>
  <c r="AK59" i="1" s="1"/>
  <c r="AR64" i="1"/>
  <c r="R64" i="1"/>
  <c r="BD73" i="1"/>
  <c r="AD73" i="1"/>
  <c r="AB72" i="1"/>
  <c r="BC73" i="1" s="1"/>
  <c r="CK152" i="4" l="1"/>
  <c r="CJ152" i="4"/>
  <c r="CI152" i="4"/>
  <c r="CH152" i="4"/>
  <c r="CG152" i="4"/>
  <c r="CF152" i="4"/>
  <c r="CE152" i="4"/>
  <c r="CD152" i="4"/>
  <c r="CC152" i="4"/>
  <c r="CB152" i="4"/>
  <c r="CA152" i="4"/>
  <c r="BZ152" i="4"/>
  <c r="BY152" i="4"/>
  <c r="BX152" i="4"/>
  <c r="BW152" i="4"/>
  <c r="BV152" i="4"/>
  <c r="BU152" i="4"/>
  <c r="BT152" i="4"/>
  <c r="BS152" i="4"/>
  <c r="BR152" i="4"/>
  <c r="BQ152" i="4"/>
  <c r="BP152" i="4"/>
  <c r="BB167" i="4"/>
  <c r="AB167" i="4"/>
  <c r="X164" i="4"/>
  <c r="AX164" i="4"/>
  <c r="P158" i="4"/>
  <c r="AP158" i="4"/>
  <c r="AL155" i="4"/>
  <c r="L155" i="4"/>
  <c r="T161" i="4"/>
  <c r="AT161" i="4"/>
  <c r="AW68" i="1"/>
  <c r="W68" i="1"/>
  <c r="O62" i="1"/>
  <c r="AP63" i="1" s="1"/>
  <c r="BJ57" i="1"/>
  <c r="R57" i="3" s="1"/>
  <c r="Z57" i="3" s="1"/>
  <c r="BF58" i="1"/>
  <c r="P58" i="3" s="1"/>
  <c r="X58" i="3" s="1"/>
  <c r="BO57" i="1"/>
  <c r="CJ57" i="1" s="1"/>
  <c r="BL57" i="1"/>
  <c r="K59" i="1"/>
  <c r="AL60" i="1" s="1"/>
  <c r="AS65" i="1"/>
  <c r="S65" i="1"/>
  <c r="BH57" i="1"/>
  <c r="N57" i="3" s="1"/>
  <c r="V57" i="3" s="1"/>
  <c r="AC73" i="1"/>
  <c r="BD74" i="1" s="1"/>
  <c r="AM156" i="4" l="1"/>
  <c r="M156" i="4"/>
  <c r="Q159" i="4"/>
  <c r="AQ159" i="4"/>
  <c r="Y165" i="4"/>
  <c r="AY165" i="4"/>
  <c r="U162" i="4"/>
  <c r="AU162" i="4"/>
  <c r="CL152" i="4"/>
  <c r="I153" i="4" s="1"/>
  <c r="BC168" i="4"/>
  <c r="AC168" i="4"/>
  <c r="AX69" i="1"/>
  <c r="X69" i="1"/>
  <c r="P63" i="1"/>
  <c r="AQ64" i="1" s="1"/>
  <c r="CI57" i="1"/>
  <c r="CK57" i="1"/>
  <c r="BY57" i="1"/>
  <c r="CH57" i="1"/>
  <c r="BT57" i="1"/>
  <c r="CC57" i="1"/>
  <c r="CB57" i="1"/>
  <c r="CE57" i="1"/>
  <c r="BS57" i="1"/>
  <c r="BX57" i="1"/>
  <c r="BZ57" i="1"/>
  <c r="BV57" i="1"/>
  <c r="BI58" i="1"/>
  <c r="Q58" i="3" s="1"/>
  <c r="Y58" i="3" s="1"/>
  <c r="BQ57" i="1"/>
  <c r="BR57" i="1"/>
  <c r="CG57" i="1"/>
  <c r="CF57" i="1"/>
  <c r="BP57" i="1"/>
  <c r="BU57" i="1"/>
  <c r="BW57" i="1"/>
  <c r="CD57" i="1"/>
  <c r="CA57" i="1"/>
  <c r="L60" i="1"/>
  <c r="AM61" i="1" s="1"/>
  <c r="AT66" i="1"/>
  <c r="T66" i="1"/>
  <c r="AD74" i="1"/>
  <c r="BD169" i="4" l="1"/>
  <c r="AD169" i="4"/>
  <c r="Z166" i="4"/>
  <c r="AZ166" i="4"/>
  <c r="AN157" i="4"/>
  <c r="N157" i="4"/>
  <c r="V163" i="4"/>
  <c r="AV163" i="4"/>
  <c r="J154" i="4"/>
  <c r="AJ154" i="4"/>
  <c r="BE154" i="4" s="1"/>
  <c r="BF154" i="4" s="1"/>
  <c r="AE153" i="4"/>
  <c r="BG153" i="4" s="1"/>
  <c r="G153" i="4"/>
  <c r="R160" i="4"/>
  <c r="AR160" i="4"/>
  <c r="Q64" i="1"/>
  <c r="AR65" i="1" s="1"/>
  <c r="AY70" i="1"/>
  <c r="Y70" i="1"/>
  <c r="CL57" i="1"/>
  <c r="I58" i="1" s="1"/>
  <c r="L58" i="3" s="1"/>
  <c r="T58" i="3" s="1"/>
  <c r="M61" i="1"/>
  <c r="AN62" i="1" s="1"/>
  <c r="AU67" i="1"/>
  <c r="U67" i="1"/>
  <c r="S161" i="4" l="1"/>
  <c r="AS161" i="4"/>
  <c r="BH153" i="4"/>
  <c r="BJ153" i="4"/>
  <c r="AA167" i="4"/>
  <c r="BA167" i="4"/>
  <c r="BI154" i="4"/>
  <c r="W164" i="4"/>
  <c r="AW164" i="4"/>
  <c r="BL153" i="4"/>
  <c r="BO153" i="4"/>
  <c r="K155" i="4"/>
  <c r="AK155" i="4"/>
  <c r="AO158" i="4"/>
  <c r="O158" i="4"/>
  <c r="R65" i="1"/>
  <c r="AS66" i="1" s="1"/>
  <c r="AE58" i="1"/>
  <c r="BG58" i="1" s="1"/>
  <c r="M58" i="3" s="1"/>
  <c r="U58" i="3" s="1"/>
  <c r="AZ71" i="1"/>
  <c r="Z71" i="1"/>
  <c r="J59" i="1"/>
  <c r="AK60" i="1" s="1"/>
  <c r="AJ59" i="1"/>
  <c r="BE59" i="1" s="1"/>
  <c r="O59" i="3" s="1"/>
  <c r="W59" i="3" s="1"/>
  <c r="G58" i="1"/>
  <c r="N62" i="1"/>
  <c r="AO63" i="1" s="1"/>
  <c r="AV68" i="1"/>
  <c r="V68" i="1"/>
  <c r="L156" i="4" l="1"/>
  <c r="AL156" i="4"/>
  <c r="CK153" i="4"/>
  <c r="CJ153" i="4"/>
  <c r="CI153" i="4"/>
  <c r="CH153" i="4"/>
  <c r="CG153" i="4"/>
  <c r="CF153" i="4"/>
  <c r="CE153" i="4"/>
  <c r="CD153" i="4"/>
  <c r="CC153" i="4"/>
  <c r="CB153" i="4"/>
  <c r="CA153" i="4"/>
  <c r="BZ153" i="4"/>
  <c r="BY153" i="4"/>
  <c r="BX153" i="4"/>
  <c r="BW153" i="4"/>
  <c r="BV153" i="4"/>
  <c r="BU153" i="4"/>
  <c r="BT153" i="4"/>
  <c r="BS153" i="4"/>
  <c r="BR153" i="4"/>
  <c r="BQ153" i="4"/>
  <c r="BP153" i="4"/>
  <c r="X165" i="4"/>
  <c r="AX165" i="4"/>
  <c r="AB168" i="4"/>
  <c r="BB168" i="4"/>
  <c r="T162" i="4"/>
  <c r="AT162" i="4"/>
  <c r="AP159" i="4"/>
  <c r="P159" i="4"/>
  <c r="S66" i="1"/>
  <c r="AT67" i="1" s="1"/>
  <c r="BO58" i="1"/>
  <c r="CH58" i="1" s="1"/>
  <c r="K60" i="1"/>
  <c r="AL61" i="1" s="1"/>
  <c r="BA72" i="1"/>
  <c r="AA72" i="1"/>
  <c r="BL58" i="1"/>
  <c r="BH58" i="1"/>
  <c r="N58" i="3" s="1"/>
  <c r="V58" i="3" s="1"/>
  <c r="BF59" i="1"/>
  <c r="P59" i="3" s="1"/>
  <c r="X59" i="3" s="1"/>
  <c r="O63" i="1"/>
  <c r="AP64" i="1" s="1"/>
  <c r="BJ58" i="1"/>
  <c r="R58" i="3" s="1"/>
  <c r="Z58" i="3" s="1"/>
  <c r="AW69" i="1"/>
  <c r="W69" i="1"/>
  <c r="Y166" i="4" l="1"/>
  <c r="AY166" i="4"/>
  <c r="AQ160" i="4"/>
  <c r="Q160" i="4"/>
  <c r="U163" i="4"/>
  <c r="AU163" i="4"/>
  <c r="AC169" i="4"/>
  <c r="BC169" i="4"/>
  <c r="CL153" i="4"/>
  <c r="I154" i="4" s="1"/>
  <c r="M157" i="4"/>
  <c r="AM157" i="4"/>
  <c r="T67" i="1"/>
  <c r="AU68" i="1" s="1"/>
  <c r="L61" i="1"/>
  <c r="AM62" i="1" s="1"/>
  <c r="CJ58" i="1"/>
  <c r="BU58" i="1"/>
  <c r="BQ58" i="1"/>
  <c r="BT58" i="1"/>
  <c r="BZ58" i="1"/>
  <c r="CE58" i="1"/>
  <c r="BV58" i="1"/>
  <c r="CK58" i="1"/>
  <c r="CA58" i="1"/>
  <c r="CI58" i="1"/>
  <c r="BX58" i="1"/>
  <c r="CF58" i="1"/>
  <c r="BR58" i="1"/>
  <c r="CG58" i="1"/>
  <c r="BW58" i="1"/>
  <c r="BS58" i="1"/>
  <c r="BP58" i="1"/>
  <c r="CD58" i="1"/>
  <c r="CC58" i="1"/>
  <c r="BY58" i="1"/>
  <c r="CB58" i="1"/>
  <c r="BB73" i="1"/>
  <c r="AB73" i="1"/>
  <c r="P64" i="1"/>
  <c r="AQ65" i="1" s="1"/>
  <c r="BI59" i="1"/>
  <c r="Q59" i="3" s="1"/>
  <c r="Y59" i="3" s="1"/>
  <c r="AX70" i="1"/>
  <c r="X70" i="1"/>
  <c r="V164" i="4" l="1"/>
  <c r="AV164" i="4"/>
  <c r="N158" i="4"/>
  <c r="AN158" i="4"/>
  <c r="BD170" i="4"/>
  <c r="AD170" i="4"/>
  <c r="AR161" i="4"/>
  <c r="R161" i="4"/>
  <c r="J155" i="4"/>
  <c r="AJ155" i="4"/>
  <c r="BE155" i="4" s="1"/>
  <c r="BF155" i="4" s="1"/>
  <c r="AE154" i="4"/>
  <c r="BG154" i="4" s="1"/>
  <c r="G154" i="4"/>
  <c r="Z167" i="4"/>
  <c r="AZ167" i="4"/>
  <c r="U68" i="1"/>
  <c r="AV69" i="1" s="1"/>
  <c r="M62" i="1"/>
  <c r="AN63" i="1" s="1"/>
  <c r="CL58" i="1"/>
  <c r="I59" i="1" s="1"/>
  <c r="L59" i="3" s="1"/>
  <c r="T59" i="3" s="1"/>
  <c r="Q65" i="1"/>
  <c r="AR66" i="1" s="1"/>
  <c r="BC74" i="1"/>
  <c r="AC74" i="1"/>
  <c r="AY71" i="1"/>
  <c r="Y71" i="1"/>
  <c r="AS162" i="4" l="1"/>
  <c r="S162" i="4"/>
  <c r="BI155" i="4"/>
  <c r="W165" i="4"/>
  <c r="AW165" i="4"/>
  <c r="BH154" i="4"/>
  <c r="BJ154" i="4"/>
  <c r="O159" i="4"/>
  <c r="AO159" i="4"/>
  <c r="AA168" i="4"/>
  <c r="BA168" i="4"/>
  <c r="BO154" i="4"/>
  <c r="BL154" i="4"/>
  <c r="K156" i="4"/>
  <c r="AK156" i="4"/>
  <c r="G59" i="1"/>
  <c r="AJ60" i="1"/>
  <c r="BE60" i="1" s="1"/>
  <c r="O60" i="3" s="1"/>
  <c r="W60" i="3" s="1"/>
  <c r="V69" i="1"/>
  <c r="AW70" i="1" s="1"/>
  <c r="J60" i="1"/>
  <c r="AK61" i="1" s="1"/>
  <c r="AE59" i="1"/>
  <c r="N63" i="1"/>
  <c r="AO64" i="1" s="1"/>
  <c r="BD75" i="1"/>
  <c r="AD75" i="1"/>
  <c r="R66" i="1"/>
  <c r="AS67" i="1" s="1"/>
  <c r="AZ72" i="1"/>
  <c r="Z72" i="1"/>
  <c r="X166" i="4" l="1"/>
  <c r="AX166" i="4"/>
  <c r="CK154" i="4"/>
  <c r="CJ154" i="4"/>
  <c r="CI154" i="4"/>
  <c r="CH154" i="4"/>
  <c r="CG154" i="4"/>
  <c r="CF154" i="4"/>
  <c r="CE154" i="4"/>
  <c r="CD154" i="4"/>
  <c r="CC154" i="4"/>
  <c r="CB154" i="4"/>
  <c r="CA154" i="4"/>
  <c r="BZ154" i="4"/>
  <c r="BY154" i="4"/>
  <c r="BX154" i="4"/>
  <c r="BW154" i="4"/>
  <c r="BV154" i="4"/>
  <c r="BU154" i="4"/>
  <c r="BT154" i="4"/>
  <c r="BS154" i="4"/>
  <c r="BR154" i="4"/>
  <c r="BQ154" i="4"/>
  <c r="BP154" i="4"/>
  <c r="P160" i="4"/>
  <c r="AP160" i="4"/>
  <c r="AB169" i="4"/>
  <c r="BB169" i="4"/>
  <c r="AT163" i="4"/>
  <c r="T163" i="4"/>
  <c r="L157" i="4"/>
  <c r="AL157" i="4"/>
  <c r="BO59" i="1"/>
  <c r="CI59" i="1" s="1"/>
  <c r="BF60" i="1"/>
  <c r="P60" i="3" s="1"/>
  <c r="X60" i="3" s="1"/>
  <c r="BL59" i="1"/>
  <c r="BG59" i="1"/>
  <c r="M59" i="3" s="1"/>
  <c r="U59" i="3" s="1"/>
  <c r="W70" i="1"/>
  <c r="AX71" i="1" s="1"/>
  <c r="K61" i="1"/>
  <c r="AL62" i="1" s="1"/>
  <c r="O64" i="1"/>
  <c r="AP65" i="1" s="1"/>
  <c r="S67" i="1"/>
  <c r="AT68" i="1" s="1"/>
  <c r="P65" i="1"/>
  <c r="AQ66" i="1" s="1"/>
  <c r="BI60" i="1"/>
  <c r="Q60" i="3" s="1"/>
  <c r="Y60" i="3" s="1"/>
  <c r="BP59" i="1"/>
  <c r="BX59" i="1"/>
  <c r="CB59" i="1"/>
  <c r="CF59" i="1"/>
  <c r="BT59" i="1"/>
  <c r="CJ59" i="1"/>
  <c r="BU59" i="1"/>
  <c r="CK59" i="1"/>
  <c r="BQ59" i="1"/>
  <c r="BV59" i="1"/>
  <c r="CD59" i="1"/>
  <c r="CH59" i="1"/>
  <c r="BY59" i="1"/>
  <c r="CC59" i="1"/>
  <c r="CG59" i="1"/>
  <c r="BR59" i="1"/>
  <c r="BZ59" i="1"/>
  <c r="BS59" i="1"/>
  <c r="BW59" i="1"/>
  <c r="CA59" i="1"/>
  <c r="CE59" i="1"/>
  <c r="BA73" i="1"/>
  <c r="AA73" i="1"/>
  <c r="AU164" i="4" l="1"/>
  <c r="U164" i="4"/>
  <c r="Q161" i="4"/>
  <c r="AQ161" i="4"/>
  <c r="Y167" i="4"/>
  <c r="AY167" i="4"/>
  <c r="M158" i="4"/>
  <c r="AM158" i="4"/>
  <c r="AC170" i="4"/>
  <c r="BC170" i="4"/>
  <c r="CL154" i="4"/>
  <c r="I155" i="4" s="1"/>
  <c r="BH59" i="1"/>
  <c r="N59" i="3" s="1"/>
  <c r="V59" i="3" s="1"/>
  <c r="BJ59" i="1"/>
  <c r="R59" i="3" s="1"/>
  <c r="Z59" i="3" s="1"/>
  <c r="L62" i="1"/>
  <c r="AM63" i="1" s="1"/>
  <c r="X71" i="1"/>
  <c r="AY72" i="1" s="1"/>
  <c r="T68" i="1"/>
  <c r="AU69" i="1" s="1"/>
  <c r="Q66" i="1"/>
  <c r="AR67" i="1" s="1"/>
  <c r="CL59" i="1"/>
  <c r="I60" i="1" s="1"/>
  <c r="L60" i="3" s="1"/>
  <c r="T60" i="3" s="1"/>
  <c r="BB74" i="1"/>
  <c r="AB74" i="1"/>
  <c r="AE155" i="4" l="1"/>
  <c r="BG155" i="4" s="1"/>
  <c r="J156" i="4"/>
  <c r="AJ156" i="4"/>
  <c r="BE156" i="4" s="1"/>
  <c r="BF156" i="4" s="1"/>
  <c r="G155" i="4"/>
  <c r="R162" i="4"/>
  <c r="AR162" i="4"/>
  <c r="N159" i="4"/>
  <c r="AN159" i="4"/>
  <c r="Z168" i="4"/>
  <c r="AZ168" i="4"/>
  <c r="AV165" i="4"/>
  <c r="V165" i="4"/>
  <c r="BD171" i="4"/>
  <c r="AD171" i="4"/>
  <c r="M63" i="1"/>
  <c r="AN64" i="1" s="1"/>
  <c r="Y72" i="1"/>
  <c r="U69" i="1"/>
  <c r="AV70" i="1" s="1"/>
  <c r="R67" i="1"/>
  <c r="AS68" i="1" s="1"/>
  <c r="AJ61" i="1"/>
  <c r="BE61" i="1" s="1"/>
  <c r="O61" i="3" s="1"/>
  <c r="W61" i="3" s="1"/>
  <c r="AE60" i="1"/>
  <c r="BG60" i="1" s="1"/>
  <c r="M60" i="3" s="1"/>
  <c r="U60" i="3" s="1"/>
  <c r="J61" i="1"/>
  <c r="AK62" i="1" s="1"/>
  <c r="G60" i="1"/>
  <c r="BC75" i="1"/>
  <c r="AC75" i="1"/>
  <c r="K157" i="4" l="1"/>
  <c r="AK157" i="4"/>
  <c r="S163" i="4"/>
  <c r="AS163" i="4"/>
  <c r="BH155" i="4"/>
  <c r="BJ155" i="4"/>
  <c r="BI156" i="4"/>
  <c r="AW166" i="4"/>
  <c r="W166" i="4"/>
  <c r="AA169" i="4"/>
  <c r="BA169" i="4"/>
  <c r="O160" i="4"/>
  <c r="AO160" i="4"/>
  <c r="BO155" i="4"/>
  <c r="BL155" i="4"/>
  <c r="AZ73" i="1"/>
  <c r="Z73" i="1"/>
  <c r="N64" i="1"/>
  <c r="S68" i="1"/>
  <c r="AT69" i="1" s="1"/>
  <c r="V70" i="1"/>
  <c r="AW71" i="1" s="1"/>
  <c r="K62" i="1"/>
  <c r="AL63" i="1" s="1"/>
  <c r="BO60" i="1"/>
  <c r="CH60" i="1" s="1"/>
  <c r="BF61" i="1"/>
  <c r="P61" i="3" s="1"/>
  <c r="X61" i="3" s="1"/>
  <c r="BL60" i="1"/>
  <c r="BD76" i="1"/>
  <c r="AD76" i="1"/>
  <c r="BH60" i="1"/>
  <c r="N60" i="3" s="1"/>
  <c r="V60" i="3" s="1"/>
  <c r="BJ60" i="1"/>
  <c r="R60" i="3" s="1"/>
  <c r="Z60" i="3" s="1"/>
  <c r="CK155" i="4" l="1"/>
  <c r="CJ155" i="4"/>
  <c r="CI155" i="4"/>
  <c r="CH155" i="4"/>
  <c r="CG155" i="4"/>
  <c r="CF155" i="4"/>
  <c r="CE155" i="4"/>
  <c r="CD155" i="4"/>
  <c r="CC155" i="4"/>
  <c r="CB155" i="4"/>
  <c r="CA155" i="4"/>
  <c r="BZ155" i="4"/>
  <c r="BY155" i="4"/>
  <c r="BX155" i="4"/>
  <c r="BW155" i="4"/>
  <c r="BV155" i="4"/>
  <c r="BU155" i="4"/>
  <c r="BT155" i="4"/>
  <c r="BS155" i="4"/>
  <c r="BR155" i="4"/>
  <c r="BQ155" i="4"/>
  <c r="BP155" i="4"/>
  <c r="P161" i="4"/>
  <c r="AP161" i="4"/>
  <c r="AX167" i="4"/>
  <c r="X167" i="4"/>
  <c r="AB170" i="4"/>
  <c r="BB170" i="4"/>
  <c r="T164" i="4"/>
  <c r="AT164" i="4"/>
  <c r="L158" i="4"/>
  <c r="AL158" i="4"/>
  <c r="BA74" i="1"/>
  <c r="AA74" i="1"/>
  <c r="AO65" i="1"/>
  <c r="O65" i="1"/>
  <c r="T69" i="1"/>
  <c r="AU70" i="1" s="1"/>
  <c r="W71" i="1"/>
  <c r="AX72" i="1" s="1"/>
  <c r="L63" i="1"/>
  <c r="AM64" i="1" s="1"/>
  <c r="BT60" i="1"/>
  <c r="CB60" i="1"/>
  <c r="CD60" i="1"/>
  <c r="BR60" i="1"/>
  <c r="BV60" i="1"/>
  <c r="CG60" i="1"/>
  <c r="BP60" i="1"/>
  <c r="BX60" i="1"/>
  <c r="BZ60" i="1"/>
  <c r="BS60" i="1"/>
  <c r="BW60" i="1"/>
  <c r="CA60" i="1"/>
  <c r="CF60" i="1"/>
  <c r="BQ60" i="1"/>
  <c r="BU60" i="1"/>
  <c r="BY60" i="1"/>
  <c r="CC60" i="1"/>
  <c r="CI60" i="1"/>
  <c r="CE60" i="1"/>
  <c r="CJ60" i="1"/>
  <c r="CK60" i="1"/>
  <c r="BI61" i="1"/>
  <c r="Q61" i="3" s="1"/>
  <c r="Y61" i="3" s="1"/>
  <c r="U165" i="4" l="1"/>
  <c r="AU165" i="4"/>
  <c r="AC171" i="4"/>
  <c r="BC171" i="4"/>
  <c r="M159" i="4"/>
  <c r="AM159" i="4"/>
  <c r="AY168" i="4"/>
  <c r="Y168" i="4"/>
  <c r="Q162" i="4"/>
  <c r="AQ162" i="4"/>
  <c r="CL155" i="4"/>
  <c r="I156" i="4" s="1"/>
  <c r="AP66" i="1"/>
  <c r="P66" i="1"/>
  <c r="BB75" i="1"/>
  <c r="AB75" i="1"/>
  <c r="U70" i="1"/>
  <c r="AV71" i="1" s="1"/>
  <c r="X72" i="1"/>
  <c r="AY73" i="1" s="1"/>
  <c r="M64" i="1"/>
  <c r="AN65" i="1" s="1"/>
  <c r="CL60" i="1"/>
  <c r="I61" i="1" s="1"/>
  <c r="L61" i="3" s="1"/>
  <c r="T61" i="3" s="1"/>
  <c r="AJ157" i="4" l="1"/>
  <c r="BE157" i="4" s="1"/>
  <c r="BF157" i="4" s="1"/>
  <c r="AE156" i="4"/>
  <c r="BG156" i="4" s="1"/>
  <c r="J157" i="4"/>
  <c r="G156" i="4"/>
  <c r="AZ169" i="4"/>
  <c r="Z169" i="4"/>
  <c r="N160" i="4"/>
  <c r="AN160" i="4"/>
  <c r="R163" i="4"/>
  <c r="AR163" i="4"/>
  <c r="BD172" i="4"/>
  <c r="AD172" i="4"/>
  <c r="V166" i="4"/>
  <c r="AV166" i="4"/>
  <c r="AQ67" i="1"/>
  <c r="Q67" i="1"/>
  <c r="BC76" i="1"/>
  <c r="AC76" i="1"/>
  <c r="Y73" i="1"/>
  <c r="AZ74" i="1" s="1"/>
  <c r="V71" i="1"/>
  <c r="AW72" i="1" s="1"/>
  <c r="N65" i="1"/>
  <c r="AO66" i="1" s="1"/>
  <c r="AJ62" i="1"/>
  <c r="BE62" i="1" s="1"/>
  <c r="O62" i="3" s="1"/>
  <c r="W62" i="3" s="1"/>
  <c r="Z74" i="1"/>
  <c r="BA75" i="1" s="1"/>
  <c r="G61" i="1"/>
  <c r="J62" i="1"/>
  <c r="AK63" i="1" s="1"/>
  <c r="AE61" i="1"/>
  <c r="BG61" i="1" s="1"/>
  <c r="M61" i="3" s="1"/>
  <c r="U61" i="3" s="1"/>
  <c r="BH156" i="4" l="1"/>
  <c r="BJ156" i="4"/>
  <c r="AK158" i="4"/>
  <c r="K158" i="4"/>
  <c r="W167" i="4"/>
  <c r="AW167" i="4"/>
  <c r="O161" i="4"/>
  <c r="AO161" i="4"/>
  <c r="S164" i="4"/>
  <c r="AS164" i="4"/>
  <c r="BA170" i="4"/>
  <c r="AA170" i="4"/>
  <c r="BL156" i="4"/>
  <c r="BO156" i="4"/>
  <c r="BI157" i="4"/>
  <c r="BD77" i="1"/>
  <c r="AD77" i="1"/>
  <c r="AR68" i="1"/>
  <c r="R68" i="1"/>
  <c r="W72" i="1"/>
  <c r="AX73" i="1" s="1"/>
  <c r="O66" i="1"/>
  <c r="AP67" i="1" s="1"/>
  <c r="AA75" i="1"/>
  <c r="BB76" i="1" s="1"/>
  <c r="BF62" i="1"/>
  <c r="P62" i="3" s="1"/>
  <c r="X62" i="3" s="1"/>
  <c r="K63" i="1"/>
  <c r="AL64" i="1" s="1"/>
  <c r="BL61" i="1"/>
  <c r="BO61" i="1"/>
  <c r="CH61" i="1" s="1"/>
  <c r="BH61" i="1"/>
  <c r="N61" i="3" s="1"/>
  <c r="V61" i="3" s="1"/>
  <c r="BJ61" i="1"/>
  <c r="R61" i="3" s="1"/>
  <c r="Z61" i="3" s="1"/>
  <c r="T165" i="4" l="1"/>
  <c r="AT165" i="4"/>
  <c r="P162" i="4"/>
  <c r="AP162" i="4"/>
  <c r="X168" i="4"/>
  <c r="AX168" i="4"/>
  <c r="CK156" i="4"/>
  <c r="CJ156" i="4"/>
  <c r="CI156" i="4"/>
  <c r="CH156" i="4"/>
  <c r="CG156" i="4"/>
  <c r="CF156" i="4"/>
  <c r="CE156" i="4"/>
  <c r="CD156" i="4"/>
  <c r="CC156" i="4"/>
  <c r="CB156" i="4"/>
  <c r="CA156" i="4"/>
  <c r="BZ156" i="4"/>
  <c r="BY156" i="4"/>
  <c r="BX156" i="4"/>
  <c r="BW156" i="4"/>
  <c r="BV156" i="4"/>
  <c r="BU156" i="4"/>
  <c r="BT156" i="4"/>
  <c r="BS156" i="4"/>
  <c r="BR156" i="4"/>
  <c r="BQ156" i="4"/>
  <c r="BP156" i="4"/>
  <c r="BB171" i="4"/>
  <c r="AB171" i="4"/>
  <c r="AL159" i="4"/>
  <c r="L159" i="4"/>
  <c r="P67" i="1"/>
  <c r="AQ68" i="1" s="1"/>
  <c r="AS69" i="1"/>
  <c r="S69" i="1"/>
  <c r="X73" i="1"/>
  <c r="AY74" i="1" s="1"/>
  <c r="BI62" i="1"/>
  <c r="Q62" i="3" s="1"/>
  <c r="Y62" i="3" s="1"/>
  <c r="AB76" i="1"/>
  <c r="BC77" i="1" s="1"/>
  <c r="CA61" i="1"/>
  <c r="L64" i="1"/>
  <c r="AM65" i="1" s="1"/>
  <c r="BP61" i="1"/>
  <c r="CK61" i="1"/>
  <c r="BT61" i="1"/>
  <c r="CE61" i="1"/>
  <c r="BU61" i="1"/>
  <c r="CF61" i="1"/>
  <c r="BY61" i="1"/>
  <c r="CJ61" i="1"/>
  <c r="CB61" i="1"/>
  <c r="CG61" i="1"/>
  <c r="BQ61" i="1"/>
  <c r="BW61" i="1"/>
  <c r="BS61" i="1"/>
  <c r="BX61" i="1"/>
  <c r="CC61" i="1"/>
  <c r="CI61" i="1"/>
  <c r="BR61" i="1"/>
  <c r="BV61" i="1"/>
  <c r="BZ61" i="1"/>
  <c r="CD61" i="1"/>
  <c r="Q68" i="1"/>
  <c r="AR69" i="1" s="1"/>
  <c r="Y169" i="4" l="1"/>
  <c r="AY169" i="4"/>
  <c r="BC172" i="4"/>
  <c r="AC172" i="4"/>
  <c r="CL156" i="4"/>
  <c r="I157" i="4" s="1"/>
  <c r="AM160" i="4"/>
  <c r="M160" i="4"/>
  <c r="Q163" i="4"/>
  <c r="AQ163" i="4"/>
  <c r="U166" i="4"/>
  <c r="AU166" i="4"/>
  <c r="AC77" i="1"/>
  <c r="BD78" i="1" s="1"/>
  <c r="AT70" i="1"/>
  <c r="T70" i="1"/>
  <c r="Y74" i="1"/>
  <c r="AZ75" i="1" s="1"/>
  <c r="M65" i="1"/>
  <c r="AN66" i="1" s="1"/>
  <c r="CL61" i="1"/>
  <c r="I62" i="1" s="1"/>
  <c r="L62" i="3" s="1"/>
  <c r="T62" i="3" s="1"/>
  <c r="R69" i="1"/>
  <c r="AS70" i="1" s="1"/>
  <c r="R164" i="4" l="1"/>
  <c r="AR164" i="4"/>
  <c r="J158" i="4"/>
  <c r="AJ158" i="4"/>
  <c r="BE158" i="4" s="1"/>
  <c r="BF158" i="4" s="1"/>
  <c r="AE157" i="4"/>
  <c r="BG157" i="4" s="1"/>
  <c r="G157" i="4"/>
  <c r="V167" i="4"/>
  <c r="AV167" i="4"/>
  <c r="AN161" i="4"/>
  <c r="N161" i="4"/>
  <c r="BD173" i="4"/>
  <c r="AD173" i="4"/>
  <c r="Z170" i="4"/>
  <c r="AZ170" i="4"/>
  <c r="Z75" i="1"/>
  <c r="BA76" i="1" s="1"/>
  <c r="AD78" i="1"/>
  <c r="AU71" i="1"/>
  <c r="U71" i="1"/>
  <c r="N66" i="1"/>
  <c r="AO67" i="1" s="1"/>
  <c r="AE62" i="1"/>
  <c r="BG62" i="1" s="1"/>
  <c r="M62" i="3" s="1"/>
  <c r="U62" i="3" s="1"/>
  <c r="AJ63" i="1"/>
  <c r="BE63" i="1" s="1"/>
  <c r="O63" i="3" s="1"/>
  <c r="W63" i="3" s="1"/>
  <c r="G62" i="1"/>
  <c r="J63" i="1"/>
  <c r="AK64" i="1" s="1"/>
  <c r="AA76" i="1"/>
  <c r="BB77" i="1" s="1"/>
  <c r="S70" i="1"/>
  <c r="AT71" i="1" s="1"/>
  <c r="BH157" i="4" l="1"/>
  <c r="BJ157" i="4"/>
  <c r="K159" i="4"/>
  <c r="AK159" i="4"/>
  <c r="AA171" i="4"/>
  <c r="BA171" i="4"/>
  <c r="AO162" i="4"/>
  <c r="O162" i="4"/>
  <c r="S165" i="4"/>
  <c r="AS165" i="4"/>
  <c r="BL157" i="4"/>
  <c r="BO157" i="4"/>
  <c r="W168" i="4"/>
  <c r="AW168" i="4"/>
  <c r="BI158" i="4"/>
  <c r="O67" i="1"/>
  <c r="AP68" i="1" s="1"/>
  <c r="BO62" i="1"/>
  <c r="CK62" i="1" s="1"/>
  <c r="AV72" i="1"/>
  <c r="V72" i="1"/>
  <c r="BL62" i="1"/>
  <c r="BF63" i="1"/>
  <c r="P63" i="3" s="1"/>
  <c r="X63" i="3" s="1"/>
  <c r="K64" i="1"/>
  <c r="AL65" i="1" s="1"/>
  <c r="BH62" i="1"/>
  <c r="N62" i="3" s="1"/>
  <c r="V62" i="3" s="1"/>
  <c r="BJ62" i="1"/>
  <c r="R62" i="3" s="1"/>
  <c r="Z62" i="3" s="1"/>
  <c r="CE62" i="1"/>
  <c r="CD62" i="1"/>
  <c r="CC62" i="1"/>
  <c r="CA62" i="1"/>
  <c r="BZ62" i="1"/>
  <c r="BY62" i="1"/>
  <c r="BW62" i="1"/>
  <c r="BV62" i="1"/>
  <c r="BU62" i="1"/>
  <c r="BS62" i="1"/>
  <c r="BR62" i="1"/>
  <c r="BQ62" i="1"/>
  <c r="AB77" i="1"/>
  <c r="BC78" i="1" s="1"/>
  <c r="T71" i="1"/>
  <c r="AU72" i="1" s="1"/>
  <c r="P68" i="1"/>
  <c r="AQ69" i="1" s="1"/>
  <c r="AP163" i="4" l="1"/>
  <c r="P163" i="4"/>
  <c r="L160" i="4"/>
  <c r="AL160" i="4"/>
  <c r="AB172" i="4"/>
  <c r="BB172" i="4"/>
  <c r="X169" i="4"/>
  <c r="AX169" i="4"/>
  <c r="CK157" i="4"/>
  <c r="CJ157" i="4"/>
  <c r="CI157" i="4"/>
  <c r="CH157" i="4"/>
  <c r="CG157" i="4"/>
  <c r="CF157" i="4"/>
  <c r="CE157" i="4"/>
  <c r="CD157" i="4"/>
  <c r="CC157" i="4"/>
  <c r="CB157" i="4"/>
  <c r="CA157" i="4"/>
  <c r="BZ157" i="4"/>
  <c r="BY157" i="4"/>
  <c r="BX157" i="4"/>
  <c r="BW157" i="4"/>
  <c r="BV157" i="4"/>
  <c r="BU157" i="4"/>
  <c r="BT157" i="4"/>
  <c r="BS157" i="4"/>
  <c r="BR157" i="4"/>
  <c r="BQ157" i="4"/>
  <c r="BP157" i="4"/>
  <c r="T166" i="4"/>
  <c r="AT166" i="4"/>
  <c r="CG62" i="1"/>
  <c r="CH62" i="1"/>
  <c r="CI62" i="1"/>
  <c r="BP62" i="1"/>
  <c r="BT62" i="1"/>
  <c r="BX62" i="1"/>
  <c r="CB62" i="1"/>
  <c r="CF62" i="1"/>
  <c r="CJ62" i="1"/>
  <c r="AW73" i="1"/>
  <c r="W73" i="1"/>
  <c r="BI63" i="1"/>
  <c r="Q63" i="3" s="1"/>
  <c r="Y63" i="3" s="1"/>
  <c r="L65" i="1"/>
  <c r="AM66" i="1" s="1"/>
  <c r="AC78" i="1"/>
  <c r="BD79" i="1" s="1"/>
  <c r="Q69" i="1"/>
  <c r="AR70" i="1" s="1"/>
  <c r="U72" i="1"/>
  <c r="AV73" i="1" s="1"/>
  <c r="AC173" i="4" l="1"/>
  <c r="BC173" i="4"/>
  <c r="AQ164" i="4"/>
  <c r="Q164" i="4"/>
  <c r="CL157" i="4"/>
  <c r="I158" i="4" s="1"/>
  <c r="Y170" i="4"/>
  <c r="AY170" i="4"/>
  <c r="U167" i="4"/>
  <c r="AU167" i="4"/>
  <c r="M161" i="4"/>
  <c r="AM161" i="4"/>
  <c r="CL62" i="1"/>
  <c r="I63" i="1" s="1"/>
  <c r="L63" i="3" s="1"/>
  <c r="T63" i="3" s="1"/>
  <c r="AX74" i="1"/>
  <c r="X74" i="1"/>
  <c r="M66" i="1"/>
  <c r="AN67" i="1" s="1"/>
  <c r="AJ64" i="1"/>
  <c r="BE64" i="1" s="1"/>
  <c r="O64" i="3" s="1"/>
  <c r="W64" i="3" s="1"/>
  <c r="AD79" i="1"/>
  <c r="R70" i="1"/>
  <c r="AS71" i="1" s="1"/>
  <c r="AE63" i="1"/>
  <c r="J64" i="1"/>
  <c r="AK65" i="1" s="1"/>
  <c r="G63" i="1"/>
  <c r="V73" i="1"/>
  <c r="AW74" i="1" s="1"/>
  <c r="V168" i="4" l="1"/>
  <c r="AV168" i="4"/>
  <c r="Z171" i="4"/>
  <c r="AZ171" i="4"/>
  <c r="AR165" i="4"/>
  <c r="R165" i="4"/>
  <c r="J159" i="4"/>
  <c r="AE158" i="4"/>
  <c r="BG158" i="4" s="1"/>
  <c r="AJ159" i="4"/>
  <c r="BE159" i="4" s="1"/>
  <c r="BF159" i="4" s="1"/>
  <c r="G158" i="4"/>
  <c r="N162" i="4"/>
  <c r="AN162" i="4"/>
  <c r="BD174" i="4"/>
  <c r="AD174" i="4"/>
  <c r="N67" i="1"/>
  <c r="AO68" i="1" s="1"/>
  <c r="AY75" i="1"/>
  <c r="Y75" i="1"/>
  <c r="BF64" i="1"/>
  <c r="P64" i="3" s="1"/>
  <c r="X64" i="3" s="1"/>
  <c r="BO63" i="1"/>
  <c r="BG63" i="1"/>
  <c r="M63" i="3" s="1"/>
  <c r="U63" i="3" s="1"/>
  <c r="S71" i="1"/>
  <c r="AT72" i="1" s="1"/>
  <c r="O68" i="1"/>
  <c r="AP69" i="1" s="1"/>
  <c r="BL63" i="1"/>
  <c r="W74" i="1"/>
  <c r="AX75" i="1" s="1"/>
  <c r="K65" i="1"/>
  <c r="AL66" i="1" s="1"/>
  <c r="W169" i="4" l="1"/>
  <c r="AW169" i="4"/>
  <c r="BH158" i="4"/>
  <c r="BJ158" i="4"/>
  <c r="AA172" i="4"/>
  <c r="BA172" i="4"/>
  <c r="O163" i="4"/>
  <c r="AO163" i="4"/>
  <c r="BO158" i="4"/>
  <c r="BL158" i="4"/>
  <c r="K160" i="4"/>
  <c r="AK160" i="4"/>
  <c r="BI159" i="4"/>
  <c r="AS166" i="4"/>
  <c r="S166" i="4"/>
  <c r="AZ76" i="1"/>
  <c r="Z76" i="1"/>
  <c r="BI64" i="1"/>
  <c r="Q64" i="3" s="1"/>
  <c r="Y64" i="3" s="1"/>
  <c r="BH63" i="1"/>
  <c r="N63" i="3" s="1"/>
  <c r="V63" i="3" s="1"/>
  <c r="BJ63" i="1"/>
  <c r="R63" i="3" s="1"/>
  <c r="Z63" i="3" s="1"/>
  <c r="T72" i="1"/>
  <c r="AU73" i="1" s="1"/>
  <c r="X75" i="1"/>
  <c r="AY76" i="1" s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L66" i="1"/>
  <c r="AM67" i="1" s="1"/>
  <c r="P69" i="1"/>
  <c r="AQ70" i="1" s="1"/>
  <c r="AB173" i="4" l="1"/>
  <c r="BB173" i="4"/>
  <c r="P164" i="4"/>
  <c r="AP164" i="4"/>
  <c r="CK158" i="4"/>
  <c r="CJ158" i="4"/>
  <c r="CI158" i="4"/>
  <c r="CH158" i="4"/>
  <c r="CG158" i="4"/>
  <c r="CF158" i="4"/>
  <c r="CE158" i="4"/>
  <c r="CD158" i="4"/>
  <c r="CC158" i="4"/>
  <c r="CB158" i="4"/>
  <c r="CA158" i="4"/>
  <c r="BZ158" i="4"/>
  <c r="BY158" i="4"/>
  <c r="BX158" i="4"/>
  <c r="BW158" i="4"/>
  <c r="BV158" i="4"/>
  <c r="BU158" i="4"/>
  <c r="BT158" i="4"/>
  <c r="BS158" i="4"/>
  <c r="BR158" i="4"/>
  <c r="BQ158" i="4"/>
  <c r="BP158" i="4"/>
  <c r="X170" i="4"/>
  <c r="AX170" i="4"/>
  <c r="AT167" i="4"/>
  <c r="T167" i="4"/>
  <c r="L161" i="4"/>
  <c r="AL161" i="4"/>
  <c r="BA77" i="1"/>
  <c r="AA77" i="1"/>
  <c r="CL63" i="1"/>
  <c r="I64" i="1" s="1"/>
  <c r="Q70" i="1"/>
  <c r="AR71" i="1" s="1"/>
  <c r="M67" i="1"/>
  <c r="AN68" i="1" s="1"/>
  <c r="Y76" i="1"/>
  <c r="AZ77" i="1" s="1"/>
  <c r="U73" i="1"/>
  <c r="AV74" i="1" s="1"/>
  <c r="CL158" i="4" l="1"/>
  <c r="I159" i="4" s="1"/>
  <c r="M162" i="4"/>
  <c r="AM162" i="4"/>
  <c r="AE159" i="4"/>
  <c r="BG159" i="4" s="1"/>
  <c r="J160" i="4"/>
  <c r="AJ160" i="4"/>
  <c r="BE160" i="4" s="1"/>
  <c r="BF160" i="4" s="1"/>
  <c r="G159" i="4"/>
  <c r="AU168" i="4"/>
  <c r="U168" i="4"/>
  <c r="Y171" i="4"/>
  <c r="AY171" i="4"/>
  <c r="Q165" i="4"/>
  <c r="AQ165" i="4"/>
  <c r="AC174" i="4"/>
  <c r="BC174" i="4"/>
  <c r="BB78" i="1"/>
  <c r="AB78" i="1"/>
  <c r="L64" i="3"/>
  <c r="T64" i="3" s="1"/>
  <c r="G64" i="1"/>
  <c r="AJ65" i="1"/>
  <c r="BE65" i="1" s="1"/>
  <c r="O65" i="3" s="1"/>
  <c r="Z77" i="1"/>
  <c r="BA78" i="1" s="1"/>
  <c r="R71" i="1"/>
  <c r="AS72" i="1" s="1"/>
  <c r="V74" i="1"/>
  <c r="AW75" i="1" s="1"/>
  <c r="N68" i="1"/>
  <c r="AO69" i="1" s="1"/>
  <c r="J65" i="1"/>
  <c r="AK66" i="1" s="1"/>
  <c r="AE64" i="1"/>
  <c r="R166" i="4" l="1"/>
  <c r="AR166" i="4"/>
  <c r="AV169" i="4"/>
  <c r="V169" i="4"/>
  <c r="BO159" i="4"/>
  <c r="BL159" i="4"/>
  <c r="BI160" i="4"/>
  <c r="K161" i="4"/>
  <c r="AK161" i="4"/>
  <c r="BD175" i="4"/>
  <c r="AD175" i="4"/>
  <c r="Z172" i="4"/>
  <c r="AZ172" i="4"/>
  <c r="BH159" i="4"/>
  <c r="BJ159" i="4"/>
  <c r="N163" i="4"/>
  <c r="AN163" i="4"/>
  <c r="BC79" i="1"/>
  <c r="AC79" i="1"/>
  <c r="BF65" i="1"/>
  <c r="P65" i="3" s="1"/>
  <c r="BO64" i="1"/>
  <c r="BG64" i="1"/>
  <c r="M64" i="3" s="1"/>
  <c r="U64" i="3" s="1"/>
  <c r="O69" i="1"/>
  <c r="AP70" i="1" s="1"/>
  <c r="BL64" i="1"/>
  <c r="K66" i="1"/>
  <c r="AL67" i="1" s="1"/>
  <c r="W75" i="1"/>
  <c r="AX76" i="1" s="1"/>
  <c r="AA78" i="1"/>
  <c r="BB79" i="1" s="1"/>
  <c r="S72" i="1"/>
  <c r="AT73" i="1" s="1"/>
  <c r="O164" i="4" l="1"/>
  <c r="AO164" i="4"/>
  <c r="AA173" i="4"/>
  <c r="BA173" i="4"/>
  <c r="CK159" i="4"/>
  <c r="CJ159" i="4"/>
  <c r="CI159" i="4"/>
  <c r="CH159" i="4"/>
  <c r="CG159" i="4"/>
  <c r="CF159" i="4"/>
  <c r="CE159" i="4"/>
  <c r="CD159" i="4"/>
  <c r="CC159" i="4"/>
  <c r="CB159" i="4"/>
  <c r="CA159" i="4"/>
  <c r="BZ159" i="4"/>
  <c r="BY159" i="4"/>
  <c r="BX159" i="4"/>
  <c r="BW159" i="4"/>
  <c r="BV159" i="4"/>
  <c r="BU159" i="4"/>
  <c r="BT159" i="4"/>
  <c r="BS159" i="4"/>
  <c r="BR159" i="4"/>
  <c r="BQ159" i="4"/>
  <c r="BP159" i="4"/>
  <c r="L162" i="4"/>
  <c r="AL162" i="4"/>
  <c r="AW170" i="4"/>
  <c r="W170" i="4"/>
  <c r="S167" i="4"/>
  <c r="AS167" i="4"/>
  <c r="BD80" i="1"/>
  <c r="AD80" i="1"/>
  <c r="BI65" i="1"/>
  <c r="Q65" i="3" s="1"/>
  <c r="BH64" i="1"/>
  <c r="N64" i="3" s="1"/>
  <c r="V64" i="3" s="1"/>
  <c r="BJ64" i="1"/>
  <c r="R64" i="3" s="1"/>
  <c r="Z64" i="3" s="1"/>
  <c r="AB79" i="1"/>
  <c r="BC80" i="1" s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P70" i="1"/>
  <c r="AQ71" i="1" s="1"/>
  <c r="T73" i="1"/>
  <c r="AU74" i="1" s="1"/>
  <c r="X76" i="1"/>
  <c r="AY77" i="1" s="1"/>
  <c r="L67" i="1"/>
  <c r="AM68" i="1" s="1"/>
  <c r="CL159" i="4" l="1"/>
  <c r="I160" i="4" s="1"/>
  <c r="AX171" i="4"/>
  <c r="X171" i="4"/>
  <c r="AJ161" i="4"/>
  <c r="BE161" i="4" s="1"/>
  <c r="BF161" i="4" s="1"/>
  <c r="AE160" i="4"/>
  <c r="BG160" i="4" s="1"/>
  <c r="J161" i="4"/>
  <c r="G160" i="4"/>
  <c r="M163" i="4"/>
  <c r="AM163" i="4"/>
  <c r="T168" i="4"/>
  <c r="AT168" i="4"/>
  <c r="BB174" i="4"/>
  <c r="AB174" i="4"/>
  <c r="P165" i="4"/>
  <c r="AP165" i="4"/>
  <c r="M68" i="1"/>
  <c r="AN69" i="1" s="1"/>
  <c r="U74" i="1"/>
  <c r="AV75" i="1" s="1"/>
  <c r="AC80" i="1"/>
  <c r="BD81" i="1" s="1"/>
  <c r="Y77" i="1"/>
  <c r="AZ78" i="1" s="1"/>
  <c r="Q71" i="1"/>
  <c r="AR72" i="1" s="1"/>
  <c r="CL64" i="1"/>
  <c r="I65" i="1" s="1"/>
  <c r="L65" i="3" s="1"/>
  <c r="U169" i="4" l="1"/>
  <c r="AU169" i="4"/>
  <c r="AY172" i="4"/>
  <c r="Y172" i="4"/>
  <c r="BI161" i="4"/>
  <c r="N164" i="4"/>
  <c r="AN164" i="4"/>
  <c r="BL160" i="4"/>
  <c r="BO160" i="4"/>
  <c r="AK162" i="4"/>
  <c r="K162" i="4"/>
  <c r="Q166" i="4"/>
  <c r="AQ166" i="4"/>
  <c r="BH160" i="4"/>
  <c r="BJ160" i="4"/>
  <c r="BC175" i="4"/>
  <c r="AC175" i="4"/>
  <c r="AJ66" i="1"/>
  <c r="BE66" i="1" s="1"/>
  <c r="O66" i="3" s="1"/>
  <c r="G65" i="1"/>
  <c r="AD81" i="1"/>
  <c r="J66" i="1"/>
  <c r="AK67" i="1" s="1"/>
  <c r="AE65" i="1"/>
  <c r="V75" i="1"/>
  <c r="AW76" i="1" s="1"/>
  <c r="N69" i="1"/>
  <c r="AO70" i="1" s="1"/>
  <c r="R72" i="1"/>
  <c r="AS73" i="1" s="1"/>
  <c r="Z78" i="1"/>
  <c r="BA79" i="1" s="1"/>
  <c r="O165" i="4" l="1"/>
  <c r="AO165" i="4"/>
  <c r="R167" i="4"/>
  <c r="AR167" i="4"/>
  <c r="BD176" i="4"/>
  <c r="AD176" i="4"/>
  <c r="AL163" i="4"/>
  <c r="L163" i="4"/>
  <c r="AZ173" i="4"/>
  <c r="Z173" i="4"/>
  <c r="CK160" i="4"/>
  <c r="CJ160" i="4"/>
  <c r="CI160" i="4"/>
  <c r="CH160" i="4"/>
  <c r="CG160" i="4"/>
  <c r="CF160" i="4"/>
  <c r="CE160" i="4"/>
  <c r="CD160" i="4"/>
  <c r="CC160" i="4"/>
  <c r="CB160" i="4"/>
  <c r="CA160" i="4"/>
  <c r="BZ160" i="4"/>
  <c r="BY160" i="4"/>
  <c r="BX160" i="4"/>
  <c r="BW160" i="4"/>
  <c r="BV160" i="4"/>
  <c r="BU160" i="4"/>
  <c r="BT160" i="4"/>
  <c r="BS160" i="4"/>
  <c r="BR160" i="4"/>
  <c r="BQ160" i="4"/>
  <c r="BP160" i="4"/>
  <c r="V170" i="4"/>
  <c r="AV170" i="4"/>
  <c r="BF66" i="1"/>
  <c r="P66" i="3" s="1"/>
  <c r="BO65" i="1"/>
  <c r="BG65" i="1"/>
  <c r="M65" i="3" s="1"/>
  <c r="AA79" i="1"/>
  <c r="BB80" i="1" s="1"/>
  <c r="O70" i="1"/>
  <c r="AP71" i="1" s="1"/>
  <c r="S73" i="1"/>
  <c r="AT74" i="1" s="1"/>
  <c r="K67" i="1"/>
  <c r="AL68" i="1" s="1"/>
  <c r="BL65" i="1"/>
  <c r="W76" i="1"/>
  <c r="AX77" i="1" s="1"/>
  <c r="AA174" i="4" l="1"/>
  <c r="BA174" i="4"/>
  <c r="AM164" i="4"/>
  <c r="M164" i="4"/>
  <c r="S168" i="4"/>
  <c r="AS168" i="4"/>
  <c r="W171" i="4"/>
  <c r="AW171" i="4"/>
  <c r="P166" i="4"/>
  <c r="AP166" i="4"/>
  <c r="CL160" i="4"/>
  <c r="I161" i="4" s="1"/>
  <c r="BI66" i="1"/>
  <c r="Q66" i="3" s="1"/>
  <c r="BH65" i="1"/>
  <c r="N65" i="3" s="1"/>
  <c r="BJ65" i="1"/>
  <c r="R65" i="3" s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AB80" i="1"/>
  <c r="BC81" i="1" s="1"/>
  <c r="T74" i="1"/>
  <c r="AU75" i="1" s="1"/>
  <c r="X77" i="1"/>
  <c r="AY78" i="1" s="1"/>
  <c r="L68" i="1"/>
  <c r="AM69" i="1" s="1"/>
  <c r="P71" i="1"/>
  <c r="AQ72" i="1" s="1"/>
  <c r="J162" i="4" l="1"/>
  <c r="AJ162" i="4"/>
  <c r="BE162" i="4" s="1"/>
  <c r="BF162" i="4" s="1"/>
  <c r="AE161" i="4"/>
  <c r="BG161" i="4" s="1"/>
  <c r="G161" i="4"/>
  <c r="X172" i="4"/>
  <c r="AX172" i="4"/>
  <c r="AN165" i="4"/>
  <c r="N165" i="4"/>
  <c r="T169" i="4"/>
  <c r="AT169" i="4"/>
  <c r="Q167" i="4"/>
  <c r="AQ167" i="4"/>
  <c r="AB175" i="4"/>
  <c r="BB175" i="4"/>
  <c r="Q72" i="1"/>
  <c r="AR73" i="1" s="1"/>
  <c r="AC81" i="1"/>
  <c r="BD82" i="1" s="1"/>
  <c r="CL65" i="1"/>
  <c r="I66" i="1" s="1"/>
  <c r="L66" i="3" s="1"/>
  <c r="M69" i="1"/>
  <c r="AN70" i="1" s="1"/>
  <c r="U75" i="1"/>
  <c r="AV76" i="1" s="1"/>
  <c r="Y78" i="1"/>
  <c r="AZ79" i="1" s="1"/>
  <c r="BH161" i="4" l="1"/>
  <c r="BJ161" i="4"/>
  <c r="AO166" i="4"/>
  <c r="O166" i="4"/>
  <c r="R168" i="4"/>
  <c r="AR168" i="4"/>
  <c r="U170" i="4"/>
  <c r="AU170" i="4"/>
  <c r="AC176" i="4"/>
  <c r="BC176" i="4"/>
  <c r="Y173" i="4"/>
  <c r="AY173" i="4"/>
  <c r="BI162" i="4"/>
  <c r="BL161" i="4"/>
  <c r="BO161" i="4"/>
  <c r="K163" i="4"/>
  <c r="AK163" i="4"/>
  <c r="AJ67" i="1"/>
  <c r="BE67" i="1" s="1"/>
  <c r="O67" i="3" s="1"/>
  <c r="AD82" i="1"/>
  <c r="Z79" i="1"/>
  <c r="BA80" i="1" s="1"/>
  <c r="AE66" i="1"/>
  <c r="BG66" i="1" s="1"/>
  <c r="M66" i="3" s="1"/>
  <c r="J67" i="1"/>
  <c r="AK68" i="1" s="1"/>
  <c r="G66" i="1"/>
  <c r="V76" i="1"/>
  <c r="AW77" i="1" s="1"/>
  <c r="N70" i="1"/>
  <c r="AO71" i="1" s="1"/>
  <c r="R73" i="1"/>
  <c r="AS74" i="1" s="1"/>
  <c r="CK161" i="4" l="1"/>
  <c r="CJ161" i="4"/>
  <c r="CI161" i="4"/>
  <c r="CH161" i="4"/>
  <c r="CG161" i="4"/>
  <c r="CF161" i="4"/>
  <c r="CE161" i="4"/>
  <c r="CD161" i="4"/>
  <c r="CC161" i="4"/>
  <c r="CB161" i="4"/>
  <c r="CA161" i="4"/>
  <c r="BZ161" i="4"/>
  <c r="BY161" i="4"/>
  <c r="BX161" i="4"/>
  <c r="BW161" i="4"/>
  <c r="BV161" i="4"/>
  <c r="BU161" i="4"/>
  <c r="BT161" i="4"/>
  <c r="BS161" i="4"/>
  <c r="BR161" i="4"/>
  <c r="BQ161" i="4"/>
  <c r="BP161" i="4"/>
  <c r="S169" i="4"/>
  <c r="AS169" i="4"/>
  <c r="L164" i="4"/>
  <c r="AL164" i="4"/>
  <c r="BD177" i="4"/>
  <c r="AD177" i="4"/>
  <c r="Z174" i="4"/>
  <c r="AZ174" i="4"/>
  <c r="V171" i="4"/>
  <c r="AV171" i="4"/>
  <c r="AP167" i="4"/>
  <c r="P167" i="4"/>
  <c r="BF67" i="1"/>
  <c r="P67" i="3" s="1"/>
  <c r="BH66" i="1"/>
  <c r="N66" i="3" s="1"/>
  <c r="BJ66" i="1"/>
  <c r="R66" i="3" s="1"/>
  <c r="BO66" i="1"/>
  <c r="BL66" i="1"/>
  <c r="AA80" i="1"/>
  <c r="BB81" i="1" s="1"/>
  <c r="K68" i="1"/>
  <c r="AL69" i="1" s="1"/>
  <c r="S74" i="1"/>
  <c r="AT75" i="1" s="1"/>
  <c r="O71" i="1"/>
  <c r="AP72" i="1" s="1"/>
  <c r="W77" i="1"/>
  <c r="AX78" i="1" s="1"/>
  <c r="W172" i="4" l="1"/>
  <c r="AW172" i="4"/>
  <c r="AQ168" i="4"/>
  <c r="Q168" i="4"/>
  <c r="T170" i="4"/>
  <c r="AT170" i="4"/>
  <c r="M165" i="4"/>
  <c r="AM165" i="4"/>
  <c r="CL161" i="4"/>
  <c r="I162" i="4" s="1"/>
  <c r="AA175" i="4"/>
  <c r="BA175" i="4"/>
  <c r="BI67" i="1"/>
  <c r="Q67" i="3" s="1"/>
  <c r="T75" i="1"/>
  <c r="AU76" i="1" s="1"/>
  <c r="P72" i="1"/>
  <c r="AQ73" i="1" s="1"/>
  <c r="L69" i="1"/>
  <c r="AM70" i="1" s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X78" i="1"/>
  <c r="AY79" i="1" s="1"/>
  <c r="AB81" i="1"/>
  <c r="BC82" i="1" s="1"/>
  <c r="N166" i="4" l="1"/>
  <c r="AN166" i="4"/>
  <c r="AR169" i="4"/>
  <c r="R169" i="4"/>
  <c r="U171" i="4"/>
  <c r="AU171" i="4"/>
  <c r="AB176" i="4"/>
  <c r="BB176" i="4"/>
  <c r="J163" i="4"/>
  <c r="AJ163" i="4"/>
  <c r="BE163" i="4" s="1"/>
  <c r="BF163" i="4" s="1"/>
  <c r="AE162" i="4"/>
  <c r="BG162" i="4" s="1"/>
  <c r="G162" i="4"/>
  <c r="X173" i="4"/>
  <c r="AX173" i="4"/>
  <c r="AC82" i="1"/>
  <c r="BD83" i="1" s="1"/>
  <c r="U76" i="1"/>
  <c r="AV77" i="1" s="1"/>
  <c r="CL66" i="1"/>
  <c r="I67" i="1" s="1"/>
  <c r="L67" i="3" s="1"/>
  <c r="M70" i="1"/>
  <c r="AN71" i="1" s="1"/>
  <c r="Y79" i="1"/>
  <c r="AZ80" i="1" s="1"/>
  <c r="Q73" i="1"/>
  <c r="AR74" i="1" s="1"/>
  <c r="BH162" i="4" l="1"/>
  <c r="BJ162" i="4"/>
  <c r="V172" i="4"/>
  <c r="AV172" i="4"/>
  <c r="AY174" i="4"/>
  <c r="Y174" i="4"/>
  <c r="AC177" i="4"/>
  <c r="BC177" i="4"/>
  <c r="AS170" i="4"/>
  <c r="S170" i="4"/>
  <c r="BI163" i="4"/>
  <c r="BO162" i="4"/>
  <c r="BL162" i="4"/>
  <c r="K164" i="4"/>
  <c r="AK164" i="4"/>
  <c r="O167" i="4"/>
  <c r="AO167" i="4"/>
  <c r="AJ68" i="1"/>
  <c r="BE68" i="1" s="1"/>
  <c r="O68" i="3" s="1"/>
  <c r="AD83" i="1"/>
  <c r="AE67" i="1"/>
  <c r="BG67" i="1" s="1"/>
  <c r="M67" i="3" s="1"/>
  <c r="J68" i="1"/>
  <c r="AK69" i="1" s="1"/>
  <c r="G67" i="1"/>
  <c r="Z80" i="1"/>
  <c r="BA81" i="1" s="1"/>
  <c r="V77" i="1"/>
  <c r="AW78" i="1" s="1"/>
  <c r="R74" i="1"/>
  <c r="AS75" i="1" s="1"/>
  <c r="N71" i="1"/>
  <c r="AO72" i="1" s="1"/>
  <c r="W173" i="4" l="1"/>
  <c r="AW173" i="4"/>
  <c r="CK162" i="4"/>
  <c r="CJ162" i="4"/>
  <c r="CI162" i="4"/>
  <c r="CH162" i="4"/>
  <c r="CG162" i="4"/>
  <c r="CF162" i="4"/>
  <c r="CE162" i="4"/>
  <c r="CD162" i="4"/>
  <c r="CC162" i="4"/>
  <c r="CB162" i="4"/>
  <c r="CA162" i="4"/>
  <c r="BZ162" i="4"/>
  <c r="BY162" i="4"/>
  <c r="BX162" i="4"/>
  <c r="BW162" i="4"/>
  <c r="BV162" i="4"/>
  <c r="BU162" i="4"/>
  <c r="BT162" i="4"/>
  <c r="BS162" i="4"/>
  <c r="BR162" i="4"/>
  <c r="BQ162" i="4"/>
  <c r="BP162" i="4"/>
  <c r="AT171" i="4"/>
  <c r="T171" i="4"/>
  <c r="P168" i="4"/>
  <c r="AP168" i="4"/>
  <c r="Z175" i="4"/>
  <c r="AZ175" i="4"/>
  <c r="L165" i="4"/>
  <c r="AL165" i="4"/>
  <c r="BD178" i="4"/>
  <c r="AD178" i="4"/>
  <c r="BF68" i="1"/>
  <c r="P68" i="3" s="1"/>
  <c r="BH67" i="1"/>
  <c r="N67" i="3" s="1"/>
  <c r="BJ67" i="1"/>
  <c r="R67" i="3" s="1"/>
  <c r="BO67" i="1"/>
  <c r="AA81" i="1"/>
  <c r="BB82" i="1" s="1"/>
  <c r="K69" i="1"/>
  <c r="AL70" i="1" s="1"/>
  <c r="S75" i="1"/>
  <c r="AT76" i="1" s="1"/>
  <c r="O72" i="1"/>
  <c r="AP73" i="1" s="1"/>
  <c r="W78" i="1"/>
  <c r="AX79" i="1" s="1"/>
  <c r="BL67" i="1"/>
  <c r="M166" i="4" l="1"/>
  <c r="AM166" i="4"/>
  <c r="AU172" i="4"/>
  <c r="U172" i="4"/>
  <c r="AX174" i="4"/>
  <c r="X174" i="4"/>
  <c r="BA176" i="4"/>
  <c r="AA176" i="4"/>
  <c r="Q169" i="4"/>
  <c r="AQ169" i="4"/>
  <c r="CL162" i="4"/>
  <c r="I163" i="4" s="1"/>
  <c r="BI68" i="1"/>
  <c r="Q68" i="3" s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X79" i="1"/>
  <c r="AY80" i="1" s="1"/>
  <c r="T76" i="1"/>
  <c r="AU77" i="1" s="1"/>
  <c r="P73" i="1"/>
  <c r="AQ74" i="1" s="1"/>
  <c r="L70" i="1"/>
  <c r="AM71" i="1" s="1"/>
  <c r="AB82" i="1"/>
  <c r="BC83" i="1" s="1"/>
  <c r="AY175" i="4" l="1"/>
  <c r="Y175" i="4"/>
  <c r="AV173" i="4"/>
  <c r="V173" i="4"/>
  <c r="AE163" i="4"/>
  <c r="BG163" i="4" s="1"/>
  <c r="J164" i="4"/>
  <c r="AJ164" i="4"/>
  <c r="BE164" i="4" s="1"/>
  <c r="BF164" i="4" s="1"/>
  <c r="G163" i="4"/>
  <c r="BB177" i="4"/>
  <c r="AB177" i="4"/>
  <c r="R170" i="4"/>
  <c r="AR170" i="4"/>
  <c r="N167" i="4"/>
  <c r="AN167" i="4"/>
  <c r="AC83" i="1"/>
  <c r="BD84" i="1" s="1"/>
  <c r="Y80" i="1"/>
  <c r="AZ81" i="1" s="1"/>
  <c r="M71" i="1"/>
  <c r="AN72" i="1" s="1"/>
  <c r="Q74" i="1"/>
  <c r="AR75" i="1" s="1"/>
  <c r="CL67" i="1"/>
  <c r="I68" i="1" s="1"/>
  <c r="L68" i="3" s="1"/>
  <c r="U77" i="1"/>
  <c r="AV78" i="1" s="1"/>
  <c r="S171" i="4" l="1"/>
  <c r="AS171" i="4"/>
  <c r="AZ176" i="4"/>
  <c r="Z176" i="4"/>
  <c r="BO163" i="4"/>
  <c r="BL163" i="4"/>
  <c r="O168" i="4"/>
  <c r="AO168" i="4"/>
  <c r="BC178" i="4"/>
  <c r="AC178" i="4"/>
  <c r="W174" i="4"/>
  <c r="AW174" i="4"/>
  <c r="BH163" i="4"/>
  <c r="BJ163" i="4"/>
  <c r="BI164" i="4"/>
  <c r="K165" i="4"/>
  <c r="AK165" i="4"/>
  <c r="AJ69" i="1"/>
  <c r="BE69" i="1" s="1"/>
  <c r="O69" i="3" s="1"/>
  <c r="AD84" i="1"/>
  <c r="Z81" i="1"/>
  <c r="BA82" i="1" s="1"/>
  <c r="R75" i="1"/>
  <c r="AS76" i="1" s="1"/>
  <c r="V78" i="1"/>
  <c r="AW79" i="1" s="1"/>
  <c r="N72" i="1"/>
  <c r="AO73" i="1" s="1"/>
  <c r="AE68" i="1"/>
  <c r="BG68" i="1" s="1"/>
  <c r="M68" i="3" s="1"/>
  <c r="J69" i="1"/>
  <c r="AK70" i="1" s="1"/>
  <c r="G68" i="1"/>
  <c r="X175" i="4" l="1"/>
  <c r="AX175" i="4"/>
  <c r="CK163" i="4"/>
  <c r="CJ163" i="4"/>
  <c r="CI163" i="4"/>
  <c r="CH163" i="4"/>
  <c r="CG163" i="4"/>
  <c r="CF163" i="4"/>
  <c r="CE163" i="4"/>
  <c r="CD163" i="4"/>
  <c r="CC163" i="4"/>
  <c r="CB163" i="4"/>
  <c r="CA163" i="4"/>
  <c r="BZ163" i="4"/>
  <c r="BY163" i="4"/>
  <c r="BX163" i="4"/>
  <c r="BW163" i="4"/>
  <c r="BV163" i="4"/>
  <c r="BU163" i="4"/>
  <c r="BT163" i="4"/>
  <c r="BS163" i="4"/>
  <c r="BR163" i="4"/>
  <c r="BQ163" i="4"/>
  <c r="BP163" i="4"/>
  <c r="P169" i="4"/>
  <c r="AP169" i="4"/>
  <c r="BA177" i="4"/>
  <c r="AA177" i="4"/>
  <c r="BD179" i="4"/>
  <c r="AD179" i="4"/>
  <c r="L166" i="4"/>
  <c r="AL166" i="4"/>
  <c r="T172" i="4"/>
  <c r="AT172" i="4"/>
  <c r="BF69" i="1"/>
  <c r="P69" i="3" s="1"/>
  <c r="BH68" i="1"/>
  <c r="N68" i="3" s="1"/>
  <c r="BJ68" i="1"/>
  <c r="R68" i="3" s="1"/>
  <c r="BO68" i="1"/>
  <c r="O73" i="1"/>
  <c r="AP74" i="1" s="1"/>
  <c r="K70" i="1"/>
  <c r="AL71" i="1" s="1"/>
  <c r="BL68" i="1"/>
  <c r="W79" i="1"/>
  <c r="AX80" i="1" s="1"/>
  <c r="S76" i="1"/>
  <c r="AT77" i="1" s="1"/>
  <c r="AA82" i="1"/>
  <c r="BB83" i="1" s="1"/>
  <c r="AB178" i="4" l="1"/>
  <c r="BB178" i="4"/>
  <c r="U173" i="4"/>
  <c r="AU173" i="4"/>
  <c r="Q170" i="4"/>
  <c r="AQ170" i="4"/>
  <c r="M167" i="4"/>
  <c r="AM167" i="4"/>
  <c r="CL163" i="4"/>
  <c r="I164" i="4" s="1"/>
  <c r="Y176" i="4"/>
  <c r="AY176" i="4"/>
  <c r="BI69" i="1"/>
  <c r="Q69" i="3" s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X80" i="1"/>
  <c r="AY81" i="1" s="1"/>
  <c r="AB83" i="1"/>
  <c r="BC84" i="1" s="1"/>
  <c r="P74" i="1"/>
  <c r="AQ75" i="1" s="1"/>
  <c r="T77" i="1"/>
  <c r="AU78" i="1" s="1"/>
  <c r="L71" i="1"/>
  <c r="AM72" i="1" s="1"/>
  <c r="AJ165" i="4" l="1"/>
  <c r="BE165" i="4" s="1"/>
  <c r="BF165" i="4" s="1"/>
  <c r="AE164" i="4"/>
  <c r="BG164" i="4" s="1"/>
  <c r="J165" i="4"/>
  <c r="G164" i="4"/>
  <c r="Z177" i="4"/>
  <c r="AZ177" i="4"/>
  <c r="V174" i="4"/>
  <c r="AV174" i="4"/>
  <c r="N168" i="4"/>
  <c r="AN168" i="4"/>
  <c r="R171" i="4"/>
  <c r="AR171" i="4"/>
  <c r="AC179" i="4"/>
  <c r="BC179" i="4"/>
  <c r="Y81" i="1"/>
  <c r="AZ82" i="1" s="1"/>
  <c r="CL68" i="1"/>
  <c r="I69" i="1" s="1"/>
  <c r="L69" i="3" s="1"/>
  <c r="M72" i="1"/>
  <c r="AN73" i="1" s="1"/>
  <c r="U78" i="1"/>
  <c r="AV79" i="1" s="1"/>
  <c r="Q75" i="1"/>
  <c r="AR76" i="1" s="1"/>
  <c r="AC84" i="1"/>
  <c r="BD85" i="1" s="1"/>
  <c r="S172" i="4" l="1"/>
  <c r="AS172" i="4"/>
  <c r="BD180" i="4"/>
  <c r="AD180" i="4"/>
  <c r="AA178" i="4"/>
  <c r="BA178" i="4"/>
  <c r="AK166" i="4"/>
  <c r="K166" i="4"/>
  <c r="BH164" i="4"/>
  <c r="BJ164" i="4"/>
  <c r="O169" i="4"/>
  <c r="AO169" i="4"/>
  <c r="W175" i="4"/>
  <c r="AW175" i="4"/>
  <c r="BL164" i="4"/>
  <c r="BO164" i="4"/>
  <c r="BI165" i="4"/>
  <c r="AJ70" i="1"/>
  <c r="BE70" i="1" s="1"/>
  <c r="O70" i="3" s="1"/>
  <c r="AD85" i="1"/>
  <c r="AE69" i="1"/>
  <c r="BG69" i="1" s="1"/>
  <c r="M69" i="3" s="1"/>
  <c r="J70" i="1"/>
  <c r="AK71" i="1" s="1"/>
  <c r="G69" i="1"/>
  <c r="R76" i="1"/>
  <c r="AS77" i="1" s="1"/>
  <c r="V79" i="1"/>
  <c r="AW80" i="1" s="1"/>
  <c r="N73" i="1"/>
  <c r="AO74" i="1" s="1"/>
  <c r="Z82" i="1"/>
  <c r="BA83" i="1" s="1"/>
  <c r="AL167" i="4" l="1"/>
  <c r="L167" i="4"/>
  <c r="CK164" i="4"/>
  <c r="CJ164" i="4"/>
  <c r="CI164" i="4"/>
  <c r="CH164" i="4"/>
  <c r="CG164" i="4"/>
  <c r="CF164" i="4"/>
  <c r="CE164" i="4"/>
  <c r="CD164" i="4"/>
  <c r="CC164" i="4"/>
  <c r="CB164" i="4"/>
  <c r="CA164" i="4"/>
  <c r="BZ164" i="4"/>
  <c r="BY164" i="4"/>
  <c r="BX164" i="4"/>
  <c r="BW164" i="4"/>
  <c r="BV164" i="4"/>
  <c r="BU164" i="4"/>
  <c r="BT164" i="4"/>
  <c r="BS164" i="4"/>
  <c r="BR164" i="4"/>
  <c r="BQ164" i="4"/>
  <c r="BP164" i="4"/>
  <c r="AB179" i="4"/>
  <c r="BB179" i="4"/>
  <c r="P170" i="4"/>
  <c r="AP170" i="4"/>
  <c r="X176" i="4"/>
  <c r="AX176" i="4"/>
  <c r="T173" i="4"/>
  <c r="AT173" i="4"/>
  <c r="BF70" i="1"/>
  <c r="P70" i="3" s="1"/>
  <c r="BH69" i="1"/>
  <c r="N69" i="3" s="1"/>
  <c r="BJ69" i="1"/>
  <c r="R69" i="3" s="1"/>
  <c r="BO69" i="1"/>
  <c r="K71" i="1"/>
  <c r="AL72" i="1" s="1"/>
  <c r="S77" i="1"/>
  <c r="AT78" i="1" s="1"/>
  <c r="W80" i="1"/>
  <c r="AX81" i="1" s="1"/>
  <c r="AA83" i="1"/>
  <c r="BB84" i="1" s="1"/>
  <c r="O74" i="1"/>
  <c r="AP75" i="1" s="1"/>
  <c r="BL69" i="1"/>
  <c r="AM168" i="4" l="1"/>
  <c r="M168" i="4"/>
  <c r="Y177" i="4"/>
  <c r="AY177" i="4"/>
  <c r="Q171" i="4"/>
  <c r="AQ171" i="4"/>
  <c r="AC180" i="4"/>
  <c r="BC180" i="4"/>
  <c r="U174" i="4"/>
  <c r="AU174" i="4"/>
  <c r="CL164" i="4"/>
  <c r="I165" i="4" s="1"/>
  <c r="BI70" i="1"/>
  <c r="Q70" i="3" s="1"/>
  <c r="P75" i="1"/>
  <c r="AQ76" i="1" s="1"/>
  <c r="T78" i="1"/>
  <c r="AU79" i="1" s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AB84" i="1"/>
  <c r="BC85" i="1" s="1"/>
  <c r="X81" i="1"/>
  <c r="AY82" i="1" s="1"/>
  <c r="L72" i="1"/>
  <c r="AM73" i="1" s="1"/>
  <c r="R172" i="4" l="1"/>
  <c r="AR172" i="4"/>
  <c r="AV175" i="4"/>
  <c r="V175" i="4"/>
  <c r="J166" i="4"/>
  <c r="AJ166" i="4"/>
  <c r="BE166" i="4" s="1"/>
  <c r="BF166" i="4" s="1"/>
  <c r="AE165" i="4"/>
  <c r="BG165" i="4" s="1"/>
  <c r="G165" i="4"/>
  <c r="Z178" i="4"/>
  <c r="AZ178" i="4"/>
  <c r="AN169" i="4"/>
  <c r="N169" i="4"/>
  <c r="BD181" i="4"/>
  <c r="AD181" i="4"/>
  <c r="CL69" i="1"/>
  <c r="I70" i="1" s="1"/>
  <c r="L70" i="3" s="1"/>
  <c r="Q76" i="1"/>
  <c r="AR77" i="1" s="1"/>
  <c r="M73" i="1"/>
  <c r="AN74" i="1" s="1"/>
  <c r="Y82" i="1"/>
  <c r="AZ83" i="1" s="1"/>
  <c r="AC85" i="1"/>
  <c r="BD86" i="1" s="1"/>
  <c r="U79" i="1"/>
  <c r="AV80" i="1" s="1"/>
  <c r="K167" i="4" l="1"/>
  <c r="AK167" i="4"/>
  <c r="BH165" i="4"/>
  <c r="BJ165" i="4"/>
  <c r="W176" i="4"/>
  <c r="AW176" i="4"/>
  <c r="S173" i="4"/>
  <c r="AS173" i="4"/>
  <c r="BI166" i="4"/>
  <c r="BL165" i="4"/>
  <c r="BO165" i="4"/>
  <c r="AO170" i="4"/>
  <c r="O170" i="4"/>
  <c r="AA179" i="4"/>
  <c r="BA179" i="4"/>
  <c r="AJ71" i="1"/>
  <c r="BE71" i="1" s="1"/>
  <c r="O71" i="3" s="1"/>
  <c r="J71" i="1"/>
  <c r="AK72" i="1" s="1"/>
  <c r="AD86" i="1"/>
  <c r="AE70" i="1"/>
  <c r="BG70" i="1" s="1"/>
  <c r="M70" i="3" s="1"/>
  <c r="G70" i="1"/>
  <c r="V80" i="1"/>
  <c r="AW81" i="1" s="1"/>
  <c r="Z83" i="1"/>
  <c r="BA84" i="1" s="1"/>
  <c r="R77" i="1"/>
  <c r="AS78" i="1" s="1"/>
  <c r="N74" i="1"/>
  <c r="AO75" i="1" s="1"/>
  <c r="CK165" i="4" l="1"/>
  <c r="CJ165" i="4"/>
  <c r="CI165" i="4"/>
  <c r="CH165" i="4"/>
  <c r="CG165" i="4"/>
  <c r="CF165" i="4"/>
  <c r="CE165" i="4"/>
  <c r="CD165" i="4"/>
  <c r="CC165" i="4"/>
  <c r="CB165" i="4"/>
  <c r="CA165" i="4"/>
  <c r="BZ165" i="4"/>
  <c r="BY165" i="4"/>
  <c r="BX165" i="4"/>
  <c r="BW165" i="4"/>
  <c r="BV165" i="4"/>
  <c r="BU165" i="4"/>
  <c r="BT165" i="4"/>
  <c r="BS165" i="4"/>
  <c r="BR165" i="4"/>
  <c r="BQ165" i="4"/>
  <c r="BP165" i="4"/>
  <c r="AB180" i="4"/>
  <c r="BB180" i="4"/>
  <c r="AT174" i="4"/>
  <c r="T174" i="4"/>
  <c r="L168" i="4"/>
  <c r="AL168" i="4"/>
  <c r="AP171" i="4"/>
  <c r="P171" i="4"/>
  <c r="AX177" i="4"/>
  <c r="X177" i="4"/>
  <c r="BF71" i="1"/>
  <c r="P71" i="3" s="1"/>
  <c r="BH70" i="1"/>
  <c r="N70" i="3" s="1"/>
  <c r="BJ70" i="1"/>
  <c r="R70" i="3" s="1"/>
  <c r="BO70" i="1"/>
  <c r="K72" i="1"/>
  <c r="AL73" i="1" s="1"/>
  <c r="BL70" i="1"/>
  <c r="S78" i="1"/>
  <c r="AT79" i="1" s="1"/>
  <c r="AA84" i="1"/>
  <c r="BB85" i="1" s="1"/>
  <c r="O75" i="1"/>
  <c r="AP76" i="1" s="1"/>
  <c r="W81" i="1"/>
  <c r="AX82" i="1" s="1"/>
  <c r="AU175" i="4" l="1"/>
  <c r="U175" i="4"/>
  <c r="AQ172" i="4"/>
  <c r="Q172" i="4"/>
  <c r="CL165" i="4"/>
  <c r="I166" i="4" s="1"/>
  <c r="AC181" i="4"/>
  <c r="BC181" i="4"/>
  <c r="AY178" i="4"/>
  <c r="Y178" i="4"/>
  <c r="M169" i="4"/>
  <c r="AM169" i="4"/>
  <c r="BI71" i="1"/>
  <c r="Q71" i="3" s="1"/>
  <c r="CK70" i="1"/>
  <c r="CF70" i="1"/>
  <c r="CI70" i="1"/>
  <c r="L73" i="1"/>
  <c r="AM74" i="1" s="1"/>
  <c r="BQ70" i="1"/>
  <c r="BS70" i="1"/>
  <c r="BU70" i="1"/>
  <c r="BX70" i="1"/>
  <c r="CA70" i="1"/>
  <c r="CB70" i="1"/>
  <c r="BP70" i="1"/>
  <c r="BW70" i="1"/>
  <c r="CC70" i="1"/>
  <c r="BT70" i="1"/>
  <c r="BY70" i="1"/>
  <c r="CE70" i="1"/>
  <c r="CJ70" i="1"/>
  <c r="CG70" i="1"/>
  <c r="BR70" i="1"/>
  <c r="BV70" i="1"/>
  <c r="BZ70" i="1"/>
  <c r="CD70" i="1"/>
  <c r="CH70" i="1"/>
  <c r="AB85" i="1"/>
  <c r="BC86" i="1" s="1"/>
  <c r="P76" i="1"/>
  <c r="AQ77" i="1" s="1"/>
  <c r="X82" i="1"/>
  <c r="AY83" i="1" s="1"/>
  <c r="T79" i="1"/>
  <c r="AU80" i="1" s="1"/>
  <c r="J167" i="4" l="1"/>
  <c r="AJ167" i="4"/>
  <c r="BE167" i="4" s="1"/>
  <c r="BF167" i="4" s="1"/>
  <c r="AE166" i="4"/>
  <c r="BG166" i="4" s="1"/>
  <c r="G166" i="4"/>
  <c r="AR173" i="4"/>
  <c r="R173" i="4"/>
  <c r="AV176" i="4"/>
  <c r="V176" i="4"/>
  <c r="N170" i="4"/>
  <c r="AN170" i="4"/>
  <c r="AZ179" i="4"/>
  <c r="Z179" i="4"/>
  <c r="BD182" i="4"/>
  <c r="AD182" i="4"/>
  <c r="M74" i="1"/>
  <c r="AN75" i="1" s="1"/>
  <c r="CL70" i="1"/>
  <c r="I71" i="1" s="1"/>
  <c r="L71" i="3" s="1"/>
  <c r="U80" i="1"/>
  <c r="AV81" i="1" s="1"/>
  <c r="AC86" i="1"/>
  <c r="BD87" i="1" s="1"/>
  <c r="Y83" i="1"/>
  <c r="AZ84" i="1" s="1"/>
  <c r="Q77" i="1"/>
  <c r="AR78" i="1" s="1"/>
  <c r="O171" i="4" l="1"/>
  <c r="AO171" i="4"/>
  <c r="AW177" i="4"/>
  <c r="W177" i="4"/>
  <c r="BH166" i="4"/>
  <c r="BJ166" i="4"/>
  <c r="BI167" i="4"/>
  <c r="S174" i="4"/>
  <c r="AS174" i="4"/>
  <c r="BA180" i="4"/>
  <c r="AA180" i="4"/>
  <c r="BO166" i="4"/>
  <c r="BL166" i="4"/>
  <c r="K168" i="4"/>
  <c r="AK168" i="4"/>
  <c r="AJ72" i="1"/>
  <c r="BE72" i="1" s="1"/>
  <c r="O72" i="3" s="1"/>
  <c r="N75" i="1"/>
  <c r="AO76" i="1" s="1"/>
  <c r="G71" i="1"/>
  <c r="AE71" i="1"/>
  <c r="BG71" i="1" s="1"/>
  <c r="M71" i="3" s="1"/>
  <c r="J72" i="1"/>
  <c r="AK73" i="1" s="1"/>
  <c r="AD87" i="1"/>
  <c r="V81" i="1"/>
  <c r="AW82" i="1" s="1"/>
  <c r="Z84" i="1"/>
  <c r="BA85" i="1" s="1"/>
  <c r="R78" i="1"/>
  <c r="AS79" i="1" s="1"/>
  <c r="CK166" i="4" l="1"/>
  <c r="CJ166" i="4"/>
  <c r="CI166" i="4"/>
  <c r="CH166" i="4"/>
  <c r="CG166" i="4"/>
  <c r="CF166" i="4"/>
  <c r="CE166" i="4"/>
  <c r="CD166" i="4"/>
  <c r="CC166" i="4"/>
  <c r="CB166" i="4"/>
  <c r="CA166" i="4"/>
  <c r="BZ166" i="4"/>
  <c r="BY166" i="4"/>
  <c r="BX166" i="4"/>
  <c r="BW166" i="4"/>
  <c r="BV166" i="4"/>
  <c r="BU166" i="4"/>
  <c r="BT166" i="4"/>
  <c r="BS166" i="4"/>
  <c r="BR166" i="4"/>
  <c r="BQ166" i="4"/>
  <c r="BP166" i="4"/>
  <c r="P172" i="4"/>
  <c r="AP172" i="4"/>
  <c r="L169" i="4"/>
  <c r="AL169" i="4"/>
  <c r="T175" i="4"/>
  <c r="AT175" i="4"/>
  <c r="X178" i="4"/>
  <c r="AX178" i="4"/>
  <c r="BB181" i="4"/>
  <c r="AB181" i="4"/>
  <c r="BF72" i="1"/>
  <c r="P72" i="3" s="1"/>
  <c r="BH71" i="1"/>
  <c r="N71" i="3" s="1"/>
  <c r="BJ71" i="1"/>
  <c r="R71" i="3" s="1"/>
  <c r="BO71" i="1"/>
  <c r="O76" i="1"/>
  <c r="AP77" i="1" s="1"/>
  <c r="K73" i="1"/>
  <c r="AL74" i="1" s="1"/>
  <c r="BL71" i="1"/>
  <c r="W82" i="1"/>
  <c r="AX83" i="1" s="1"/>
  <c r="S79" i="1"/>
  <c r="AT80" i="1" s="1"/>
  <c r="AA85" i="1"/>
  <c r="BB86" i="1" s="1"/>
  <c r="Y179" i="4" l="1"/>
  <c r="AY179" i="4"/>
  <c r="M170" i="4"/>
  <c r="AM170" i="4"/>
  <c r="CL166" i="4"/>
  <c r="I167" i="4" s="1"/>
  <c r="Q173" i="4"/>
  <c r="AQ173" i="4"/>
  <c r="BC182" i="4"/>
  <c r="AC182" i="4"/>
  <c r="U176" i="4"/>
  <c r="AU176" i="4"/>
  <c r="BI72" i="1"/>
  <c r="Q72" i="3" s="1"/>
  <c r="CJ71" i="1"/>
  <c r="P77" i="1"/>
  <c r="AQ78" i="1" s="1"/>
  <c r="CK71" i="1"/>
  <c r="BQ71" i="1"/>
  <c r="BV71" i="1"/>
  <c r="BY71" i="1"/>
  <c r="CA71" i="1"/>
  <c r="BU71" i="1"/>
  <c r="CD71" i="1"/>
  <c r="CE71" i="1"/>
  <c r="BS71" i="1"/>
  <c r="BZ71" i="1"/>
  <c r="CG71" i="1"/>
  <c r="BR71" i="1"/>
  <c r="BW71" i="1"/>
  <c r="CC71" i="1"/>
  <c r="CH71" i="1"/>
  <c r="CI71" i="1"/>
  <c r="BP71" i="1"/>
  <c r="BT71" i="1"/>
  <c r="BX71" i="1"/>
  <c r="CB71" i="1"/>
  <c r="CF71" i="1"/>
  <c r="L74" i="1"/>
  <c r="AM75" i="1" s="1"/>
  <c r="X83" i="1"/>
  <c r="AY84" i="1" s="1"/>
  <c r="AB86" i="1"/>
  <c r="BC87" i="1" s="1"/>
  <c r="T80" i="1"/>
  <c r="AU81" i="1" s="1"/>
  <c r="AE167" i="4" l="1"/>
  <c r="BG167" i="4" s="1"/>
  <c r="J168" i="4"/>
  <c r="AJ168" i="4"/>
  <c r="BE168" i="4" s="1"/>
  <c r="BF168" i="4" s="1"/>
  <c r="G167" i="4"/>
  <c r="N171" i="4"/>
  <c r="AN171" i="4"/>
  <c r="V177" i="4"/>
  <c r="AV177" i="4"/>
  <c r="R174" i="4"/>
  <c r="AR174" i="4"/>
  <c r="BD183" i="4"/>
  <c r="AD183" i="4"/>
  <c r="Z180" i="4"/>
  <c r="AZ180" i="4"/>
  <c r="Q78" i="1"/>
  <c r="AR79" i="1" s="1"/>
  <c r="M75" i="1"/>
  <c r="AN76" i="1" s="1"/>
  <c r="CL71" i="1"/>
  <c r="I72" i="1" s="1"/>
  <c r="L72" i="3" s="1"/>
  <c r="AC87" i="1"/>
  <c r="BD88" i="1" s="1"/>
  <c r="Y84" i="1"/>
  <c r="AZ85" i="1" s="1"/>
  <c r="U81" i="1"/>
  <c r="AV82" i="1" s="1"/>
  <c r="R79" i="1"/>
  <c r="AS80" i="1" s="1"/>
  <c r="S175" i="4" l="1"/>
  <c r="AS175" i="4"/>
  <c r="BI168" i="4"/>
  <c r="K169" i="4"/>
  <c r="AK169" i="4"/>
  <c r="AA181" i="4"/>
  <c r="BA181" i="4"/>
  <c r="O172" i="4"/>
  <c r="AO172" i="4"/>
  <c r="BH167" i="4"/>
  <c r="BJ167" i="4"/>
  <c r="W178" i="4"/>
  <c r="AW178" i="4"/>
  <c r="BO167" i="4"/>
  <c r="BL167" i="4"/>
  <c r="AJ73" i="1"/>
  <c r="BE73" i="1" s="1"/>
  <c r="O73" i="3" s="1"/>
  <c r="J73" i="1"/>
  <c r="AK74" i="1" s="1"/>
  <c r="N76" i="1"/>
  <c r="AO77" i="1" s="1"/>
  <c r="G72" i="1"/>
  <c r="AE72" i="1"/>
  <c r="BG72" i="1" s="1"/>
  <c r="M72" i="3" s="1"/>
  <c r="AD88" i="1"/>
  <c r="S80" i="1"/>
  <c r="AT81" i="1" s="1"/>
  <c r="V82" i="1"/>
  <c r="AW83" i="1" s="1"/>
  <c r="Z85" i="1"/>
  <c r="BA86" i="1" s="1"/>
  <c r="CK167" i="4" l="1"/>
  <c r="CJ167" i="4"/>
  <c r="CI167" i="4"/>
  <c r="CH167" i="4"/>
  <c r="CG167" i="4"/>
  <c r="CF167" i="4"/>
  <c r="CE167" i="4"/>
  <c r="CD167" i="4"/>
  <c r="CC167" i="4"/>
  <c r="CB167" i="4"/>
  <c r="CA167" i="4"/>
  <c r="BZ167" i="4"/>
  <c r="BY167" i="4"/>
  <c r="BX167" i="4"/>
  <c r="BW167" i="4"/>
  <c r="BV167" i="4"/>
  <c r="BU167" i="4"/>
  <c r="BT167" i="4"/>
  <c r="BS167" i="4"/>
  <c r="BR167" i="4"/>
  <c r="BQ167" i="4"/>
  <c r="BP167" i="4"/>
  <c r="L170" i="4"/>
  <c r="AL170" i="4"/>
  <c r="AB182" i="4"/>
  <c r="BB182" i="4"/>
  <c r="X179" i="4"/>
  <c r="AX179" i="4"/>
  <c r="P173" i="4"/>
  <c r="AP173" i="4"/>
  <c r="T176" i="4"/>
  <c r="AT176" i="4"/>
  <c r="BF73" i="1"/>
  <c r="P73" i="3" s="1"/>
  <c r="BH72" i="1"/>
  <c r="N72" i="3" s="1"/>
  <c r="BJ72" i="1"/>
  <c r="R72" i="3" s="1"/>
  <c r="BO72" i="1"/>
  <c r="K74" i="1"/>
  <c r="AL75" i="1" s="1"/>
  <c r="O77" i="1"/>
  <c r="AP78" i="1" s="1"/>
  <c r="BL72" i="1"/>
  <c r="T81" i="1"/>
  <c r="AU82" i="1" s="1"/>
  <c r="W83" i="1"/>
  <c r="AX84" i="1" s="1"/>
  <c r="AA86" i="1"/>
  <c r="BB87" i="1" s="1"/>
  <c r="U177" i="4" l="1"/>
  <c r="AU177" i="4"/>
  <c r="AC183" i="4"/>
  <c r="BC183" i="4"/>
  <c r="CL167" i="4"/>
  <c r="I168" i="4" s="1"/>
  <c r="AQ174" i="4"/>
  <c r="Q174" i="4"/>
  <c r="M171" i="4"/>
  <c r="AM171" i="4"/>
  <c r="Y180" i="4"/>
  <c r="AY180" i="4"/>
  <c r="BI73" i="1"/>
  <c r="Q73" i="3" s="1"/>
  <c r="CI72" i="1"/>
  <c r="L75" i="1"/>
  <c r="AM76" i="1" s="1"/>
  <c r="CJ72" i="1"/>
  <c r="BP72" i="1"/>
  <c r="BR72" i="1"/>
  <c r="BV72" i="1"/>
  <c r="CG72" i="1"/>
  <c r="BW72" i="1"/>
  <c r="P78" i="1"/>
  <c r="AQ79" i="1" s="1"/>
  <c r="CA72" i="1"/>
  <c r="CB72" i="1"/>
  <c r="BS72" i="1"/>
  <c r="BX72" i="1"/>
  <c r="CD72" i="1"/>
  <c r="BT72" i="1"/>
  <c r="BZ72" i="1"/>
  <c r="CF72" i="1"/>
  <c r="CK72" i="1"/>
  <c r="BQ72" i="1"/>
  <c r="BU72" i="1"/>
  <c r="BY72" i="1"/>
  <c r="CC72" i="1"/>
  <c r="CH72" i="1"/>
  <c r="CE72" i="1"/>
  <c r="U82" i="1"/>
  <c r="AV83" i="1" s="1"/>
  <c r="AB87" i="1"/>
  <c r="BC88" i="1" s="1"/>
  <c r="X84" i="1"/>
  <c r="AY85" i="1" s="1"/>
  <c r="BD184" i="4" l="1"/>
  <c r="AD184" i="4"/>
  <c r="Z181" i="4"/>
  <c r="AZ181" i="4"/>
  <c r="R175" i="4"/>
  <c r="AR175" i="4"/>
  <c r="N172" i="4"/>
  <c r="AN172" i="4"/>
  <c r="AJ169" i="4"/>
  <c r="BE169" i="4" s="1"/>
  <c r="BF169" i="4" s="1"/>
  <c r="AE168" i="4"/>
  <c r="BG168" i="4" s="1"/>
  <c r="J169" i="4"/>
  <c r="G168" i="4"/>
  <c r="V178" i="4"/>
  <c r="AV178" i="4"/>
  <c r="M76" i="1"/>
  <c r="AN77" i="1" s="1"/>
  <c r="Q79" i="1"/>
  <c r="AR80" i="1" s="1"/>
  <c r="CL72" i="1"/>
  <c r="I73" i="1" s="1"/>
  <c r="L73" i="3" s="1"/>
  <c r="Y85" i="1"/>
  <c r="AZ86" i="1" s="1"/>
  <c r="AC88" i="1"/>
  <c r="BD89" i="1" s="1"/>
  <c r="V83" i="1"/>
  <c r="AW84" i="1" s="1"/>
  <c r="AK170" i="4" l="1"/>
  <c r="K170" i="4"/>
  <c r="O173" i="4"/>
  <c r="AO173" i="4"/>
  <c r="AA182" i="4"/>
  <c r="BA182" i="4"/>
  <c r="BH168" i="4"/>
  <c r="BJ168" i="4"/>
  <c r="AS176" i="4"/>
  <c r="S176" i="4"/>
  <c r="W179" i="4"/>
  <c r="AW179" i="4"/>
  <c r="BL168" i="4"/>
  <c r="BO168" i="4"/>
  <c r="BI169" i="4"/>
  <c r="AJ74" i="1"/>
  <c r="BE74" i="1" s="1"/>
  <c r="N77" i="1"/>
  <c r="AO78" i="1" s="1"/>
  <c r="R80" i="1"/>
  <c r="AS81" i="1" s="1"/>
  <c r="J74" i="1"/>
  <c r="AK75" i="1" s="1"/>
  <c r="AE73" i="1"/>
  <c r="BG73" i="1" s="1"/>
  <c r="M73" i="3" s="1"/>
  <c r="G73" i="1"/>
  <c r="AD89" i="1"/>
  <c r="W84" i="1"/>
  <c r="AX85" i="1" s="1"/>
  <c r="Z86" i="1"/>
  <c r="BA87" i="1" s="1"/>
  <c r="AL171" i="4" l="1"/>
  <c r="L171" i="4"/>
  <c r="CK168" i="4"/>
  <c r="CJ168" i="4"/>
  <c r="CI168" i="4"/>
  <c r="CH168" i="4"/>
  <c r="CG168" i="4"/>
  <c r="CF168" i="4"/>
  <c r="CE168" i="4"/>
  <c r="CD168" i="4"/>
  <c r="CC168" i="4"/>
  <c r="CB168" i="4"/>
  <c r="CA168" i="4"/>
  <c r="BZ168" i="4"/>
  <c r="BY168" i="4"/>
  <c r="BX168" i="4"/>
  <c r="BW168" i="4"/>
  <c r="BV168" i="4"/>
  <c r="BU168" i="4"/>
  <c r="BT168" i="4"/>
  <c r="BS168" i="4"/>
  <c r="BR168" i="4"/>
  <c r="BQ168" i="4"/>
  <c r="BP168" i="4"/>
  <c r="AT177" i="4"/>
  <c r="T177" i="4"/>
  <c r="AB183" i="4"/>
  <c r="BB183" i="4"/>
  <c r="X180" i="4"/>
  <c r="AX180" i="4"/>
  <c r="AP174" i="4"/>
  <c r="P174" i="4"/>
  <c r="BF74" i="1"/>
  <c r="O74" i="3"/>
  <c r="BH73" i="1"/>
  <c r="N73" i="3" s="1"/>
  <c r="BJ73" i="1"/>
  <c r="R73" i="3" s="1"/>
  <c r="O78" i="1"/>
  <c r="AP79" i="1" s="1"/>
  <c r="BO73" i="1"/>
  <c r="BU73" i="1" s="1"/>
  <c r="S81" i="1"/>
  <c r="AT82" i="1" s="1"/>
  <c r="K75" i="1"/>
  <c r="AL76" i="1" s="1"/>
  <c r="BL73" i="1"/>
  <c r="X85" i="1"/>
  <c r="AY86" i="1" s="1"/>
  <c r="AA87" i="1"/>
  <c r="BB88" i="1" s="1"/>
  <c r="AU178" i="4" l="1"/>
  <c r="U178" i="4"/>
  <c r="AQ175" i="4"/>
  <c r="Q175" i="4"/>
  <c r="AM172" i="4"/>
  <c r="M172" i="4"/>
  <c r="Y181" i="4"/>
  <c r="AY181" i="4"/>
  <c r="AC184" i="4"/>
  <c r="BC184" i="4"/>
  <c r="CL168" i="4"/>
  <c r="I169" i="4" s="1"/>
  <c r="BI74" i="1"/>
  <c r="Q74" i="3" s="1"/>
  <c r="P74" i="3"/>
  <c r="P79" i="1"/>
  <c r="AQ80" i="1" s="1"/>
  <c r="CI73" i="1"/>
  <c r="T82" i="1"/>
  <c r="AU83" i="1" s="1"/>
  <c r="CF73" i="1"/>
  <c r="BP73" i="1"/>
  <c r="BR73" i="1"/>
  <c r="CH73" i="1"/>
  <c r="L76" i="1"/>
  <c r="AM77" i="1" s="1"/>
  <c r="BY73" i="1"/>
  <c r="BZ73" i="1"/>
  <c r="BT73" i="1"/>
  <c r="CC73" i="1"/>
  <c r="BX73" i="1"/>
  <c r="CD73" i="1"/>
  <c r="CJ73" i="1"/>
  <c r="BQ73" i="1"/>
  <c r="BV73" i="1"/>
  <c r="CB73" i="1"/>
  <c r="CG73" i="1"/>
  <c r="CK73" i="1"/>
  <c r="BS73" i="1"/>
  <c r="BW73" i="1"/>
  <c r="CA73" i="1"/>
  <c r="CE73" i="1"/>
  <c r="AB88" i="1"/>
  <c r="BC89" i="1" s="1"/>
  <c r="Y86" i="1"/>
  <c r="AZ87" i="1" s="1"/>
  <c r="Z182" i="4" l="1"/>
  <c r="AZ182" i="4"/>
  <c r="AR176" i="4"/>
  <c r="R176" i="4"/>
  <c r="J170" i="4"/>
  <c r="AJ170" i="4"/>
  <c r="BE170" i="4" s="1"/>
  <c r="BF170" i="4" s="1"/>
  <c r="AE169" i="4"/>
  <c r="BG169" i="4" s="1"/>
  <c r="G169" i="4"/>
  <c r="AV179" i="4"/>
  <c r="V179" i="4"/>
  <c r="BD185" i="4"/>
  <c r="AD185" i="4"/>
  <c r="AN173" i="4"/>
  <c r="N173" i="4"/>
  <c r="Q80" i="1"/>
  <c r="AR81" i="1" s="1"/>
  <c r="U83" i="1"/>
  <c r="AV84" i="1" s="1"/>
  <c r="M77" i="1"/>
  <c r="AN78" i="1" s="1"/>
  <c r="CL73" i="1"/>
  <c r="I74" i="1" s="1"/>
  <c r="Z87" i="1"/>
  <c r="BA88" i="1" s="1"/>
  <c r="AC89" i="1"/>
  <c r="BD90" i="1" s="1"/>
  <c r="O174" i="4" l="1"/>
  <c r="AO174" i="4"/>
  <c r="BL169" i="4"/>
  <c r="BO169" i="4"/>
  <c r="BH169" i="4"/>
  <c r="BJ169" i="4"/>
  <c r="AS177" i="4"/>
  <c r="S177" i="4"/>
  <c r="AA183" i="4"/>
  <c r="BA183" i="4"/>
  <c r="BI170" i="4"/>
  <c r="K171" i="4"/>
  <c r="AK171" i="4"/>
  <c r="AW180" i="4"/>
  <c r="W180" i="4"/>
  <c r="AJ75" i="1"/>
  <c r="BE75" i="1" s="1"/>
  <c r="L74" i="3"/>
  <c r="R81" i="1"/>
  <c r="AS82" i="1" s="1"/>
  <c r="V84" i="1"/>
  <c r="AW85" i="1" s="1"/>
  <c r="N78" i="1"/>
  <c r="AO79" i="1" s="1"/>
  <c r="J75" i="1"/>
  <c r="AK76" i="1" s="1"/>
  <c r="G74" i="1"/>
  <c r="AE74" i="1"/>
  <c r="BG74" i="1" s="1"/>
  <c r="M74" i="3" s="1"/>
  <c r="AD90" i="1"/>
  <c r="AA88" i="1"/>
  <c r="BB89" i="1" s="1"/>
  <c r="T178" i="4" l="1"/>
  <c r="AT178" i="4"/>
  <c r="L172" i="4"/>
  <c r="AL172" i="4"/>
  <c r="CK169" i="4"/>
  <c r="CJ169" i="4"/>
  <c r="CI169" i="4"/>
  <c r="CH169" i="4"/>
  <c r="CG169" i="4"/>
  <c r="CF169" i="4"/>
  <c r="CE169" i="4"/>
  <c r="CD169" i="4"/>
  <c r="CC169" i="4"/>
  <c r="CB169" i="4"/>
  <c r="CA169" i="4"/>
  <c r="BZ169" i="4"/>
  <c r="BY169" i="4"/>
  <c r="BX169" i="4"/>
  <c r="BW169" i="4"/>
  <c r="BV169" i="4"/>
  <c r="BU169" i="4"/>
  <c r="BT169" i="4"/>
  <c r="BS169" i="4"/>
  <c r="BR169" i="4"/>
  <c r="BQ169" i="4"/>
  <c r="BP169" i="4"/>
  <c r="AX181" i="4"/>
  <c r="X181" i="4"/>
  <c r="AB184" i="4"/>
  <c r="BB184" i="4"/>
  <c r="P175" i="4"/>
  <c r="AP175" i="4"/>
  <c r="BF75" i="1"/>
  <c r="O75" i="3"/>
  <c r="S82" i="1"/>
  <c r="AT83" i="1" s="1"/>
  <c r="BH74" i="1"/>
  <c r="N74" i="3" s="1"/>
  <c r="BJ74" i="1"/>
  <c r="R74" i="3" s="1"/>
  <c r="BO74" i="1"/>
  <c r="BW74" i="1" s="1"/>
  <c r="W85" i="1"/>
  <c r="AX86" i="1" s="1"/>
  <c r="O79" i="1"/>
  <c r="AP80" i="1" s="1"/>
  <c r="BL74" i="1"/>
  <c r="K76" i="1"/>
  <c r="AL77" i="1" s="1"/>
  <c r="AB89" i="1"/>
  <c r="BC90" i="1" s="1"/>
  <c r="CL169" i="4" l="1"/>
  <c r="I170" i="4" s="1"/>
  <c r="Q176" i="4"/>
  <c r="AQ176" i="4"/>
  <c r="J171" i="4"/>
  <c r="AJ171" i="4"/>
  <c r="BE171" i="4" s="1"/>
  <c r="BF171" i="4" s="1"/>
  <c r="AE170" i="4"/>
  <c r="BG170" i="4" s="1"/>
  <c r="G170" i="4"/>
  <c r="M173" i="4"/>
  <c r="AM173" i="4"/>
  <c r="AY182" i="4"/>
  <c r="Y182" i="4"/>
  <c r="AC185" i="4"/>
  <c r="BC185" i="4"/>
  <c r="U179" i="4"/>
  <c r="AU179" i="4"/>
  <c r="BI75" i="1"/>
  <c r="Q75" i="3" s="1"/>
  <c r="P75" i="3"/>
  <c r="T83" i="1"/>
  <c r="AU84" i="1" s="1"/>
  <c r="CA74" i="1"/>
  <c r="BR74" i="1"/>
  <c r="CJ74" i="1"/>
  <c r="CG74" i="1"/>
  <c r="BV74" i="1"/>
  <c r="CK74" i="1"/>
  <c r="BU74" i="1"/>
  <c r="BQ74" i="1"/>
  <c r="BS74" i="1"/>
  <c r="BY74" i="1"/>
  <c r="X86" i="1"/>
  <c r="AY87" i="1" s="1"/>
  <c r="BZ74" i="1"/>
  <c r="CH74" i="1"/>
  <c r="BP74" i="1"/>
  <c r="BT74" i="1"/>
  <c r="BX74" i="1"/>
  <c r="CC74" i="1"/>
  <c r="CD74" i="1"/>
  <c r="CE74" i="1"/>
  <c r="P80" i="1"/>
  <c r="AQ81" i="1" s="1"/>
  <c r="CI74" i="1"/>
  <c r="CB74" i="1"/>
  <c r="CF74" i="1"/>
  <c r="L77" i="1"/>
  <c r="AM78" i="1" s="1"/>
  <c r="AC90" i="1"/>
  <c r="BD91" i="1" s="1"/>
  <c r="K172" i="4" l="1"/>
  <c r="AK172" i="4"/>
  <c r="V180" i="4"/>
  <c r="AV180" i="4"/>
  <c r="AZ183" i="4"/>
  <c r="Z183" i="4"/>
  <c r="BD186" i="4"/>
  <c r="AD186" i="4"/>
  <c r="BO170" i="4"/>
  <c r="BL170" i="4"/>
  <c r="BH170" i="4"/>
  <c r="BJ170" i="4"/>
  <c r="N174" i="4"/>
  <c r="AN174" i="4"/>
  <c r="BI171" i="4"/>
  <c r="R177" i="4"/>
  <c r="AR177" i="4"/>
  <c r="U84" i="1"/>
  <c r="AV85" i="1" s="1"/>
  <c r="Y87" i="1"/>
  <c r="AZ88" i="1" s="1"/>
  <c r="Q81" i="1"/>
  <c r="AR82" i="1" s="1"/>
  <c r="CL74" i="1"/>
  <c r="I75" i="1" s="1"/>
  <c r="M78" i="1"/>
  <c r="AN79" i="1" s="1"/>
  <c r="AD91" i="1"/>
  <c r="S178" i="4" l="1"/>
  <c r="AS178" i="4"/>
  <c r="W181" i="4"/>
  <c r="AW181" i="4"/>
  <c r="O175" i="4"/>
  <c r="AO175" i="4"/>
  <c r="CK170" i="4"/>
  <c r="CJ170" i="4"/>
  <c r="CI170" i="4"/>
  <c r="CH170" i="4"/>
  <c r="CG170" i="4"/>
  <c r="CF170" i="4"/>
  <c r="CE170" i="4"/>
  <c r="CD170" i="4"/>
  <c r="CC170" i="4"/>
  <c r="CB170" i="4"/>
  <c r="CA170" i="4"/>
  <c r="BZ170" i="4"/>
  <c r="BY170" i="4"/>
  <c r="BX170" i="4"/>
  <c r="BW170" i="4"/>
  <c r="BV170" i="4"/>
  <c r="BU170" i="4"/>
  <c r="BT170" i="4"/>
  <c r="BS170" i="4"/>
  <c r="BR170" i="4"/>
  <c r="BQ170" i="4"/>
  <c r="BP170" i="4"/>
  <c r="BA184" i="4"/>
  <c r="AA184" i="4"/>
  <c r="L173" i="4"/>
  <c r="AL173" i="4"/>
  <c r="AJ76" i="1"/>
  <c r="BE76" i="1" s="1"/>
  <c r="L75" i="3"/>
  <c r="V85" i="1"/>
  <c r="AW86" i="1" s="1"/>
  <c r="Z88" i="1"/>
  <c r="BA89" i="1" s="1"/>
  <c r="G75" i="1"/>
  <c r="N79" i="1"/>
  <c r="AO80" i="1" s="1"/>
  <c r="J76" i="1"/>
  <c r="AK77" i="1" s="1"/>
  <c r="AE75" i="1"/>
  <c r="BG75" i="1" s="1"/>
  <c r="M75" i="3" s="1"/>
  <c r="R82" i="1"/>
  <c r="AS83" i="1" s="1"/>
  <c r="BB185" i="4" l="1"/>
  <c r="AB185" i="4"/>
  <c r="T179" i="4"/>
  <c r="AT179" i="4"/>
  <c r="X182" i="4"/>
  <c r="AX182" i="4"/>
  <c r="M174" i="4"/>
  <c r="AM174" i="4"/>
  <c r="CL170" i="4"/>
  <c r="I171" i="4" s="1"/>
  <c r="P176" i="4"/>
  <c r="AP176" i="4"/>
  <c r="W86" i="1"/>
  <c r="AX87" i="1" s="1"/>
  <c r="BF76" i="1"/>
  <c r="O76" i="3"/>
  <c r="AA89" i="1"/>
  <c r="BB90" i="1" s="1"/>
  <c r="BH75" i="1"/>
  <c r="N75" i="3" s="1"/>
  <c r="BJ75" i="1"/>
  <c r="R75" i="3" s="1"/>
  <c r="BO75" i="1"/>
  <c r="O80" i="1"/>
  <c r="AP81" i="1" s="1"/>
  <c r="S83" i="1"/>
  <c r="AT84" i="1" s="1"/>
  <c r="K77" i="1"/>
  <c r="AL78" i="1" s="1"/>
  <c r="BL75" i="1"/>
  <c r="BC186" i="4" l="1"/>
  <c r="AC186" i="4"/>
  <c r="Q177" i="4"/>
  <c r="AQ177" i="4"/>
  <c r="AN175" i="4"/>
  <c r="N175" i="4"/>
  <c r="U180" i="4"/>
  <c r="AU180" i="4"/>
  <c r="Y183" i="4"/>
  <c r="AY183" i="4"/>
  <c r="AE171" i="4"/>
  <c r="BG171" i="4" s="1"/>
  <c r="J172" i="4"/>
  <c r="AJ172" i="4"/>
  <c r="BE172" i="4" s="1"/>
  <c r="BF172" i="4" s="1"/>
  <c r="G171" i="4"/>
  <c r="X87" i="1"/>
  <c r="AY88" i="1" s="1"/>
  <c r="BI76" i="1"/>
  <c r="Q76" i="3" s="1"/>
  <c r="P76" i="3"/>
  <c r="AB90" i="1"/>
  <c r="BC91" i="1" s="1"/>
  <c r="CJ75" i="1"/>
  <c r="T84" i="1"/>
  <c r="AU85" i="1" s="1"/>
  <c r="P81" i="1"/>
  <c r="AQ82" i="1" s="1"/>
  <c r="BX75" i="1"/>
  <c r="BR75" i="1"/>
  <c r="BW75" i="1"/>
  <c r="BT75" i="1"/>
  <c r="BV75" i="1"/>
  <c r="CA75" i="1"/>
  <c r="BU75" i="1"/>
  <c r="L78" i="1"/>
  <c r="AM79" i="1" s="1"/>
  <c r="BP75" i="1"/>
  <c r="CD75" i="1"/>
  <c r="CC75" i="1"/>
  <c r="CF75" i="1"/>
  <c r="CE75" i="1"/>
  <c r="BZ75" i="1"/>
  <c r="BY75" i="1"/>
  <c r="CB75" i="1"/>
  <c r="CI75" i="1"/>
  <c r="CH75" i="1"/>
  <c r="CK75" i="1"/>
  <c r="BQ75" i="1"/>
  <c r="BS75" i="1"/>
  <c r="CG75" i="1"/>
  <c r="Y88" i="1"/>
  <c r="AZ89" i="1" s="1"/>
  <c r="BO171" i="4" l="1"/>
  <c r="BL171" i="4"/>
  <c r="BI172" i="4"/>
  <c r="BD187" i="4"/>
  <c r="AD187" i="4"/>
  <c r="K173" i="4"/>
  <c r="AK173" i="4"/>
  <c r="V181" i="4"/>
  <c r="AV181" i="4"/>
  <c r="R178" i="4"/>
  <c r="AR178" i="4"/>
  <c r="BH171" i="4"/>
  <c r="BJ171" i="4"/>
  <c r="Z184" i="4"/>
  <c r="AZ184" i="4"/>
  <c r="O176" i="4"/>
  <c r="AO176" i="4"/>
  <c r="AC91" i="1"/>
  <c r="BD92" i="1" s="1"/>
  <c r="U85" i="1"/>
  <c r="AV86" i="1" s="1"/>
  <c r="Q82" i="1"/>
  <c r="AR83" i="1" s="1"/>
  <c r="M79" i="1"/>
  <c r="AN80" i="1" s="1"/>
  <c r="CL75" i="1"/>
  <c r="I76" i="1" s="1"/>
  <c r="Z89" i="1"/>
  <c r="BA90" i="1" s="1"/>
  <c r="AL174" i="4" l="1"/>
  <c r="L174" i="4"/>
  <c r="CK171" i="4"/>
  <c r="CJ171" i="4"/>
  <c r="CI171" i="4"/>
  <c r="CH171" i="4"/>
  <c r="CG171" i="4"/>
  <c r="CF171" i="4"/>
  <c r="CE171" i="4"/>
  <c r="CD171" i="4"/>
  <c r="CC171" i="4"/>
  <c r="CB171" i="4"/>
  <c r="CA171" i="4"/>
  <c r="BZ171" i="4"/>
  <c r="BY171" i="4"/>
  <c r="BX171" i="4"/>
  <c r="BW171" i="4"/>
  <c r="BV171" i="4"/>
  <c r="BU171" i="4"/>
  <c r="BT171" i="4"/>
  <c r="BS171" i="4"/>
  <c r="BR171" i="4"/>
  <c r="BQ171" i="4"/>
  <c r="BP171" i="4"/>
  <c r="AP177" i="4"/>
  <c r="P177" i="4"/>
  <c r="AA185" i="4"/>
  <c r="BA185" i="4"/>
  <c r="S179" i="4"/>
  <c r="AS179" i="4"/>
  <c r="W182" i="4"/>
  <c r="AW182" i="4"/>
  <c r="AJ77" i="1"/>
  <c r="BE77" i="1" s="1"/>
  <c r="L76" i="3"/>
  <c r="AD92" i="1"/>
  <c r="N80" i="1"/>
  <c r="AO81" i="1" s="1"/>
  <c r="V86" i="1"/>
  <c r="AW87" i="1" s="1"/>
  <c r="R83" i="1"/>
  <c r="AS84" i="1" s="1"/>
  <c r="AE76" i="1"/>
  <c r="BG76" i="1" s="1"/>
  <c r="M76" i="3" s="1"/>
  <c r="G76" i="1"/>
  <c r="J77" i="1"/>
  <c r="AK78" i="1" s="1"/>
  <c r="AA90" i="1"/>
  <c r="BB91" i="1" s="1"/>
  <c r="AM175" i="4" l="1"/>
  <c r="M175" i="4"/>
  <c r="X183" i="4"/>
  <c r="AX183" i="4"/>
  <c r="AQ178" i="4"/>
  <c r="Q178" i="4"/>
  <c r="T180" i="4"/>
  <c r="AT180" i="4"/>
  <c r="AB186" i="4"/>
  <c r="BB186" i="4"/>
  <c r="CL171" i="4"/>
  <c r="I172" i="4" s="1"/>
  <c r="BF77" i="1"/>
  <c r="O77" i="3"/>
  <c r="W87" i="1"/>
  <c r="AX88" i="1" s="1"/>
  <c r="BH76" i="1"/>
  <c r="N76" i="3" s="1"/>
  <c r="BJ76" i="1"/>
  <c r="R76" i="3" s="1"/>
  <c r="BO76" i="1"/>
  <c r="BU76" i="1" s="1"/>
  <c r="O81" i="1"/>
  <c r="AP82" i="1" s="1"/>
  <c r="S84" i="1"/>
  <c r="AT85" i="1" s="1"/>
  <c r="BL76" i="1"/>
  <c r="K78" i="1"/>
  <c r="AL79" i="1" s="1"/>
  <c r="AB91" i="1"/>
  <c r="BC92" i="1" s="1"/>
  <c r="AJ173" i="4" l="1"/>
  <c r="BE173" i="4" s="1"/>
  <c r="BF173" i="4" s="1"/>
  <c r="AE172" i="4"/>
  <c r="BG172" i="4" s="1"/>
  <c r="J173" i="4"/>
  <c r="G172" i="4"/>
  <c r="Y184" i="4"/>
  <c r="AY184" i="4"/>
  <c r="U181" i="4"/>
  <c r="AU181" i="4"/>
  <c r="AN176" i="4"/>
  <c r="N176" i="4"/>
  <c r="AC187" i="4"/>
  <c r="BC187" i="4"/>
  <c r="AR179" i="4"/>
  <c r="R179" i="4"/>
  <c r="BI77" i="1"/>
  <c r="Q77" i="3" s="1"/>
  <c r="P77" i="3"/>
  <c r="P82" i="1"/>
  <c r="AQ83" i="1" s="1"/>
  <c r="X88" i="1"/>
  <c r="AY89" i="1" s="1"/>
  <c r="CF76" i="1"/>
  <c r="BQ76" i="1"/>
  <c r="CB76" i="1"/>
  <c r="BV76" i="1"/>
  <c r="CG76" i="1"/>
  <c r="CC76" i="1"/>
  <c r="BY76" i="1"/>
  <c r="CI76" i="1"/>
  <c r="CK76" i="1"/>
  <c r="CD76" i="1"/>
  <c r="BP76" i="1"/>
  <c r="BT76" i="1"/>
  <c r="CJ76" i="1"/>
  <c r="BZ76" i="1"/>
  <c r="CE76" i="1"/>
  <c r="BS76" i="1"/>
  <c r="CH76" i="1"/>
  <c r="BX76" i="1"/>
  <c r="BW76" i="1"/>
  <c r="CA76" i="1"/>
  <c r="BR76" i="1"/>
  <c r="T85" i="1"/>
  <c r="AU86" i="1" s="1"/>
  <c r="L79" i="1"/>
  <c r="AM80" i="1" s="1"/>
  <c r="AC92" i="1"/>
  <c r="BD93" i="1" s="1"/>
  <c r="BH172" i="4" l="1"/>
  <c r="BJ172" i="4"/>
  <c r="AS180" i="4"/>
  <c r="S180" i="4"/>
  <c r="K174" i="4"/>
  <c r="AK174" i="4"/>
  <c r="BD188" i="4"/>
  <c r="AD188" i="4"/>
  <c r="AO177" i="4"/>
  <c r="O177" i="4"/>
  <c r="V182" i="4"/>
  <c r="AV182" i="4"/>
  <c r="Z185" i="4"/>
  <c r="AZ185" i="4"/>
  <c r="BL172" i="4"/>
  <c r="BO172" i="4"/>
  <c r="BI173" i="4"/>
  <c r="Y89" i="1"/>
  <c r="AZ90" i="1" s="1"/>
  <c r="Q83" i="1"/>
  <c r="AR84" i="1" s="1"/>
  <c r="CL76" i="1"/>
  <c r="I77" i="1" s="1"/>
  <c r="U86" i="1"/>
  <c r="AV87" i="1" s="1"/>
  <c r="M80" i="1"/>
  <c r="AN81" i="1" s="1"/>
  <c r="AD93" i="1"/>
  <c r="CK172" i="4" l="1"/>
  <c r="CJ172" i="4"/>
  <c r="CI172" i="4"/>
  <c r="CH172" i="4"/>
  <c r="CG172" i="4"/>
  <c r="CF172" i="4"/>
  <c r="CE172" i="4"/>
  <c r="CD172" i="4"/>
  <c r="CC172" i="4"/>
  <c r="CB172" i="4"/>
  <c r="CA172" i="4"/>
  <c r="BZ172" i="4"/>
  <c r="BY172" i="4"/>
  <c r="BX172" i="4"/>
  <c r="BW172" i="4"/>
  <c r="BV172" i="4"/>
  <c r="BU172" i="4"/>
  <c r="BT172" i="4"/>
  <c r="BS172" i="4"/>
  <c r="BR172" i="4"/>
  <c r="BQ172" i="4"/>
  <c r="BP172" i="4"/>
  <c r="AA186" i="4"/>
  <c r="BA186" i="4"/>
  <c r="P178" i="4"/>
  <c r="AP178" i="4"/>
  <c r="L175" i="4"/>
  <c r="AL175" i="4"/>
  <c r="W183" i="4"/>
  <c r="AW183" i="4"/>
  <c r="AT181" i="4"/>
  <c r="T181" i="4"/>
  <c r="AJ78" i="1"/>
  <c r="BE78" i="1" s="1"/>
  <c r="L77" i="3"/>
  <c r="Z90" i="1"/>
  <c r="BA91" i="1" s="1"/>
  <c r="R84" i="1"/>
  <c r="AS85" i="1" s="1"/>
  <c r="G77" i="1"/>
  <c r="J78" i="1"/>
  <c r="AK79" i="1" s="1"/>
  <c r="AE77" i="1"/>
  <c r="BG77" i="1" s="1"/>
  <c r="V87" i="1"/>
  <c r="AW88" i="1" s="1"/>
  <c r="N81" i="1"/>
  <c r="AO82" i="1" s="1"/>
  <c r="CL172" i="4" l="1"/>
  <c r="I173" i="4" s="1"/>
  <c r="J174" i="4"/>
  <c r="AE173" i="4"/>
  <c r="BG173" i="4" s="1"/>
  <c r="AJ174" i="4"/>
  <c r="BE174" i="4" s="1"/>
  <c r="BF174" i="4" s="1"/>
  <c r="G173" i="4"/>
  <c r="AU182" i="4"/>
  <c r="U182" i="4"/>
  <c r="Q179" i="4"/>
  <c r="AQ179" i="4"/>
  <c r="X184" i="4"/>
  <c r="AX184" i="4"/>
  <c r="M176" i="4"/>
  <c r="AM176" i="4"/>
  <c r="AB187" i="4"/>
  <c r="BB187" i="4"/>
  <c r="BJ77" i="1"/>
  <c r="R77" i="3" s="1"/>
  <c r="M77" i="3"/>
  <c r="BF78" i="1"/>
  <c r="O78" i="3"/>
  <c r="AA91" i="1"/>
  <c r="BB92" i="1" s="1"/>
  <c r="S85" i="1"/>
  <c r="AT86" i="1" s="1"/>
  <c r="K79" i="1"/>
  <c r="AL80" i="1" s="1"/>
  <c r="BO77" i="1"/>
  <c r="BV77" i="1" s="1"/>
  <c r="BL77" i="1"/>
  <c r="BH77" i="1"/>
  <c r="N77" i="3" s="1"/>
  <c r="W88" i="1"/>
  <c r="AX89" i="1" s="1"/>
  <c r="O82" i="1"/>
  <c r="AP83" i="1" s="1"/>
  <c r="BI174" i="4" l="1"/>
  <c r="N177" i="4"/>
  <c r="AN177" i="4"/>
  <c r="AV183" i="4"/>
  <c r="V183" i="4"/>
  <c r="BH173" i="4"/>
  <c r="BJ173" i="4"/>
  <c r="AC188" i="4"/>
  <c r="BC188" i="4"/>
  <c r="Y185" i="4"/>
  <c r="AY185" i="4"/>
  <c r="R180" i="4"/>
  <c r="AR180" i="4"/>
  <c r="BL173" i="4"/>
  <c r="BO173" i="4"/>
  <c r="K175" i="4"/>
  <c r="AK175" i="4"/>
  <c r="BI78" i="1"/>
  <c r="Q78" i="3" s="1"/>
  <c r="P78" i="3"/>
  <c r="CF77" i="1"/>
  <c r="AB92" i="1"/>
  <c r="BC93" i="1" s="1"/>
  <c r="T86" i="1"/>
  <c r="AU87" i="1" s="1"/>
  <c r="BW77" i="1"/>
  <c r="L80" i="1"/>
  <c r="AM81" i="1" s="1"/>
  <c r="BP77" i="1"/>
  <c r="BT77" i="1"/>
  <c r="CG77" i="1"/>
  <c r="BQ77" i="1"/>
  <c r="CJ77" i="1"/>
  <c r="BX77" i="1"/>
  <c r="BY77" i="1"/>
  <c r="CC77" i="1"/>
  <c r="CH77" i="1"/>
  <c r="BS77" i="1"/>
  <c r="CD77" i="1"/>
  <c r="BZ77" i="1"/>
  <c r="CI77" i="1"/>
  <c r="CB77" i="1"/>
  <c r="CK77" i="1"/>
  <c r="CA77" i="1"/>
  <c r="CE77" i="1"/>
  <c r="BR77" i="1"/>
  <c r="BU77" i="1"/>
  <c r="X89" i="1"/>
  <c r="AY90" i="1" s="1"/>
  <c r="P83" i="1"/>
  <c r="AQ84" i="1" s="1"/>
  <c r="U87" i="1"/>
  <c r="AV88" i="1" s="1"/>
  <c r="L176" i="4" l="1"/>
  <c r="AL176" i="4"/>
  <c r="Z186" i="4"/>
  <c r="AZ186" i="4"/>
  <c r="O178" i="4"/>
  <c r="AO178" i="4"/>
  <c r="S181" i="4"/>
  <c r="AS181" i="4"/>
  <c r="BD189" i="4"/>
  <c r="AD189" i="4"/>
  <c r="CK173" i="4"/>
  <c r="CJ173" i="4"/>
  <c r="CI173" i="4"/>
  <c r="CH173" i="4"/>
  <c r="CG173" i="4"/>
  <c r="CF173" i="4"/>
  <c r="CE173" i="4"/>
  <c r="CD173" i="4"/>
  <c r="CC173" i="4"/>
  <c r="CB173" i="4"/>
  <c r="CA173" i="4"/>
  <c r="BZ173" i="4"/>
  <c r="BY173" i="4"/>
  <c r="BX173" i="4"/>
  <c r="BW173" i="4"/>
  <c r="BV173" i="4"/>
  <c r="BU173" i="4"/>
  <c r="BT173" i="4"/>
  <c r="BS173" i="4"/>
  <c r="BR173" i="4"/>
  <c r="BQ173" i="4"/>
  <c r="BP173" i="4"/>
  <c r="AW184" i="4"/>
  <c r="W184" i="4"/>
  <c r="AC93" i="1"/>
  <c r="BD94" i="1" s="1"/>
  <c r="M81" i="1"/>
  <c r="AN82" i="1" s="1"/>
  <c r="CL77" i="1"/>
  <c r="I78" i="1" s="1"/>
  <c r="Y90" i="1"/>
  <c r="AZ91" i="1" s="1"/>
  <c r="Q84" i="1"/>
  <c r="AR85" i="1" s="1"/>
  <c r="V88" i="1"/>
  <c r="AW89" i="1" s="1"/>
  <c r="P179" i="4" l="1"/>
  <c r="AP179" i="4"/>
  <c r="T182" i="4"/>
  <c r="AT182" i="4"/>
  <c r="AX185" i="4"/>
  <c r="X185" i="4"/>
  <c r="CL173" i="4"/>
  <c r="I174" i="4" s="1"/>
  <c r="AA187" i="4"/>
  <c r="BA187" i="4"/>
  <c r="M177" i="4"/>
  <c r="AM177" i="4"/>
  <c r="AJ79" i="1"/>
  <c r="BE79" i="1" s="1"/>
  <c r="L78" i="3"/>
  <c r="AD94" i="1"/>
  <c r="N82" i="1"/>
  <c r="AO83" i="1" s="1"/>
  <c r="AE78" i="1"/>
  <c r="BG78" i="1" s="1"/>
  <c r="J79" i="1"/>
  <c r="AK80" i="1" s="1"/>
  <c r="G78" i="1"/>
  <c r="Z91" i="1"/>
  <c r="BA92" i="1" s="1"/>
  <c r="R85" i="1"/>
  <c r="AS86" i="1" s="1"/>
  <c r="W89" i="1"/>
  <c r="AX90" i="1" s="1"/>
  <c r="AE174" i="4" l="1"/>
  <c r="BG174" i="4" s="1"/>
  <c r="J175" i="4"/>
  <c r="AJ175" i="4"/>
  <c r="BE175" i="4" s="1"/>
  <c r="BF175" i="4" s="1"/>
  <c r="G174" i="4"/>
  <c r="U183" i="4"/>
  <c r="AU183" i="4"/>
  <c r="N178" i="4"/>
  <c r="AN178" i="4"/>
  <c r="AY186" i="4"/>
  <c r="Y186" i="4"/>
  <c r="Q180" i="4"/>
  <c r="AQ180" i="4"/>
  <c r="AB188" i="4"/>
  <c r="BB188" i="4"/>
  <c r="BH78" i="1"/>
  <c r="N78" i="3" s="1"/>
  <c r="M78" i="3"/>
  <c r="BF79" i="1"/>
  <c r="O79" i="3"/>
  <c r="O83" i="1"/>
  <c r="P84" i="1" s="1"/>
  <c r="K80" i="1"/>
  <c r="AL81" i="1" s="1"/>
  <c r="BL78" i="1"/>
  <c r="BJ78" i="1"/>
  <c r="R78" i="3" s="1"/>
  <c r="BO78" i="1"/>
  <c r="CA78" i="1" s="1"/>
  <c r="AA92" i="1"/>
  <c r="BB93" i="1" s="1"/>
  <c r="S86" i="1"/>
  <c r="T87" i="1" s="1"/>
  <c r="X90" i="1"/>
  <c r="AY91" i="1" s="1"/>
  <c r="R181" i="4" l="1"/>
  <c r="AR181" i="4"/>
  <c r="BI175" i="4"/>
  <c r="AC189" i="4"/>
  <c r="BC189" i="4"/>
  <c r="AK176" i="4"/>
  <c r="K176" i="4"/>
  <c r="AZ187" i="4"/>
  <c r="Z187" i="4"/>
  <c r="O179" i="4"/>
  <c r="AO179" i="4"/>
  <c r="V184" i="4"/>
  <c r="AV184" i="4"/>
  <c r="BH174" i="4"/>
  <c r="BJ174" i="4"/>
  <c r="BO174" i="4"/>
  <c r="BL174" i="4"/>
  <c r="BI79" i="1"/>
  <c r="Q79" i="3" s="1"/>
  <c r="P79" i="3"/>
  <c r="AP84" i="1"/>
  <c r="CI78" i="1"/>
  <c r="CD78" i="1"/>
  <c r="L81" i="1"/>
  <c r="AM82" i="1" s="1"/>
  <c r="BP78" i="1"/>
  <c r="BS78" i="1"/>
  <c r="BT78" i="1"/>
  <c r="CK78" i="1"/>
  <c r="CB78" i="1"/>
  <c r="BU78" i="1"/>
  <c r="BX78" i="1"/>
  <c r="BQ78" i="1"/>
  <c r="CE78" i="1"/>
  <c r="CC78" i="1"/>
  <c r="CJ78" i="1"/>
  <c r="BY78" i="1"/>
  <c r="CH78" i="1"/>
  <c r="BZ78" i="1"/>
  <c r="CG78" i="1"/>
  <c r="BW78" i="1"/>
  <c r="BV78" i="1"/>
  <c r="BR78" i="1"/>
  <c r="CF78" i="1"/>
  <c r="AT87" i="1"/>
  <c r="AB93" i="1"/>
  <c r="BC94" i="1" s="1"/>
  <c r="AU88" i="1"/>
  <c r="U88" i="1"/>
  <c r="Y91" i="1"/>
  <c r="AZ92" i="1" s="1"/>
  <c r="AQ85" i="1"/>
  <c r="Q85" i="1"/>
  <c r="BA188" i="4" l="1"/>
  <c r="AA188" i="4"/>
  <c r="L177" i="4"/>
  <c r="AL177" i="4"/>
  <c r="W185" i="4"/>
  <c r="AW185" i="4"/>
  <c r="BD190" i="4"/>
  <c r="AD190" i="4"/>
  <c r="CK174" i="4"/>
  <c r="CJ174" i="4"/>
  <c r="CI174" i="4"/>
  <c r="CH174" i="4"/>
  <c r="CG174" i="4"/>
  <c r="CF174" i="4"/>
  <c r="CE174" i="4"/>
  <c r="CD174" i="4"/>
  <c r="CC174" i="4"/>
  <c r="CB174" i="4"/>
  <c r="CA174" i="4"/>
  <c r="BZ174" i="4"/>
  <c r="BY174" i="4"/>
  <c r="BX174" i="4"/>
  <c r="BW174" i="4"/>
  <c r="BV174" i="4"/>
  <c r="BU174" i="4"/>
  <c r="BT174" i="4"/>
  <c r="BS174" i="4"/>
  <c r="BR174" i="4"/>
  <c r="BQ174" i="4"/>
  <c r="BP174" i="4"/>
  <c r="P180" i="4"/>
  <c r="AP180" i="4"/>
  <c r="S182" i="4"/>
  <c r="AS182" i="4"/>
  <c r="M82" i="1"/>
  <c r="AN83" i="1" s="1"/>
  <c r="CL78" i="1"/>
  <c r="I79" i="1" s="1"/>
  <c r="AC94" i="1"/>
  <c r="BD95" i="1" s="1"/>
  <c r="AV89" i="1"/>
  <c r="V89" i="1"/>
  <c r="Z92" i="1"/>
  <c r="BA93" i="1" s="1"/>
  <c r="AR86" i="1"/>
  <c r="R86" i="1"/>
  <c r="X186" i="4" l="1"/>
  <c r="AX186" i="4"/>
  <c r="BB189" i="4"/>
  <c r="AB189" i="4"/>
  <c r="Q181" i="4"/>
  <c r="AQ181" i="4"/>
  <c r="T183" i="4"/>
  <c r="AT183" i="4"/>
  <c r="CL174" i="4"/>
  <c r="I175" i="4" s="1"/>
  <c r="AM178" i="4"/>
  <c r="M178" i="4"/>
  <c r="AJ80" i="1"/>
  <c r="BE80" i="1" s="1"/>
  <c r="L79" i="3"/>
  <c r="N83" i="1"/>
  <c r="O84" i="1" s="1"/>
  <c r="AE79" i="1"/>
  <c r="BG79" i="1" s="1"/>
  <c r="J80" i="1"/>
  <c r="AK81" i="1" s="1"/>
  <c r="G79" i="1"/>
  <c r="AD95" i="1"/>
  <c r="AW90" i="1"/>
  <c r="W90" i="1"/>
  <c r="AA93" i="1"/>
  <c r="BB94" i="1" s="1"/>
  <c r="AS87" i="1"/>
  <c r="S87" i="1"/>
  <c r="U184" i="4" l="1"/>
  <c r="AU184" i="4"/>
  <c r="Y187" i="4"/>
  <c r="AY187" i="4"/>
  <c r="BC190" i="4"/>
  <c r="AC190" i="4"/>
  <c r="R182" i="4"/>
  <c r="AR182" i="4"/>
  <c r="AJ176" i="4"/>
  <c r="BE176" i="4" s="1"/>
  <c r="BF176" i="4" s="1"/>
  <c r="AE175" i="4"/>
  <c r="BG175" i="4" s="1"/>
  <c r="J176" i="4"/>
  <c r="G175" i="4"/>
  <c r="AN179" i="4"/>
  <c r="N179" i="4"/>
  <c r="AO84" i="1"/>
  <c r="BH79" i="1"/>
  <c r="N79" i="3" s="1"/>
  <c r="M79" i="3"/>
  <c r="BF80" i="1"/>
  <c r="O80" i="3"/>
  <c r="BL79" i="1"/>
  <c r="K81" i="1"/>
  <c r="AL82" i="1" s="1"/>
  <c r="BO79" i="1"/>
  <c r="CJ79" i="1" s="1"/>
  <c r="BJ79" i="1"/>
  <c r="R79" i="3" s="1"/>
  <c r="AX91" i="1"/>
  <c r="X91" i="1"/>
  <c r="AB94" i="1"/>
  <c r="BC95" i="1" s="1"/>
  <c r="AP85" i="1"/>
  <c r="P85" i="1"/>
  <c r="AT88" i="1"/>
  <c r="T88" i="1"/>
  <c r="AO180" i="4" l="1"/>
  <c r="O180" i="4"/>
  <c r="BH175" i="4"/>
  <c r="BJ175" i="4"/>
  <c r="AK177" i="4"/>
  <c r="K177" i="4"/>
  <c r="Z188" i="4"/>
  <c r="AZ188" i="4"/>
  <c r="S183" i="4"/>
  <c r="AS183" i="4"/>
  <c r="BL175" i="4"/>
  <c r="BO175" i="4"/>
  <c r="BI176" i="4"/>
  <c r="BD191" i="4"/>
  <c r="AD191" i="4"/>
  <c r="V185" i="4"/>
  <c r="AV185" i="4"/>
  <c r="BI80" i="1"/>
  <c r="Q80" i="3" s="1"/>
  <c r="P80" i="3"/>
  <c r="BT79" i="1"/>
  <c r="CI79" i="1"/>
  <c r="L82" i="1"/>
  <c r="AM83" i="1" s="1"/>
  <c r="CC79" i="1"/>
  <c r="BZ79" i="1"/>
  <c r="BX79" i="1"/>
  <c r="BV79" i="1"/>
  <c r="CF79" i="1"/>
  <c r="CB79" i="1"/>
  <c r="CD79" i="1"/>
  <c r="CH79" i="1"/>
  <c r="BR79" i="1"/>
  <c r="CE79" i="1"/>
  <c r="CK79" i="1"/>
  <c r="BW79" i="1"/>
  <c r="CG79" i="1"/>
  <c r="CA79" i="1"/>
  <c r="BU79" i="1"/>
  <c r="BP79" i="1"/>
  <c r="BY79" i="1"/>
  <c r="BQ79" i="1"/>
  <c r="BS79" i="1"/>
  <c r="AC95" i="1"/>
  <c r="BD96" i="1" s="1"/>
  <c r="AY92" i="1"/>
  <c r="Y92" i="1"/>
  <c r="AQ86" i="1"/>
  <c r="Q86" i="1"/>
  <c r="AU89" i="1"/>
  <c r="U89" i="1"/>
  <c r="AP181" i="4" l="1"/>
  <c r="P181" i="4"/>
  <c r="W186" i="4"/>
  <c r="AW186" i="4"/>
  <c r="L178" i="4"/>
  <c r="AL178" i="4"/>
  <c r="CK175" i="4"/>
  <c r="CJ175" i="4"/>
  <c r="CI175" i="4"/>
  <c r="CH175" i="4"/>
  <c r="CG175" i="4"/>
  <c r="CF175" i="4"/>
  <c r="CE175" i="4"/>
  <c r="CD175" i="4"/>
  <c r="CC175" i="4"/>
  <c r="CB175" i="4"/>
  <c r="CA175" i="4"/>
  <c r="BZ175" i="4"/>
  <c r="BY175" i="4"/>
  <c r="BX175" i="4"/>
  <c r="BW175" i="4"/>
  <c r="BV175" i="4"/>
  <c r="BU175" i="4"/>
  <c r="BT175" i="4"/>
  <c r="BS175" i="4"/>
  <c r="BR175" i="4"/>
  <c r="BQ175" i="4"/>
  <c r="BP175" i="4"/>
  <c r="T184" i="4"/>
  <c r="AT184" i="4"/>
  <c r="AA189" i="4"/>
  <c r="BA189" i="4"/>
  <c r="M83" i="1"/>
  <c r="AN84" i="1" s="1"/>
  <c r="CL79" i="1"/>
  <c r="I80" i="1" s="1"/>
  <c r="AD96" i="1"/>
  <c r="AZ93" i="1"/>
  <c r="Z93" i="1"/>
  <c r="AR87" i="1"/>
  <c r="R87" i="1"/>
  <c r="AV90" i="1"/>
  <c r="V90" i="1"/>
  <c r="M179" i="4" l="1"/>
  <c r="AM179" i="4"/>
  <c r="AQ182" i="4"/>
  <c r="Q182" i="4"/>
  <c r="X187" i="4"/>
  <c r="AX187" i="4"/>
  <c r="U185" i="4"/>
  <c r="AU185" i="4"/>
  <c r="AB190" i="4"/>
  <c r="BB190" i="4"/>
  <c r="CL175" i="4"/>
  <c r="I176" i="4" s="1"/>
  <c r="AJ81" i="1"/>
  <c r="BE81" i="1" s="1"/>
  <c r="L80" i="3"/>
  <c r="N84" i="1"/>
  <c r="AO85" i="1" s="1"/>
  <c r="AE80" i="1"/>
  <c r="BG80" i="1" s="1"/>
  <c r="G80" i="1"/>
  <c r="J81" i="1"/>
  <c r="AK82" i="1" s="1"/>
  <c r="BA94" i="1"/>
  <c r="AA94" i="1"/>
  <c r="AS88" i="1"/>
  <c r="S88" i="1"/>
  <c r="AW91" i="1"/>
  <c r="W91" i="1"/>
  <c r="Y188" i="4" l="1"/>
  <c r="AY188" i="4"/>
  <c r="J177" i="4"/>
  <c r="AJ177" i="4"/>
  <c r="BE177" i="4" s="1"/>
  <c r="BF177" i="4" s="1"/>
  <c r="AE176" i="4"/>
  <c r="BG176" i="4" s="1"/>
  <c r="G176" i="4"/>
  <c r="AR183" i="4"/>
  <c r="R183" i="4"/>
  <c r="V186" i="4"/>
  <c r="AV186" i="4"/>
  <c r="AC191" i="4"/>
  <c r="BC191" i="4"/>
  <c r="N180" i="4"/>
  <c r="AN180" i="4"/>
  <c r="BJ80" i="1"/>
  <c r="R80" i="3" s="1"/>
  <c r="M80" i="3"/>
  <c r="BF81" i="1"/>
  <c r="O81" i="3"/>
  <c r="O85" i="1"/>
  <c r="BH80" i="1"/>
  <c r="N80" i="3" s="1"/>
  <c r="BL80" i="1"/>
  <c r="BO80" i="1"/>
  <c r="BU80" i="1" s="1"/>
  <c r="K82" i="1"/>
  <c r="AL83" i="1" s="1"/>
  <c r="BB95" i="1"/>
  <c r="AB95" i="1"/>
  <c r="AT89" i="1"/>
  <c r="T89" i="1"/>
  <c r="AX92" i="1"/>
  <c r="X92" i="1"/>
  <c r="BH176" i="4" l="1"/>
  <c r="BJ176" i="4"/>
  <c r="K178" i="4"/>
  <c r="AK178" i="4"/>
  <c r="AS184" i="4"/>
  <c r="S184" i="4"/>
  <c r="O181" i="4"/>
  <c r="AO181" i="4"/>
  <c r="BL176" i="4"/>
  <c r="BO176" i="4"/>
  <c r="BD192" i="4"/>
  <c r="AD192" i="4"/>
  <c r="W187" i="4"/>
  <c r="AW187" i="4"/>
  <c r="BI177" i="4"/>
  <c r="Z189" i="4"/>
  <c r="AZ189" i="4"/>
  <c r="BI81" i="1"/>
  <c r="Q81" i="3" s="1"/>
  <c r="P81" i="3"/>
  <c r="AP86" i="1"/>
  <c r="P86" i="1"/>
  <c r="BY80" i="1"/>
  <c r="CJ80" i="1"/>
  <c r="CH80" i="1"/>
  <c r="L83" i="1"/>
  <c r="AM84" i="1" s="1"/>
  <c r="CF80" i="1"/>
  <c r="BR80" i="1"/>
  <c r="BS80" i="1"/>
  <c r="BZ80" i="1"/>
  <c r="CB80" i="1"/>
  <c r="CD80" i="1"/>
  <c r="CE80" i="1"/>
  <c r="BX80" i="1"/>
  <c r="BT80" i="1"/>
  <c r="BV80" i="1"/>
  <c r="CC80" i="1"/>
  <c r="BP80" i="1"/>
  <c r="CA80" i="1"/>
  <c r="CK80" i="1"/>
  <c r="BW80" i="1"/>
  <c r="CI80" i="1"/>
  <c r="BQ80" i="1"/>
  <c r="CG80" i="1"/>
  <c r="BC96" i="1"/>
  <c r="AC96" i="1"/>
  <c r="AU90" i="1"/>
  <c r="U90" i="1"/>
  <c r="AY93" i="1"/>
  <c r="Y93" i="1"/>
  <c r="L179" i="4" l="1"/>
  <c r="AL179" i="4"/>
  <c r="AA190" i="4"/>
  <c r="BA190" i="4"/>
  <c r="X188" i="4"/>
  <c r="AX188" i="4"/>
  <c r="AT185" i="4"/>
  <c r="T185" i="4"/>
  <c r="CK176" i="4"/>
  <c r="CJ176" i="4"/>
  <c r="CI176" i="4"/>
  <c r="CH176" i="4"/>
  <c r="CG176" i="4"/>
  <c r="CF176" i="4"/>
  <c r="CE176" i="4"/>
  <c r="CD176" i="4"/>
  <c r="CC176" i="4"/>
  <c r="CB176" i="4"/>
  <c r="CA176" i="4"/>
  <c r="BZ176" i="4"/>
  <c r="BY176" i="4"/>
  <c r="BX176" i="4"/>
  <c r="BW176" i="4"/>
  <c r="BV176" i="4"/>
  <c r="BU176" i="4"/>
  <c r="BT176" i="4"/>
  <c r="BS176" i="4"/>
  <c r="BR176" i="4"/>
  <c r="BQ176" i="4"/>
  <c r="BP176" i="4"/>
  <c r="P182" i="4"/>
  <c r="AP182" i="4"/>
  <c r="AQ87" i="1"/>
  <c r="Q87" i="1"/>
  <c r="M84" i="1"/>
  <c r="AN85" i="1" s="1"/>
  <c r="CL80" i="1"/>
  <c r="I81" i="1" s="1"/>
  <c r="BD97" i="1"/>
  <c r="AD97" i="1"/>
  <c r="AV91" i="1"/>
  <c r="V91" i="1"/>
  <c r="AZ94" i="1"/>
  <c r="Z94" i="1"/>
  <c r="CL176" i="4" l="1"/>
  <c r="I177" i="4" s="1"/>
  <c r="J178" i="4" s="1"/>
  <c r="AJ178" i="4"/>
  <c r="BE178" i="4" s="1"/>
  <c r="BF178" i="4" s="1"/>
  <c r="G177" i="4"/>
  <c r="Y189" i="4"/>
  <c r="AY189" i="4"/>
  <c r="AU186" i="4"/>
  <c r="U186" i="4"/>
  <c r="AB191" i="4"/>
  <c r="BB191" i="4"/>
  <c r="Q183" i="4"/>
  <c r="AQ183" i="4"/>
  <c r="M180" i="4"/>
  <c r="AM180" i="4"/>
  <c r="AJ82" i="1"/>
  <c r="BE82" i="1" s="1"/>
  <c r="L81" i="3"/>
  <c r="AR88" i="1"/>
  <c r="R88" i="1"/>
  <c r="N85" i="1"/>
  <c r="G81" i="1"/>
  <c r="J82" i="1"/>
  <c r="AE81" i="1"/>
  <c r="BG81" i="1" s="1"/>
  <c r="M81" i="3" s="1"/>
  <c r="AW92" i="1"/>
  <c r="W92" i="1"/>
  <c r="BA95" i="1"/>
  <c r="AA95" i="1"/>
  <c r="AE177" i="4" l="1"/>
  <c r="BG177" i="4" s="1"/>
  <c r="AC192" i="4"/>
  <c r="BC192" i="4"/>
  <c r="BH177" i="4"/>
  <c r="BJ177" i="4"/>
  <c r="BI178" i="4"/>
  <c r="R184" i="4"/>
  <c r="AR184" i="4"/>
  <c r="Z190" i="4"/>
  <c r="AZ190" i="4"/>
  <c r="N181" i="4"/>
  <c r="AN181" i="4"/>
  <c r="K179" i="4"/>
  <c r="AK179" i="4"/>
  <c r="AV187" i="4"/>
  <c r="V187" i="4"/>
  <c r="BO177" i="4"/>
  <c r="BL177" i="4"/>
  <c r="BF82" i="1"/>
  <c r="O82" i="3"/>
  <c r="AS89" i="1"/>
  <c r="S89" i="1"/>
  <c r="AO86" i="1"/>
  <c r="O86" i="1"/>
  <c r="BO81" i="1"/>
  <c r="BT81" i="1" s="1"/>
  <c r="BH81" i="1"/>
  <c r="N81" i="3" s="1"/>
  <c r="BJ81" i="1"/>
  <c r="R81" i="3" s="1"/>
  <c r="AK83" i="1"/>
  <c r="K83" i="1"/>
  <c r="BL81" i="1"/>
  <c r="AX93" i="1"/>
  <c r="X93" i="1"/>
  <c r="BB96" i="1"/>
  <c r="AB96" i="1"/>
  <c r="AW188" i="4" l="1"/>
  <c r="W188" i="4"/>
  <c r="L180" i="4"/>
  <c r="AL180" i="4"/>
  <c r="O182" i="4"/>
  <c r="AO182" i="4"/>
  <c r="CK177" i="4"/>
  <c r="CJ177" i="4"/>
  <c r="CI177" i="4"/>
  <c r="CH177" i="4"/>
  <c r="CG177" i="4"/>
  <c r="CF177" i="4"/>
  <c r="CE177" i="4"/>
  <c r="CD177" i="4"/>
  <c r="CC177" i="4"/>
  <c r="CB177" i="4"/>
  <c r="CA177" i="4"/>
  <c r="BZ177" i="4"/>
  <c r="BY177" i="4"/>
  <c r="BX177" i="4"/>
  <c r="BW177" i="4"/>
  <c r="BV177" i="4"/>
  <c r="BU177" i="4"/>
  <c r="BT177" i="4"/>
  <c r="BS177" i="4"/>
  <c r="BR177" i="4"/>
  <c r="BQ177" i="4"/>
  <c r="BP177" i="4"/>
  <c r="AA191" i="4"/>
  <c r="BA191" i="4"/>
  <c r="S185" i="4"/>
  <c r="AS185" i="4"/>
  <c r="BD193" i="4"/>
  <c r="AD193" i="4"/>
  <c r="BI82" i="1"/>
  <c r="Q82" i="3" s="1"/>
  <c r="P82" i="3"/>
  <c r="CH81" i="1"/>
  <c r="BU81" i="1"/>
  <c r="AT90" i="1"/>
  <c r="T90" i="1"/>
  <c r="BV81" i="1"/>
  <c r="BS81" i="1"/>
  <c r="BX81" i="1"/>
  <c r="BY81" i="1"/>
  <c r="BW81" i="1"/>
  <c r="CB81" i="1"/>
  <c r="CC81" i="1"/>
  <c r="CE81" i="1"/>
  <c r="BP81" i="1"/>
  <c r="CK81" i="1"/>
  <c r="BR81" i="1"/>
  <c r="CF81" i="1"/>
  <c r="BZ81" i="1"/>
  <c r="CI81" i="1"/>
  <c r="CD81" i="1"/>
  <c r="BQ81" i="1"/>
  <c r="CJ81" i="1"/>
  <c r="CG81" i="1"/>
  <c r="CA81" i="1"/>
  <c r="AP87" i="1"/>
  <c r="P87" i="1"/>
  <c r="AL84" i="1"/>
  <c r="L84" i="1"/>
  <c r="AY94" i="1"/>
  <c r="Y94" i="1"/>
  <c r="BC97" i="1"/>
  <c r="AC97" i="1"/>
  <c r="CL177" i="4" l="1"/>
  <c r="I178" i="4" s="1"/>
  <c r="AX189" i="4"/>
  <c r="X189" i="4"/>
  <c r="T186" i="4"/>
  <c r="AT186" i="4"/>
  <c r="P183" i="4"/>
  <c r="AP183" i="4"/>
  <c r="AB192" i="4"/>
  <c r="BB192" i="4"/>
  <c r="M181" i="4"/>
  <c r="AM181" i="4"/>
  <c r="AU91" i="1"/>
  <c r="U91" i="1"/>
  <c r="CL81" i="1"/>
  <c r="I82" i="1" s="1"/>
  <c r="AQ88" i="1"/>
  <c r="Q88" i="1"/>
  <c r="AM85" i="1"/>
  <c r="M85" i="1"/>
  <c r="AZ95" i="1"/>
  <c r="Z95" i="1"/>
  <c r="BD98" i="1"/>
  <c r="AD98" i="1"/>
  <c r="AJ179" i="4" l="1"/>
  <c r="BE179" i="4" s="1"/>
  <c r="BF179" i="4" s="1"/>
  <c r="AE178" i="4"/>
  <c r="BG178" i="4" s="1"/>
  <c r="J179" i="4"/>
  <c r="G178" i="4"/>
  <c r="AC193" i="4"/>
  <c r="BC193" i="4"/>
  <c r="Q184" i="4"/>
  <c r="AQ184" i="4"/>
  <c r="AY190" i="4"/>
  <c r="Y190" i="4"/>
  <c r="U187" i="4"/>
  <c r="AU187" i="4"/>
  <c r="N182" i="4"/>
  <c r="AN182" i="4"/>
  <c r="AJ83" i="1"/>
  <c r="BE83" i="1" s="1"/>
  <c r="L82" i="3"/>
  <c r="AV92" i="1"/>
  <c r="V92" i="1"/>
  <c r="AE82" i="1"/>
  <c r="BG82" i="1" s="1"/>
  <c r="G82" i="1"/>
  <c r="J83" i="1"/>
  <c r="AK84" i="1" s="1"/>
  <c r="AR89" i="1"/>
  <c r="R89" i="1"/>
  <c r="AN86" i="1"/>
  <c r="N86" i="1"/>
  <c r="BA96" i="1"/>
  <c r="AA96" i="1"/>
  <c r="V188" i="4" l="1"/>
  <c r="AV188" i="4"/>
  <c r="BD194" i="4"/>
  <c r="AD194" i="4"/>
  <c r="O183" i="4"/>
  <c r="AO183" i="4"/>
  <c r="BH178" i="4"/>
  <c r="BJ178" i="4"/>
  <c r="AZ191" i="4"/>
  <c r="Z191" i="4"/>
  <c r="AK180" i="4"/>
  <c r="K180" i="4"/>
  <c r="R185" i="4"/>
  <c r="AR185" i="4"/>
  <c r="BL178" i="4"/>
  <c r="BO178" i="4"/>
  <c r="BI179" i="4"/>
  <c r="BJ82" i="1"/>
  <c r="R82" i="3" s="1"/>
  <c r="M82" i="3"/>
  <c r="BF83" i="1"/>
  <c r="O83" i="3"/>
  <c r="W93" i="1"/>
  <c r="AW93" i="1"/>
  <c r="BO82" i="1"/>
  <c r="BZ82" i="1" s="1"/>
  <c r="BH82" i="1"/>
  <c r="N82" i="3" s="1"/>
  <c r="BL82" i="1"/>
  <c r="K84" i="1"/>
  <c r="AL85" i="1" s="1"/>
  <c r="AS90" i="1"/>
  <c r="S90" i="1"/>
  <c r="AO87" i="1"/>
  <c r="O87" i="1"/>
  <c r="BB97" i="1"/>
  <c r="AB97" i="1"/>
  <c r="P184" i="4" l="1"/>
  <c r="AP184" i="4"/>
  <c r="CK178" i="4"/>
  <c r="CJ178" i="4"/>
  <c r="CI178" i="4"/>
  <c r="CH178" i="4"/>
  <c r="CG178" i="4"/>
  <c r="CF178" i="4"/>
  <c r="CE178" i="4"/>
  <c r="CD178" i="4"/>
  <c r="CC178" i="4"/>
  <c r="CB178" i="4"/>
  <c r="CA178" i="4"/>
  <c r="BZ178" i="4"/>
  <c r="BY178" i="4"/>
  <c r="BX178" i="4"/>
  <c r="BW178" i="4"/>
  <c r="BV178" i="4"/>
  <c r="BU178" i="4"/>
  <c r="BT178" i="4"/>
  <c r="BS178" i="4"/>
  <c r="BR178" i="4"/>
  <c r="BQ178" i="4"/>
  <c r="BP178" i="4"/>
  <c r="S186" i="4"/>
  <c r="AS186" i="4"/>
  <c r="BA192" i="4"/>
  <c r="AA192" i="4"/>
  <c r="AL181" i="4"/>
  <c r="L181" i="4"/>
  <c r="W189" i="4"/>
  <c r="AW189" i="4"/>
  <c r="BI83" i="1"/>
  <c r="Q83" i="3" s="1"/>
  <c r="P83" i="3"/>
  <c r="BT82" i="1"/>
  <c r="L85" i="1"/>
  <c r="AM86" i="1" s="1"/>
  <c r="CG82" i="1"/>
  <c r="BV82" i="1"/>
  <c r="CJ82" i="1"/>
  <c r="CK82" i="1"/>
  <c r="BU82" i="1"/>
  <c r="BW82" i="1"/>
  <c r="CE82" i="1"/>
  <c r="BP82" i="1"/>
  <c r="CD82" i="1"/>
  <c r="CC82" i="1"/>
  <c r="CA82" i="1"/>
  <c r="CB82" i="1"/>
  <c r="CI82" i="1"/>
  <c r="CF82" i="1"/>
  <c r="BQ82" i="1"/>
  <c r="BY82" i="1"/>
  <c r="CH82" i="1"/>
  <c r="BR82" i="1"/>
  <c r="BX82" i="1"/>
  <c r="BS82" i="1"/>
  <c r="AX94" i="1"/>
  <c r="X94" i="1"/>
  <c r="AT91" i="1"/>
  <c r="T91" i="1"/>
  <c r="AP88" i="1"/>
  <c r="P88" i="1"/>
  <c r="BC98" i="1"/>
  <c r="AC98" i="1"/>
  <c r="BB193" i="4" l="1"/>
  <c r="AB193" i="4"/>
  <c r="T187" i="4"/>
  <c r="AT187" i="4"/>
  <c r="Q185" i="4"/>
  <c r="AQ185" i="4"/>
  <c r="AM182" i="4"/>
  <c r="M182" i="4"/>
  <c r="X190" i="4"/>
  <c r="AX190" i="4"/>
  <c r="CL178" i="4"/>
  <c r="I179" i="4" s="1"/>
  <c r="M86" i="1"/>
  <c r="AN87" i="1" s="1"/>
  <c r="CL82" i="1"/>
  <c r="I83" i="1" s="1"/>
  <c r="AY95" i="1"/>
  <c r="Y95" i="1"/>
  <c r="AU92" i="1"/>
  <c r="U92" i="1"/>
  <c r="AQ89" i="1"/>
  <c r="Q89" i="1"/>
  <c r="BD99" i="1"/>
  <c r="AD99" i="1"/>
  <c r="J180" i="4" l="1"/>
  <c r="AJ180" i="4"/>
  <c r="BE180" i="4" s="1"/>
  <c r="BF180" i="4" s="1"/>
  <c r="AE179" i="4"/>
  <c r="BG179" i="4" s="1"/>
  <c r="G179" i="4"/>
  <c r="AN183" i="4"/>
  <c r="N183" i="4"/>
  <c r="R186" i="4"/>
  <c r="AR186" i="4"/>
  <c r="U188" i="4"/>
  <c r="AU188" i="4"/>
  <c r="BC194" i="4"/>
  <c r="AC194" i="4"/>
  <c r="Y191" i="4"/>
  <c r="AY191" i="4"/>
  <c r="AJ84" i="1"/>
  <c r="BE84" i="1" s="1"/>
  <c r="L83" i="3"/>
  <c r="N87" i="1"/>
  <c r="AO88" i="1" s="1"/>
  <c r="J84" i="1"/>
  <c r="AK85" i="1" s="1"/>
  <c r="G83" i="1"/>
  <c r="AE83" i="1"/>
  <c r="BG83" i="1" s="1"/>
  <c r="AZ96" i="1"/>
  <c r="Z96" i="1"/>
  <c r="O88" i="1"/>
  <c r="AP89" i="1" s="1"/>
  <c r="AV93" i="1"/>
  <c r="V93" i="1"/>
  <c r="AR90" i="1"/>
  <c r="R90" i="1"/>
  <c r="BH179" i="4" l="1"/>
  <c r="BJ179" i="4"/>
  <c r="S187" i="4"/>
  <c r="AS187" i="4"/>
  <c r="BI180" i="4"/>
  <c r="V189" i="4"/>
  <c r="AV189" i="4"/>
  <c r="AO184" i="4"/>
  <c r="O184" i="4"/>
  <c r="Z192" i="4"/>
  <c r="AZ192" i="4"/>
  <c r="BD195" i="4"/>
  <c r="AD195" i="4"/>
  <c r="BL179" i="4"/>
  <c r="BO179" i="4"/>
  <c r="K181" i="4"/>
  <c r="AK181" i="4"/>
  <c r="BH83" i="1"/>
  <c r="N83" i="3" s="1"/>
  <c r="M83" i="3"/>
  <c r="BF84" i="1"/>
  <c r="O84" i="3"/>
  <c r="BL83" i="1"/>
  <c r="K85" i="1"/>
  <c r="AL86" i="1" s="1"/>
  <c r="BO83" i="1"/>
  <c r="BJ83" i="1"/>
  <c r="R83" i="3" s="1"/>
  <c r="P89" i="1"/>
  <c r="AQ90" i="1" s="1"/>
  <c r="BA97" i="1"/>
  <c r="AA97" i="1"/>
  <c r="AW94" i="1"/>
  <c r="W94" i="1"/>
  <c r="AS91" i="1"/>
  <c r="S91" i="1"/>
  <c r="L182" i="4" l="1"/>
  <c r="AL182" i="4"/>
  <c r="CK179" i="4"/>
  <c r="CJ179" i="4"/>
  <c r="CI179" i="4"/>
  <c r="CH179" i="4"/>
  <c r="CG179" i="4"/>
  <c r="CF179" i="4"/>
  <c r="CE179" i="4"/>
  <c r="CD179" i="4"/>
  <c r="CC179" i="4"/>
  <c r="CB179" i="4"/>
  <c r="CA179" i="4"/>
  <c r="BZ179" i="4"/>
  <c r="BY179" i="4"/>
  <c r="BX179" i="4"/>
  <c r="BW179" i="4"/>
  <c r="BV179" i="4"/>
  <c r="BU179" i="4"/>
  <c r="BT179" i="4"/>
  <c r="BS179" i="4"/>
  <c r="BR179" i="4"/>
  <c r="BQ179" i="4"/>
  <c r="BP179" i="4"/>
  <c r="AP185" i="4"/>
  <c r="P185" i="4"/>
  <c r="T188" i="4"/>
  <c r="AT188" i="4"/>
  <c r="AA193" i="4"/>
  <c r="BA193" i="4"/>
  <c r="W190" i="4"/>
  <c r="AW190" i="4"/>
  <c r="BI84" i="1"/>
  <c r="Q84" i="3" s="1"/>
  <c r="P84" i="3"/>
  <c r="L86" i="1"/>
  <c r="Q90" i="1"/>
  <c r="AR91" i="1" s="1"/>
  <c r="BR83" i="1"/>
  <c r="BZ83" i="1"/>
  <c r="CF83" i="1"/>
  <c r="CJ83" i="1"/>
  <c r="CB83" i="1"/>
  <c r="BP83" i="1"/>
  <c r="CI83" i="1"/>
  <c r="BT83" i="1"/>
  <c r="CK83" i="1"/>
  <c r="CD83" i="1"/>
  <c r="CH83" i="1"/>
  <c r="CA83" i="1"/>
  <c r="BY83" i="1"/>
  <c r="CG83" i="1"/>
  <c r="CE83" i="1"/>
  <c r="BQ83" i="1"/>
  <c r="BU83" i="1"/>
  <c r="BV83" i="1"/>
  <c r="BW83" i="1"/>
  <c r="BS83" i="1"/>
  <c r="CC83" i="1"/>
  <c r="BX83" i="1"/>
  <c r="BB98" i="1"/>
  <c r="AB98" i="1"/>
  <c r="AX95" i="1"/>
  <c r="X95" i="1"/>
  <c r="AT92" i="1"/>
  <c r="T92" i="1"/>
  <c r="R91" i="1"/>
  <c r="U189" i="4" l="1"/>
  <c r="AU189" i="4"/>
  <c r="AQ186" i="4"/>
  <c r="Q186" i="4"/>
  <c r="AB194" i="4"/>
  <c r="BB194" i="4"/>
  <c r="X191" i="4"/>
  <c r="AX191" i="4"/>
  <c r="CL179" i="4"/>
  <c r="I180" i="4" s="1"/>
  <c r="M183" i="4"/>
  <c r="AM183" i="4"/>
  <c r="CL83" i="1"/>
  <c r="I84" i="1" s="1"/>
  <c r="L84" i="3" s="1"/>
  <c r="AM87" i="1"/>
  <c r="M87" i="1"/>
  <c r="AC99" i="1"/>
  <c r="BC99" i="1"/>
  <c r="AY96" i="1"/>
  <c r="Y96" i="1"/>
  <c r="AU93" i="1"/>
  <c r="U93" i="1"/>
  <c r="AS92" i="1"/>
  <c r="S92" i="1"/>
  <c r="AC195" i="4" l="1"/>
  <c r="BC195" i="4"/>
  <c r="N184" i="4"/>
  <c r="AN184" i="4"/>
  <c r="Y192" i="4"/>
  <c r="AY192" i="4"/>
  <c r="AR187" i="4"/>
  <c r="R187" i="4"/>
  <c r="V190" i="4"/>
  <c r="AV190" i="4"/>
  <c r="J181" i="4"/>
  <c r="AJ181" i="4"/>
  <c r="BE181" i="4" s="1"/>
  <c r="BF181" i="4" s="1"/>
  <c r="AE180" i="4"/>
  <c r="BG180" i="4" s="1"/>
  <c r="G180" i="4"/>
  <c r="AN88" i="1"/>
  <c r="N88" i="1"/>
  <c r="AJ85" i="1"/>
  <c r="BE85" i="1" s="1"/>
  <c r="G84" i="1"/>
  <c r="J85" i="1"/>
  <c r="AE84" i="1"/>
  <c r="BG84" i="1" s="1"/>
  <c r="M84" i="3" s="1"/>
  <c r="BD100" i="1"/>
  <c r="AD100" i="1"/>
  <c r="AZ97" i="1"/>
  <c r="Z97" i="1"/>
  <c r="AV94" i="1"/>
  <c r="V94" i="1"/>
  <c r="AT93" i="1"/>
  <c r="T93" i="1"/>
  <c r="BH180" i="4" l="1"/>
  <c r="BJ180" i="4"/>
  <c r="BO180" i="4"/>
  <c r="BL180" i="4"/>
  <c r="AS188" i="4"/>
  <c r="S188" i="4"/>
  <c r="Z193" i="4"/>
  <c r="AZ193" i="4"/>
  <c r="W191" i="4"/>
  <c r="AW191" i="4"/>
  <c r="K182" i="4"/>
  <c r="AK182" i="4"/>
  <c r="O185" i="4"/>
  <c r="AO185" i="4"/>
  <c r="BI181" i="4"/>
  <c r="BD196" i="4"/>
  <c r="AD196" i="4"/>
  <c r="BF85" i="1"/>
  <c r="O85" i="3"/>
  <c r="BO84" i="1"/>
  <c r="BL84" i="1"/>
  <c r="BJ84" i="1"/>
  <c r="R84" i="3" s="1"/>
  <c r="BH84" i="1"/>
  <c r="N84" i="3" s="1"/>
  <c r="AO89" i="1"/>
  <c r="O89" i="1"/>
  <c r="AK86" i="1"/>
  <c r="K86" i="1"/>
  <c r="BA98" i="1"/>
  <c r="AA98" i="1"/>
  <c r="AW95" i="1"/>
  <c r="W95" i="1"/>
  <c r="AU94" i="1"/>
  <c r="U94" i="1"/>
  <c r="L183" i="4" l="1"/>
  <c r="AL183" i="4"/>
  <c r="CK180" i="4"/>
  <c r="CJ180" i="4"/>
  <c r="CI180" i="4"/>
  <c r="CH180" i="4"/>
  <c r="CG180" i="4"/>
  <c r="CF180" i="4"/>
  <c r="CE180" i="4"/>
  <c r="CD180" i="4"/>
  <c r="CC180" i="4"/>
  <c r="CB180" i="4"/>
  <c r="CA180" i="4"/>
  <c r="BZ180" i="4"/>
  <c r="BY180" i="4"/>
  <c r="BX180" i="4"/>
  <c r="BW180" i="4"/>
  <c r="BV180" i="4"/>
  <c r="BU180" i="4"/>
  <c r="BT180" i="4"/>
  <c r="BS180" i="4"/>
  <c r="BR180" i="4"/>
  <c r="BQ180" i="4"/>
  <c r="BP180" i="4"/>
  <c r="P186" i="4"/>
  <c r="AP186" i="4"/>
  <c r="AT189" i="4"/>
  <c r="T189" i="4"/>
  <c r="X192" i="4"/>
  <c r="AX192" i="4"/>
  <c r="AA194" i="4"/>
  <c r="BA194" i="4"/>
  <c r="BI85" i="1"/>
  <c r="Q85" i="3" s="1"/>
  <c r="P85" i="3"/>
  <c r="AL87" i="1"/>
  <c r="L87" i="1"/>
  <c r="AP90" i="1"/>
  <c r="P90" i="1"/>
  <c r="CK84" i="1"/>
  <c r="CJ84" i="1"/>
  <c r="BT84" i="1"/>
  <c r="BX84" i="1"/>
  <c r="BW84" i="1"/>
  <c r="BS84" i="1"/>
  <c r="BQ84" i="1"/>
  <c r="BY84" i="1"/>
  <c r="CI84" i="1"/>
  <c r="BR84" i="1"/>
  <c r="CD84" i="1"/>
  <c r="CA84" i="1"/>
  <c r="BP84" i="1"/>
  <c r="CF84" i="1"/>
  <c r="BU84" i="1"/>
  <c r="CG84" i="1"/>
  <c r="CH84" i="1"/>
  <c r="CC84" i="1"/>
  <c r="CB84" i="1"/>
  <c r="BV84" i="1"/>
  <c r="CE84" i="1"/>
  <c r="BZ84" i="1"/>
  <c r="BB99" i="1"/>
  <c r="AB99" i="1"/>
  <c r="AX96" i="1"/>
  <c r="X96" i="1"/>
  <c r="AV95" i="1"/>
  <c r="V95" i="1"/>
  <c r="AU190" i="4" l="1"/>
  <c r="U190" i="4"/>
  <c r="Q187" i="4"/>
  <c r="AQ187" i="4"/>
  <c r="Y193" i="4"/>
  <c r="AY193" i="4"/>
  <c r="AB195" i="4"/>
  <c r="BB195" i="4"/>
  <c r="CL180" i="4"/>
  <c r="I181" i="4" s="1"/>
  <c r="M184" i="4"/>
  <c r="AM184" i="4"/>
  <c r="AQ91" i="1"/>
  <c r="Q91" i="1"/>
  <c r="AM88" i="1"/>
  <c r="M88" i="1"/>
  <c r="CL84" i="1"/>
  <c r="I85" i="1" s="1"/>
  <c r="L85" i="3" s="1"/>
  <c r="BC100" i="1"/>
  <c r="AC100" i="1"/>
  <c r="AY97" i="1"/>
  <c r="Y97" i="1"/>
  <c r="AW96" i="1"/>
  <c r="W96" i="1"/>
  <c r="Z194" i="4" l="1"/>
  <c r="AZ194" i="4"/>
  <c r="AC196" i="4"/>
  <c r="BC196" i="4"/>
  <c r="R188" i="4"/>
  <c r="AR188" i="4"/>
  <c r="AV191" i="4"/>
  <c r="V191" i="4"/>
  <c r="N185" i="4"/>
  <c r="AN185" i="4"/>
  <c r="AE181" i="4"/>
  <c r="BG181" i="4" s="1"/>
  <c r="J182" i="4"/>
  <c r="AJ182" i="4"/>
  <c r="BE182" i="4" s="1"/>
  <c r="BF182" i="4" s="1"/>
  <c r="G181" i="4"/>
  <c r="AN89" i="1"/>
  <c r="N89" i="1"/>
  <c r="AR92" i="1"/>
  <c r="R92" i="1"/>
  <c r="AJ86" i="1"/>
  <c r="BE86" i="1" s="1"/>
  <c r="J86" i="1"/>
  <c r="G85" i="1"/>
  <c r="AE85" i="1"/>
  <c r="BG85" i="1" s="1"/>
  <c r="M85" i="3" s="1"/>
  <c r="BD101" i="1"/>
  <c r="AD101" i="1"/>
  <c r="AZ98" i="1"/>
  <c r="Z98" i="1"/>
  <c r="AX97" i="1"/>
  <c r="X97" i="1"/>
  <c r="BO181" i="4" l="1"/>
  <c r="BL181" i="4"/>
  <c r="BD197" i="4"/>
  <c r="AD197" i="4"/>
  <c r="AW192" i="4"/>
  <c r="W192" i="4"/>
  <c r="BI182" i="4"/>
  <c r="S189" i="4"/>
  <c r="AS189" i="4"/>
  <c r="K183" i="4"/>
  <c r="AK183" i="4"/>
  <c r="AA195" i="4"/>
  <c r="BA195" i="4"/>
  <c r="BH181" i="4"/>
  <c r="BJ181" i="4"/>
  <c r="O186" i="4"/>
  <c r="AO186" i="4"/>
  <c r="BF86" i="1"/>
  <c r="O86" i="3"/>
  <c r="AS93" i="1"/>
  <c r="S93" i="1"/>
  <c r="BJ85" i="1"/>
  <c r="R85" i="3" s="1"/>
  <c r="BH85" i="1"/>
  <c r="N85" i="3" s="1"/>
  <c r="AK87" i="1"/>
  <c r="K87" i="1"/>
  <c r="AO90" i="1"/>
  <c r="O90" i="1"/>
  <c r="BO85" i="1"/>
  <c r="BL85" i="1"/>
  <c r="BA99" i="1"/>
  <c r="AA99" i="1"/>
  <c r="AY98" i="1"/>
  <c r="Y98" i="1"/>
  <c r="L184" i="4" l="1"/>
  <c r="AL184" i="4"/>
  <c r="AX193" i="4"/>
  <c r="X193" i="4"/>
  <c r="AB196" i="4"/>
  <c r="BB196" i="4"/>
  <c r="T190" i="4"/>
  <c r="AT190" i="4"/>
  <c r="P187" i="4"/>
  <c r="AP187" i="4"/>
  <c r="CK181" i="4"/>
  <c r="CJ181" i="4"/>
  <c r="CI181" i="4"/>
  <c r="CH181" i="4"/>
  <c r="CG181" i="4"/>
  <c r="CF181" i="4"/>
  <c r="CE181" i="4"/>
  <c r="CD181" i="4"/>
  <c r="CC181" i="4"/>
  <c r="CB181" i="4"/>
  <c r="CA181" i="4"/>
  <c r="BZ181" i="4"/>
  <c r="BY181" i="4"/>
  <c r="BX181" i="4"/>
  <c r="BW181" i="4"/>
  <c r="BV181" i="4"/>
  <c r="BU181" i="4"/>
  <c r="BT181" i="4"/>
  <c r="BS181" i="4"/>
  <c r="BR181" i="4"/>
  <c r="BQ181" i="4"/>
  <c r="BP181" i="4"/>
  <c r="BI86" i="1"/>
  <c r="Q86" i="3" s="1"/>
  <c r="P86" i="3"/>
  <c r="CH85" i="1"/>
  <c r="BQ85" i="1"/>
  <c r="CD85" i="1"/>
  <c r="BZ85" i="1"/>
  <c r="BX85" i="1"/>
  <c r="CB85" i="1"/>
  <c r="CF85" i="1"/>
  <c r="BY85" i="1"/>
  <c r="CE85" i="1"/>
  <c r="CA85" i="1"/>
  <c r="CK85" i="1"/>
  <c r="BS85" i="1"/>
  <c r="BU85" i="1"/>
  <c r="CI85" i="1"/>
  <c r="CC85" i="1"/>
  <c r="BV85" i="1"/>
  <c r="CJ85" i="1"/>
  <c r="BR85" i="1"/>
  <c r="BP85" i="1"/>
  <c r="BT85" i="1"/>
  <c r="CG85" i="1"/>
  <c r="BW85" i="1"/>
  <c r="AP91" i="1"/>
  <c r="P91" i="1"/>
  <c r="AL88" i="1"/>
  <c r="L88" i="1"/>
  <c r="AT94" i="1"/>
  <c r="T94" i="1"/>
  <c r="BB100" i="1"/>
  <c r="AB100" i="1"/>
  <c r="AZ99" i="1"/>
  <c r="Z99" i="1"/>
  <c r="AC197" i="4" l="1"/>
  <c r="BC197" i="4"/>
  <c r="U191" i="4"/>
  <c r="AU191" i="4"/>
  <c r="AY194" i="4"/>
  <c r="Y194" i="4"/>
  <c r="M185" i="4"/>
  <c r="AM185" i="4"/>
  <c r="CL181" i="4"/>
  <c r="I182" i="4" s="1"/>
  <c r="Q188" i="4"/>
  <c r="AQ188" i="4"/>
  <c r="AU95" i="1"/>
  <c r="U95" i="1"/>
  <c r="AQ92" i="1"/>
  <c r="Q92" i="1"/>
  <c r="CL85" i="1"/>
  <c r="I86" i="1" s="1"/>
  <c r="L86" i="3" s="1"/>
  <c r="AM89" i="1"/>
  <c r="M89" i="1"/>
  <c r="BC101" i="1"/>
  <c r="AC101" i="1"/>
  <c r="BA100" i="1"/>
  <c r="AA100" i="1"/>
  <c r="N186" i="4" l="1"/>
  <c r="AN186" i="4"/>
  <c r="R189" i="4"/>
  <c r="AR189" i="4"/>
  <c r="BD198" i="4"/>
  <c r="AD198" i="4"/>
  <c r="V192" i="4"/>
  <c r="AV192" i="4"/>
  <c r="AJ183" i="4"/>
  <c r="BE183" i="4" s="1"/>
  <c r="BF183" i="4" s="1"/>
  <c r="AE182" i="4"/>
  <c r="BG182" i="4" s="1"/>
  <c r="J183" i="4"/>
  <c r="G182" i="4"/>
  <c r="AZ195" i="4"/>
  <c r="Z195" i="4"/>
  <c r="AR93" i="1"/>
  <c r="R93" i="1"/>
  <c r="AV96" i="1"/>
  <c r="V96" i="1"/>
  <c r="AN90" i="1"/>
  <c r="N90" i="1"/>
  <c r="AJ87" i="1"/>
  <c r="BE87" i="1" s="1"/>
  <c r="AE86" i="1"/>
  <c r="BG86" i="1" s="1"/>
  <c r="M86" i="3" s="1"/>
  <c r="G86" i="1"/>
  <c r="J87" i="1"/>
  <c r="BD102" i="1"/>
  <c r="AD102" i="1"/>
  <c r="BB101" i="1"/>
  <c r="AB101" i="1"/>
  <c r="BH182" i="4" l="1"/>
  <c r="BJ182" i="4"/>
  <c r="BA196" i="4"/>
  <c r="AA196" i="4"/>
  <c r="W193" i="4"/>
  <c r="AW193" i="4"/>
  <c r="O187" i="4"/>
  <c r="AO187" i="4"/>
  <c r="AK184" i="4"/>
  <c r="K184" i="4"/>
  <c r="S190" i="4"/>
  <c r="AS190" i="4"/>
  <c r="BL182" i="4"/>
  <c r="BO182" i="4"/>
  <c r="BI183" i="4"/>
  <c r="BF87" i="1"/>
  <c r="O87" i="3"/>
  <c r="BJ86" i="1"/>
  <c r="R86" i="3" s="1"/>
  <c r="BH86" i="1"/>
  <c r="N86" i="3" s="1"/>
  <c r="AW97" i="1"/>
  <c r="W97" i="1"/>
  <c r="AK88" i="1"/>
  <c r="K88" i="1"/>
  <c r="AO91" i="1"/>
  <c r="O91" i="1"/>
  <c r="AS94" i="1"/>
  <c r="S94" i="1"/>
  <c r="BL86" i="1"/>
  <c r="BO86" i="1"/>
  <c r="BC102" i="1"/>
  <c r="AC102" i="1"/>
  <c r="CK182" i="4" l="1"/>
  <c r="CJ182" i="4"/>
  <c r="CI182" i="4"/>
  <c r="CH182" i="4"/>
  <c r="CG182" i="4"/>
  <c r="CF182" i="4"/>
  <c r="CE182" i="4"/>
  <c r="CD182" i="4"/>
  <c r="CC182" i="4"/>
  <c r="CB182" i="4"/>
  <c r="CA182" i="4"/>
  <c r="BZ182" i="4"/>
  <c r="BY182" i="4"/>
  <c r="BX182" i="4"/>
  <c r="BW182" i="4"/>
  <c r="BV182" i="4"/>
  <c r="BU182" i="4"/>
  <c r="BT182" i="4"/>
  <c r="BS182" i="4"/>
  <c r="BR182" i="4"/>
  <c r="BQ182" i="4"/>
  <c r="BP182" i="4"/>
  <c r="AL185" i="4"/>
  <c r="L185" i="4"/>
  <c r="P188" i="4"/>
  <c r="AP188" i="4"/>
  <c r="X194" i="4"/>
  <c r="AX194" i="4"/>
  <c r="T191" i="4"/>
  <c r="AT191" i="4"/>
  <c r="BB197" i="4"/>
  <c r="AB197" i="4"/>
  <c r="BI87" i="1"/>
  <c r="Q87" i="3" s="1"/>
  <c r="P87" i="3"/>
  <c r="CJ86" i="1"/>
  <c r="CH86" i="1"/>
  <c r="BV86" i="1"/>
  <c r="CB86" i="1"/>
  <c r="BW86" i="1"/>
  <c r="CF86" i="1"/>
  <c r="BZ86" i="1"/>
  <c r="CK86" i="1"/>
  <c r="CD86" i="1"/>
  <c r="BS86" i="1"/>
  <c r="BQ86" i="1"/>
  <c r="BU86" i="1"/>
  <c r="BP86" i="1"/>
  <c r="CC86" i="1"/>
  <c r="BX86" i="1"/>
  <c r="CG86" i="1"/>
  <c r="CE86" i="1"/>
  <c r="CI86" i="1"/>
  <c r="BY86" i="1"/>
  <c r="BR86" i="1"/>
  <c r="BT86" i="1"/>
  <c r="CA86" i="1"/>
  <c r="AX98" i="1"/>
  <c r="X98" i="1"/>
  <c r="AP92" i="1"/>
  <c r="P92" i="1"/>
  <c r="AT95" i="1"/>
  <c r="T95" i="1"/>
  <c r="AL89" i="1"/>
  <c r="L89" i="1"/>
  <c r="BD103" i="1"/>
  <c r="AD103" i="1"/>
  <c r="U192" i="4" l="1"/>
  <c r="AU192" i="4"/>
  <c r="CL182" i="4"/>
  <c r="I183" i="4" s="1"/>
  <c r="Q189" i="4"/>
  <c r="AQ189" i="4"/>
  <c r="BC198" i="4"/>
  <c r="AC198" i="4"/>
  <c r="Y195" i="4"/>
  <c r="AY195" i="4"/>
  <c r="AM186" i="4"/>
  <c r="M186" i="4"/>
  <c r="AU96" i="1"/>
  <c r="U96" i="1"/>
  <c r="AM90" i="1"/>
  <c r="M90" i="1"/>
  <c r="AQ93" i="1"/>
  <c r="Q93" i="1"/>
  <c r="AY99" i="1"/>
  <c r="Y99" i="1"/>
  <c r="CL86" i="1"/>
  <c r="I87" i="1" s="1"/>
  <c r="L87" i="3" s="1"/>
  <c r="AN187" i="4" l="1"/>
  <c r="N187" i="4"/>
  <c r="Z196" i="4"/>
  <c r="AZ196" i="4"/>
  <c r="BD199" i="4"/>
  <c r="AD199" i="4"/>
  <c r="R190" i="4"/>
  <c r="AR190" i="4"/>
  <c r="J184" i="4"/>
  <c r="AJ184" i="4"/>
  <c r="BE184" i="4" s="1"/>
  <c r="BF184" i="4" s="1"/>
  <c r="AE183" i="4"/>
  <c r="BG183" i="4" s="1"/>
  <c r="G183" i="4"/>
  <c r="V193" i="4"/>
  <c r="AV193" i="4"/>
  <c r="AZ100" i="1"/>
  <c r="Z100" i="1"/>
  <c r="AJ88" i="1"/>
  <c r="BE88" i="1" s="1"/>
  <c r="J88" i="1"/>
  <c r="AE87" i="1"/>
  <c r="BG87" i="1" s="1"/>
  <c r="M87" i="3" s="1"/>
  <c r="G87" i="1"/>
  <c r="AN91" i="1"/>
  <c r="N91" i="1"/>
  <c r="AR94" i="1"/>
  <c r="R94" i="1"/>
  <c r="AV97" i="1"/>
  <c r="V97" i="1"/>
  <c r="AO188" i="4" l="1"/>
  <c r="O188" i="4"/>
  <c r="BH183" i="4"/>
  <c r="BJ183" i="4"/>
  <c r="AA197" i="4"/>
  <c r="BA197" i="4"/>
  <c r="W194" i="4"/>
  <c r="AW194" i="4"/>
  <c r="BI184" i="4"/>
  <c r="S191" i="4"/>
  <c r="AS191" i="4"/>
  <c r="BL183" i="4"/>
  <c r="BO183" i="4"/>
  <c r="K185" i="4"/>
  <c r="AK185" i="4"/>
  <c r="BF88" i="1"/>
  <c r="O88" i="3"/>
  <c r="BH87" i="1"/>
  <c r="N87" i="3" s="1"/>
  <c r="BJ87" i="1"/>
  <c r="R87" i="3" s="1"/>
  <c r="AW98" i="1"/>
  <c r="W98" i="1"/>
  <c r="AO92" i="1"/>
  <c r="O92" i="1"/>
  <c r="AK89" i="1"/>
  <c r="K89" i="1"/>
  <c r="AS95" i="1"/>
  <c r="S95" i="1"/>
  <c r="BL87" i="1"/>
  <c r="BO87" i="1"/>
  <c r="BA101" i="1"/>
  <c r="AA101" i="1"/>
  <c r="CK183" i="4" l="1"/>
  <c r="CJ183" i="4"/>
  <c r="CI183" i="4"/>
  <c r="CH183" i="4"/>
  <c r="CG183" i="4"/>
  <c r="CF183" i="4"/>
  <c r="CE183" i="4"/>
  <c r="CD183" i="4"/>
  <c r="CC183" i="4"/>
  <c r="CB183" i="4"/>
  <c r="CA183" i="4"/>
  <c r="BZ183" i="4"/>
  <c r="BY183" i="4"/>
  <c r="BX183" i="4"/>
  <c r="BW183" i="4"/>
  <c r="BV183" i="4"/>
  <c r="BU183" i="4"/>
  <c r="BT183" i="4"/>
  <c r="BS183" i="4"/>
  <c r="BR183" i="4"/>
  <c r="BQ183" i="4"/>
  <c r="BP183" i="4"/>
  <c r="AB198" i="4"/>
  <c r="BB198" i="4"/>
  <c r="T192" i="4"/>
  <c r="AT192" i="4"/>
  <c r="AP189" i="4"/>
  <c r="P189" i="4"/>
  <c r="L186" i="4"/>
  <c r="AL186" i="4"/>
  <c r="X195" i="4"/>
  <c r="AX195" i="4"/>
  <c r="BI88" i="1"/>
  <c r="Q88" i="3" s="1"/>
  <c r="P88" i="3"/>
  <c r="AX99" i="1"/>
  <c r="X99" i="1"/>
  <c r="CI87" i="1"/>
  <c r="BP87" i="1"/>
  <c r="BQ87" i="1"/>
  <c r="CJ87" i="1"/>
  <c r="BY87" i="1"/>
  <c r="CB87" i="1"/>
  <c r="BV87" i="1"/>
  <c r="CE87" i="1"/>
  <c r="BZ87" i="1"/>
  <c r="BT87" i="1"/>
  <c r="CH87" i="1"/>
  <c r="CC87" i="1"/>
  <c r="BX87" i="1"/>
  <c r="BS87" i="1"/>
  <c r="CD87" i="1"/>
  <c r="BU87" i="1"/>
  <c r="CF87" i="1"/>
  <c r="CA87" i="1"/>
  <c r="CG87" i="1"/>
  <c r="CK87" i="1"/>
  <c r="BR87" i="1"/>
  <c r="BW87" i="1"/>
  <c r="AL90" i="1"/>
  <c r="L90" i="1"/>
  <c r="BB102" i="1"/>
  <c r="AB102" i="1"/>
  <c r="AT96" i="1"/>
  <c r="T96" i="1"/>
  <c r="AP93" i="1"/>
  <c r="P93" i="1"/>
  <c r="Y196" i="4" l="1"/>
  <c r="AY196" i="4"/>
  <c r="AQ190" i="4"/>
  <c r="Q190" i="4"/>
  <c r="U193" i="4"/>
  <c r="AU193" i="4"/>
  <c r="AC199" i="4"/>
  <c r="BC199" i="4"/>
  <c r="M187" i="4"/>
  <c r="AM187" i="4"/>
  <c r="CL183" i="4"/>
  <c r="I184" i="4" s="1"/>
  <c r="AQ94" i="1"/>
  <c r="Q94" i="1"/>
  <c r="CL87" i="1"/>
  <c r="I88" i="1" s="1"/>
  <c r="L88" i="3" s="1"/>
  <c r="BC103" i="1"/>
  <c r="AC103" i="1"/>
  <c r="AU97" i="1"/>
  <c r="U97" i="1"/>
  <c r="AM91" i="1"/>
  <c r="M91" i="1"/>
  <c r="AY100" i="1"/>
  <c r="Y100" i="1"/>
  <c r="BD200" i="4" l="1"/>
  <c r="AD200" i="4"/>
  <c r="AR191" i="4"/>
  <c r="R191" i="4"/>
  <c r="J185" i="4"/>
  <c r="AJ185" i="4"/>
  <c r="BE185" i="4" s="1"/>
  <c r="BF185" i="4" s="1"/>
  <c r="AE184" i="4"/>
  <c r="BG184" i="4" s="1"/>
  <c r="G184" i="4"/>
  <c r="V194" i="4"/>
  <c r="AV194" i="4"/>
  <c r="N188" i="4"/>
  <c r="AN188" i="4"/>
  <c r="Z197" i="4"/>
  <c r="AZ197" i="4"/>
  <c r="AJ89" i="1"/>
  <c r="BE89" i="1" s="1"/>
  <c r="G88" i="1"/>
  <c r="AE88" i="1"/>
  <c r="BG88" i="1" s="1"/>
  <c r="M88" i="3" s="1"/>
  <c r="J89" i="1"/>
  <c r="AZ101" i="1"/>
  <c r="Z101" i="1"/>
  <c r="AV98" i="1"/>
  <c r="V98" i="1"/>
  <c r="AR95" i="1"/>
  <c r="R95" i="1"/>
  <c r="AN92" i="1"/>
  <c r="N92" i="1"/>
  <c r="BD104" i="1"/>
  <c r="AD104" i="1"/>
  <c r="O189" i="4" l="1"/>
  <c r="AO189" i="4"/>
  <c r="BO184" i="4"/>
  <c r="BL184" i="4"/>
  <c r="AA198" i="4"/>
  <c r="BA198" i="4"/>
  <c r="AS192" i="4"/>
  <c r="S192" i="4"/>
  <c r="BI185" i="4"/>
  <c r="K186" i="4"/>
  <c r="AK186" i="4"/>
  <c r="BH184" i="4"/>
  <c r="BJ184" i="4"/>
  <c r="W195" i="4"/>
  <c r="AW195" i="4"/>
  <c r="BF89" i="1"/>
  <c r="O89" i="3"/>
  <c r="AO93" i="1"/>
  <c r="O93" i="1"/>
  <c r="AW99" i="1"/>
  <c r="W99" i="1"/>
  <c r="AK90" i="1"/>
  <c r="K90" i="1"/>
  <c r="BH88" i="1"/>
  <c r="N88" i="3" s="1"/>
  <c r="BJ88" i="1"/>
  <c r="R88" i="3" s="1"/>
  <c r="AS96" i="1"/>
  <c r="S96" i="1"/>
  <c r="BA102" i="1"/>
  <c r="AA102" i="1"/>
  <c r="BO88" i="1"/>
  <c r="BL88" i="1"/>
  <c r="X196" i="4" l="1"/>
  <c r="AX196" i="4"/>
  <c r="L187" i="4"/>
  <c r="AL187" i="4"/>
  <c r="AT193" i="4"/>
  <c r="T193" i="4"/>
  <c r="CK184" i="4"/>
  <c r="CJ184" i="4"/>
  <c r="CI184" i="4"/>
  <c r="CH184" i="4"/>
  <c r="CG184" i="4"/>
  <c r="CF184" i="4"/>
  <c r="CE184" i="4"/>
  <c r="CD184" i="4"/>
  <c r="CC184" i="4"/>
  <c r="CB184" i="4"/>
  <c r="CA184" i="4"/>
  <c r="BZ184" i="4"/>
  <c r="BY184" i="4"/>
  <c r="BX184" i="4"/>
  <c r="BW184" i="4"/>
  <c r="BV184" i="4"/>
  <c r="BU184" i="4"/>
  <c r="BT184" i="4"/>
  <c r="BS184" i="4"/>
  <c r="BR184" i="4"/>
  <c r="BQ184" i="4"/>
  <c r="BP184" i="4"/>
  <c r="AB199" i="4"/>
  <c r="BB199" i="4"/>
  <c r="P190" i="4"/>
  <c r="AP190" i="4"/>
  <c r="BI89" i="1"/>
  <c r="Q89" i="3" s="1"/>
  <c r="P89" i="3"/>
  <c r="AX100" i="1"/>
  <c r="X100" i="1"/>
  <c r="BB103" i="1"/>
  <c r="AB103" i="1"/>
  <c r="AT97" i="1"/>
  <c r="T97" i="1"/>
  <c r="AL91" i="1"/>
  <c r="L91" i="1"/>
  <c r="P94" i="1"/>
  <c r="AP94" i="1"/>
  <c r="CD88" i="1"/>
  <c r="BX88" i="1"/>
  <c r="BU88" i="1"/>
  <c r="CJ88" i="1"/>
  <c r="BV88" i="1"/>
  <c r="CC88" i="1"/>
  <c r="BP88" i="1"/>
  <c r="BT88" i="1"/>
  <c r="BR88" i="1"/>
  <c r="CG88" i="1"/>
  <c r="CI88" i="1"/>
  <c r="BQ88" i="1"/>
  <c r="CK88" i="1"/>
  <c r="CF88" i="1"/>
  <c r="CE88" i="1"/>
  <c r="BS88" i="1"/>
  <c r="CH88" i="1"/>
  <c r="BZ88" i="1"/>
  <c r="CB88" i="1"/>
  <c r="CA88" i="1"/>
  <c r="BW88" i="1"/>
  <c r="BY88" i="1"/>
  <c r="Q191" i="4" l="1"/>
  <c r="AQ191" i="4"/>
  <c r="AC200" i="4"/>
  <c r="BC200" i="4"/>
  <c r="M188" i="4"/>
  <c r="AM188" i="4"/>
  <c r="Y197" i="4"/>
  <c r="AY197" i="4"/>
  <c r="CL184" i="4"/>
  <c r="I185" i="4" s="1"/>
  <c r="AU194" i="4"/>
  <c r="U194" i="4"/>
  <c r="AM92" i="1"/>
  <c r="M92" i="1"/>
  <c r="BC104" i="1"/>
  <c r="AC104" i="1"/>
  <c r="AU98" i="1"/>
  <c r="U98" i="1"/>
  <c r="AY101" i="1"/>
  <c r="Y101" i="1"/>
  <c r="CL88" i="1"/>
  <c r="I89" i="1" s="1"/>
  <c r="L89" i="3" s="1"/>
  <c r="AQ95" i="1"/>
  <c r="Q95" i="1"/>
  <c r="Z198" i="4" l="1"/>
  <c r="AZ198" i="4"/>
  <c r="N189" i="4"/>
  <c r="AN189" i="4"/>
  <c r="AV195" i="4"/>
  <c r="V195" i="4"/>
  <c r="BD201" i="4"/>
  <c r="AD201" i="4"/>
  <c r="AE185" i="4"/>
  <c r="BG185" i="4" s="1"/>
  <c r="J186" i="4"/>
  <c r="AJ186" i="4"/>
  <c r="BE186" i="4" s="1"/>
  <c r="BF186" i="4" s="1"/>
  <c r="G185" i="4"/>
  <c r="R192" i="4"/>
  <c r="AR192" i="4"/>
  <c r="BD105" i="1"/>
  <c r="AD105" i="1"/>
  <c r="AV99" i="1"/>
  <c r="V99" i="1"/>
  <c r="AN93" i="1"/>
  <c r="N93" i="1"/>
  <c r="AZ102" i="1"/>
  <c r="Z102" i="1"/>
  <c r="AR96" i="1"/>
  <c r="R96" i="1"/>
  <c r="AJ90" i="1"/>
  <c r="BE90" i="1" s="1"/>
  <c r="BF90" i="1" s="1"/>
  <c r="BI90" i="1" s="1"/>
  <c r="AE89" i="1"/>
  <c r="BG89" i="1" s="1"/>
  <c r="M89" i="3" s="1"/>
  <c r="J90" i="1"/>
  <c r="G89" i="1"/>
  <c r="BI186" i="4" l="1"/>
  <c r="O190" i="4"/>
  <c r="AO190" i="4"/>
  <c r="S193" i="4"/>
  <c r="AS193" i="4"/>
  <c r="K187" i="4"/>
  <c r="AK187" i="4"/>
  <c r="BH185" i="4"/>
  <c r="BJ185" i="4"/>
  <c r="AA199" i="4"/>
  <c r="BA199" i="4"/>
  <c r="BO185" i="4"/>
  <c r="BL185" i="4"/>
  <c r="AW196" i="4"/>
  <c r="W196" i="4"/>
  <c r="BA103" i="1"/>
  <c r="AA103" i="1"/>
  <c r="AW100" i="1"/>
  <c r="W100" i="1"/>
  <c r="BO89" i="1"/>
  <c r="BL89" i="1"/>
  <c r="AS97" i="1"/>
  <c r="S97" i="1"/>
  <c r="AO94" i="1"/>
  <c r="O94" i="1"/>
  <c r="BH89" i="1"/>
  <c r="N89" i="3" s="1"/>
  <c r="BJ89" i="1"/>
  <c r="R89" i="3" s="1"/>
  <c r="AK91" i="1"/>
  <c r="K91" i="1"/>
  <c r="P191" i="4" l="1"/>
  <c r="AP191" i="4"/>
  <c r="AB200" i="4"/>
  <c r="BB200" i="4"/>
  <c r="T194" i="4"/>
  <c r="AT194" i="4"/>
  <c r="AX197" i="4"/>
  <c r="X197" i="4"/>
  <c r="CK185" i="4"/>
  <c r="CJ185" i="4"/>
  <c r="CI185" i="4"/>
  <c r="CH185" i="4"/>
  <c r="CG185" i="4"/>
  <c r="CF185" i="4"/>
  <c r="CE185" i="4"/>
  <c r="CD185" i="4"/>
  <c r="CC185" i="4"/>
  <c r="CB185" i="4"/>
  <c r="CA185" i="4"/>
  <c r="BZ185" i="4"/>
  <c r="BY185" i="4"/>
  <c r="BX185" i="4"/>
  <c r="BW185" i="4"/>
  <c r="BV185" i="4"/>
  <c r="BU185" i="4"/>
  <c r="BT185" i="4"/>
  <c r="BS185" i="4"/>
  <c r="BR185" i="4"/>
  <c r="BQ185" i="4"/>
  <c r="BP185" i="4"/>
  <c r="L188" i="4"/>
  <c r="AL188" i="4"/>
  <c r="AT98" i="1"/>
  <c r="T98" i="1"/>
  <c r="AP95" i="1"/>
  <c r="P95" i="1"/>
  <c r="BB104" i="1"/>
  <c r="AB104" i="1"/>
  <c r="AX101" i="1"/>
  <c r="X101" i="1"/>
  <c r="AL92" i="1"/>
  <c r="L92" i="1"/>
  <c r="CK89" i="1"/>
  <c r="BS89" i="1"/>
  <c r="CJ89" i="1"/>
  <c r="BQ89" i="1"/>
  <c r="BY89" i="1"/>
  <c r="BU89" i="1"/>
  <c r="CD89" i="1"/>
  <c r="CA89" i="1"/>
  <c r="CC89" i="1"/>
  <c r="BV89" i="1"/>
  <c r="CH89" i="1"/>
  <c r="BT89" i="1"/>
  <c r="BZ89" i="1"/>
  <c r="CI89" i="1"/>
  <c r="BR89" i="1"/>
  <c r="CE89" i="1"/>
  <c r="CF89" i="1"/>
  <c r="CB89" i="1"/>
  <c r="CG89" i="1"/>
  <c r="BP89" i="1"/>
  <c r="BX89" i="1"/>
  <c r="BW89" i="1"/>
  <c r="M189" i="4" l="1"/>
  <c r="AM189" i="4"/>
  <c r="AY198" i="4"/>
  <c r="Y198" i="4"/>
  <c r="CL185" i="4"/>
  <c r="I186" i="4" s="1"/>
  <c r="U195" i="4"/>
  <c r="AU195" i="4"/>
  <c r="AC201" i="4"/>
  <c r="BC201" i="4"/>
  <c r="Q192" i="4"/>
  <c r="AQ192" i="4"/>
  <c r="AY102" i="1"/>
  <c r="Y102" i="1"/>
  <c r="AQ96" i="1"/>
  <c r="Q96" i="1"/>
  <c r="CL89" i="1"/>
  <c r="I90" i="1" s="1"/>
  <c r="AM93" i="1"/>
  <c r="M93" i="1"/>
  <c r="BC105" i="1"/>
  <c r="AC105" i="1"/>
  <c r="AU99" i="1"/>
  <c r="U99" i="1"/>
  <c r="AJ187" i="4" l="1"/>
  <c r="BE187" i="4" s="1"/>
  <c r="BF187" i="4" s="1"/>
  <c r="AE186" i="4"/>
  <c r="BG186" i="4" s="1"/>
  <c r="J187" i="4"/>
  <c r="G186" i="4"/>
  <c r="V196" i="4"/>
  <c r="AV196" i="4"/>
  <c r="N190" i="4"/>
  <c r="AN190" i="4"/>
  <c r="BD202" i="4"/>
  <c r="AD202" i="4"/>
  <c r="R193" i="4"/>
  <c r="AR193" i="4"/>
  <c r="AZ199" i="4"/>
  <c r="Z199" i="4"/>
  <c r="AR97" i="1"/>
  <c r="R97" i="1"/>
  <c r="V100" i="1"/>
  <c r="AV100" i="1"/>
  <c r="AN94" i="1"/>
  <c r="N94" i="1"/>
  <c r="AZ103" i="1"/>
  <c r="Z103" i="1"/>
  <c r="BD106" i="1"/>
  <c r="AD106" i="1"/>
  <c r="AJ91" i="1"/>
  <c r="BE91" i="1" s="1"/>
  <c r="BF91" i="1" s="1"/>
  <c r="BI91" i="1" s="1"/>
  <c r="G90" i="1"/>
  <c r="AE90" i="1"/>
  <c r="BG90" i="1" s="1"/>
  <c r="J91" i="1"/>
  <c r="BA200" i="4" l="1"/>
  <c r="AA200" i="4"/>
  <c r="S194" i="4"/>
  <c r="AS194" i="4"/>
  <c r="BH186" i="4"/>
  <c r="BJ186" i="4"/>
  <c r="O191" i="4"/>
  <c r="AO191" i="4"/>
  <c r="W197" i="4"/>
  <c r="AW197" i="4"/>
  <c r="AK188" i="4"/>
  <c r="K188" i="4"/>
  <c r="BL186" i="4"/>
  <c r="BO186" i="4"/>
  <c r="BI187" i="4"/>
  <c r="BL90" i="1"/>
  <c r="BO90" i="1"/>
  <c r="BA104" i="1"/>
  <c r="AA104" i="1"/>
  <c r="AW101" i="1"/>
  <c r="W101" i="1"/>
  <c r="AK92" i="1"/>
  <c r="K92" i="1"/>
  <c r="AO95" i="1"/>
  <c r="O95" i="1"/>
  <c r="AS98" i="1"/>
  <c r="S98" i="1"/>
  <c r="BH90" i="1"/>
  <c r="BJ90" i="1"/>
  <c r="P192" i="4" l="1"/>
  <c r="AP192" i="4"/>
  <c r="T195" i="4"/>
  <c r="AT195" i="4"/>
  <c r="AL189" i="4"/>
  <c r="L189" i="4"/>
  <c r="BB201" i="4"/>
  <c r="AB201" i="4"/>
  <c r="CK186" i="4"/>
  <c r="CJ186" i="4"/>
  <c r="CI186" i="4"/>
  <c r="CH186" i="4"/>
  <c r="CG186" i="4"/>
  <c r="CF186" i="4"/>
  <c r="CE186" i="4"/>
  <c r="CD186" i="4"/>
  <c r="CC186" i="4"/>
  <c r="CB186" i="4"/>
  <c r="CA186" i="4"/>
  <c r="BZ186" i="4"/>
  <c r="BY186" i="4"/>
  <c r="BX186" i="4"/>
  <c r="BW186" i="4"/>
  <c r="BV186" i="4"/>
  <c r="BU186" i="4"/>
  <c r="BT186" i="4"/>
  <c r="BS186" i="4"/>
  <c r="BR186" i="4"/>
  <c r="BQ186" i="4"/>
  <c r="BP186" i="4"/>
  <c r="X198" i="4"/>
  <c r="AX198" i="4"/>
  <c r="BB105" i="1"/>
  <c r="AB105" i="1"/>
  <c r="AL93" i="1"/>
  <c r="L93" i="1"/>
  <c r="AP96" i="1"/>
  <c r="P96" i="1"/>
  <c r="X102" i="1"/>
  <c r="AX102" i="1"/>
  <c r="CJ90" i="1"/>
  <c r="BZ90" i="1"/>
  <c r="BS90" i="1"/>
  <c r="CC90" i="1"/>
  <c r="BV90" i="1"/>
  <c r="BQ90" i="1"/>
  <c r="CF90" i="1"/>
  <c r="BU90" i="1"/>
  <c r="BX90" i="1"/>
  <c r="CB90" i="1"/>
  <c r="CI90" i="1"/>
  <c r="BT90" i="1"/>
  <c r="BP90" i="1"/>
  <c r="BY90" i="1"/>
  <c r="CK90" i="1"/>
  <c r="CG90" i="1"/>
  <c r="CH90" i="1"/>
  <c r="BR90" i="1"/>
  <c r="CA90" i="1"/>
  <c r="CE90" i="1"/>
  <c r="BW90" i="1"/>
  <c r="CD90" i="1"/>
  <c r="T99" i="1"/>
  <c r="AT99" i="1"/>
  <c r="BC202" i="4" l="1"/>
  <c r="AC202" i="4"/>
  <c r="Q193" i="4"/>
  <c r="AQ193" i="4"/>
  <c r="U196" i="4"/>
  <c r="AU196" i="4"/>
  <c r="Y199" i="4"/>
  <c r="AY199" i="4"/>
  <c r="CL186" i="4"/>
  <c r="I187" i="4" s="1"/>
  <c r="AM190" i="4"/>
  <c r="M190" i="4"/>
  <c r="CL90" i="1"/>
  <c r="I91" i="1" s="1"/>
  <c r="AJ92" i="1" s="1"/>
  <c r="BE92" i="1" s="1"/>
  <c r="BF92" i="1" s="1"/>
  <c r="BI92" i="1" s="1"/>
  <c r="AM94" i="1"/>
  <c r="M94" i="1"/>
  <c r="AU100" i="1"/>
  <c r="U100" i="1"/>
  <c r="AY103" i="1"/>
  <c r="Y103" i="1"/>
  <c r="AQ97" i="1"/>
  <c r="Q97" i="1"/>
  <c r="BC106" i="1"/>
  <c r="AC106" i="1"/>
  <c r="BD203" i="4" l="1"/>
  <c r="AD203" i="4"/>
  <c r="AN191" i="4"/>
  <c r="N191" i="4"/>
  <c r="V197" i="4"/>
  <c r="AV197" i="4"/>
  <c r="Z200" i="4"/>
  <c r="AZ200" i="4"/>
  <c r="J188" i="4"/>
  <c r="AJ188" i="4"/>
  <c r="BE188" i="4" s="1"/>
  <c r="BF188" i="4" s="1"/>
  <c r="AE187" i="4"/>
  <c r="BG187" i="4" s="1"/>
  <c r="G187" i="4"/>
  <c r="R194" i="4"/>
  <c r="AR194" i="4"/>
  <c r="G91" i="1"/>
  <c r="J92" i="1"/>
  <c r="AK93" i="1" s="1"/>
  <c r="AE91" i="1"/>
  <c r="BG91" i="1" s="1"/>
  <c r="BH91" i="1" s="1"/>
  <c r="K93" i="1"/>
  <c r="AL94" i="1" s="1"/>
  <c r="BD107" i="1"/>
  <c r="AD107" i="1"/>
  <c r="AV101" i="1"/>
  <c r="V101" i="1"/>
  <c r="AR98" i="1"/>
  <c r="R98" i="1"/>
  <c r="Z104" i="1"/>
  <c r="AZ104" i="1"/>
  <c r="AN95" i="1"/>
  <c r="N95" i="1"/>
  <c r="BI188" i="4" l="1"/>
  <c r="AA201" i="4"/>
  <c r="BA201" i="4"/>
  <c r="AO192" i="4"/>
  <c r="O192" i="4"/>
  <c r="BH187" i="4"/>
  <c r="BJ187" i="4"/>
  <c r="S195" i="4"/>
  <c r="AS195" i="4"/>
  <c r="W198" i="4"/>
  <c r="AW198" i="4"/>
  <c r="BL187" i="4"/>
  <c r="BO187" i="4"/>
  <c r="K189" i="4"/>
  <c r="AK189" i="4"/>
  <c r="BJ91" i="1"/>
  <c r="BO91" i="1"/>
  <c r="CK91" i="1" s="1"/>
  <c r="BL91" i="1"/>
  <c r="L94" i="1"/>
  <c r="AM95" i="1" s="1"/>
  <c r="BA105" i="1"/>
  <c r="AA105" i="1"/>
  <c r="AW102" i="1"/>
  <c r="W102" i="1"/>
  <c r="AO96" i="1"/>
  <c r="O96" i="1"/>
  <c r="AS99" i="1"/>
  <c r="S99" i="1"/>
  <c r="L190" i="4" l="1"/>
  <c r="AL190" i="4"/>
  <c r="T196" i="4"/>
  <c r="AT196" i="4"/>
  <c r="CK187" i="4"/>
  <c r="CJ187" i="4"/>
  <c r="CI187" i="4"/>
  <c r="CH187" i="4"/>
  <c r="CG187" i="4"/>
  <c r="CF187" i="4"/>
  <c r="CE187" i="4"/>
  <c r="CD187" i="4"/>
  <c r="CC187" i="4"/>
  <c r="CB187" i="4"/>
  <c r="CA187" i="4"/>
  <c r="BZ187" i="4"/>
  <c r="BY187" i="4"/>
  <c r="BX187" i="4"/>
  <c r="BW187" i="4"/>
  <c r="BV187" i="4"/>
  <c r="BU187" i="4"/>
  <c r="BT187" i="4"/>
  <c r="BS187" i="4"/>
  <c r="BR187" i="4"/>
  <c r="BQ187" i="4"/>
  <c r="BP187" i="4"/>
  <c r="AB202" i="4"/>
  <c r="BB202" i="4"/>
  <c r="AP193" i="4"/>
  <c r="P193" i="4"/>
  <c r="X199" i="4"/>
  <c r="AX199" i="4"/>
  <c r="CG91" i="1"/>
  <c r="CD91" i="1"/>
  <c r="CB91" i="1"/>
  <c r="BR91" i="1"/>
  <c r="CE91" i="1"/>
  <c r="BW91" i="1"/>
  <c r="BU91" i="1"/>
  <c r="BQ91" i="1"/>
  <c r="CJ91" i="1"/>
  <c r="BZ91" i="1"/>
  <c r="CC91" i="1"/>
  <c r="BV91" i="1"/>
  <c r="BS91" i="1"/>
  <c r="BY91" i="1"/>
  <c r="CF91" i="1"/>
  <c r="CH91" i="1"/>
  <c r="CA91" i="1"/>
  <c r="BT91" i="1"/>
  <c r="BP91" i="1"/>
  <c r="CI91" i="1"/>
  <c r="BX91" i="1"/>
  <c r="M95" i="1"/>
  <c r="AN96" i="1" s="1"/>
  <c r="AX103" i="1"/>
  <c r="X103" i="1"/>
  <c r="AT100" i="1"/>
  <c r="T100" i="1"/>
  <c r="AP97" i="1"/>
  <c r="P97" i="1"/>
  <c r="BB106" i="1"/>
  <c r="AB106" i="1"/>
  <c r="CL187" i="4" l="1"/>
  <c r="I188" i="4" s="1"/>
  <c r="J189" i="4"/>
  <c r="AJ189" i="4"/>
  <c r="BE189" i="4" s="1"/>
  <c r="BF189" i="4" s="1"/>
  <c r="AE188" i="4"/>
  <c r="BG188" i="4" s="1"/>
  <c r="G188" i="4"/>
  <c r="Y200" i="4"/>
  <c r="AY200" i="4"/>
  <c r="AQ194" i="4"/>
  <c r="Q194" i="4"/>
  <c r="AC203" i="4"/>
  <c r="BC203" i="4"/>
  <c r="U197" i="4"/>
  <c r="AU197" i="4"/>
  <c r="M191" i="4"/>
  <c r="AM191" i="4"/>
  <c r="CL91" i="1"/>
  <c r="I92" i="1" s="1"/>
  <c r="AJ93" i="1" s="1"/>
  <c r="BE93" i="1" s="1"/>
  <c r="BF93" i="1" s="1"/>
  <c r="BI93" i="1" s="1"/>
  <c r="N96" i="1"/>
  <c r="AO97" i="1" s="1"/>
  <c r="AE92" i="1"/>
  <c r="BG92" i="1" s="1"/>
  <c r="BH92" i="1" s="1"/>
  <c r="AU101" i="1"/>
  <c r="U101" i="1"/>
  <c r="AC107" i="1"/>
  <c r="BC107" i="1"/>
  <c r="AQ98" i="1"/>
  <c r="Q98" i="1"/>
  <c r="AY104" i="1"/>
  <c r="Y104" i="1"/>
  <c r="V198" i="4" l="1"/>
  <c r="AV198" i="4"/>
  <c r="BD204" i="4"/>
  <c r="AD204" i="4"/>
  <c r="BH188" i="4"/>
  <c r="BJ188" i="4"/>
  <c r="AR195" i="4"/>
  <c r="R195" i="4"/>
  <c r="N192" i="4"/>
  <c r="AN192" i="4"/>
  <c r="Z201" i="4"/>
  <c r="AZ201" i="4"/>
  <c r="BI189" i="4"/>
  <c r="BO188" i="4"/>
  <c r="BL188" i="4"/>
  <c r="K190" i="4"/>
  <c r="AK190" i="4"/>
  <c r="J93" i="1"/>
  <c r="K94" i="1" s="1"/>
  <c r="AL95" i="1" s="1"/>
  <c r="G92" i="1"/>
  <c r="BO92" i="1" s="1"/>
  <c r="CK92" i="1" s="1"/>
  <c r="O97" i="1"/>
  <c r="AP98" i="1" s="1"/>
  <c r="BJ92" i="1"/>
  <c r="BD108" i="1"/>
  <c r="AD108" i="1"/>
  <c r="AZ105" i="1"/>
  <c r="Z105" i="1"/>
  <c r="AR99" i="1"/>
  <c r="R99" i="1"/>
  <c r="AV102" i="1"/>
  <c r="V102" i="1"/>
  <c r="O193" i="4" l="1"/>
  <c r="AO193" i="4"/>
  <c r="AS196" i="4"/>
  <c r="S196" i="4"/>
  <c r="W199" i="4"/>
  <c r="AW199" i="4"/>
  <c r="L191" i="4"/>
  <c r="AL191" i="4"/>
  <c r="AA202" i="4"/>
  <c r="BA202" i="4"/>
  <c r="CK188" i="4"/>
  <c r="CJ188" i="4"/>
  <c r="CI188" i="4"/>
  <c r="CH188" i="4"/>
  <c r="CG188" i="4"/>
  <c r="CF188" i="4"/>
  <c r="CE188" i="4"/>
  <c r="CD188" i="4"/>
  <c r="CC188" i="4"/>
  <c r="CB188" i="4"/>
  <c r="CA188" i="4"/>
  <c r="BZ188" i="4"/>
  <c r="BY188" i="4"/>
  <c r="BX188" i="4"/>
  <c r="BW188" i="4"/>
  <c r="BV188" i="4"/>
  <c r="BU188" i="4"/>
  <c r="BT188" i="4"/>
  <c r="BS188" i="4"/>
  <c r="BR188" i="4"/>
  <c r="BQ188" i="4"/>
  <c r="BP188" i="4"/>
  <c r="AK94" i="1"/>
  <c r="L95" i="1"/>
  <c r="BL92" i="1"/>
  <c r="CC92" i="1"/>
  <c r="P98" i="1"/>
  <c r="AQ99" i="1" s="1"/>
  <c r="BS92" i="1"/>
  <c r="BV92" i="1"/>
  <c r="CG92" i="1"/>
  <c r="CH92" i="1"/>
  <c r="BT92" i="1"/>
  <c r="CD92" i="1"/>
  <c r="BP92" i="1"/>
  <c r="BW92" i="1"/>
  <c r="CB92" i="1"/>
  <c r="BZ92" i="1"/>
  <c r="CJ92" i="1"/>
  <c r="CF92" i="1"/>
  <c r="CI92" i="1"/>
  <c r="CA92" i="1"/>
  <c r="BQ92" i="1"/>
  <c r="BY92" i="1"/>
  <c r="CE92" i="1"/>
  <c r="BR92" i="1"/>
  <c r="BX92" i="1"/>
  <c r="BU92" i="1"/>
  <c r="AW103" i="1"/>
  <c r="W103" i="1"/>
  <c r="BA106" i="1"/>
  <c r="AA106" i="1"/>
  <c r="AS100" i="1"/>
  <c r="S100" i="1"/>
  <c r="AM96" i="1"/>
  <c r="M96" i="1"/>
  <c r="X200" i="4" l="1"/>
  <c r="AX200" i="4"/>
  <c r="CL188" i="4"/>
  <c r="I189" i="4" s="1"/>
  <c r="M192" i="4"/>
  <c r="AM192" i="4"/>
  <c r="AT197" i="4"/>
  <c r="T197" i="4"/>
  <c r="AB203" i="4"/>
  <c r="BB203" i="4"/>
  <c r="P194" i="4"/>
  <c r="AP194" i="4"/>
  <c r="Q99" i="1"/>
  <c r="R100" i="1" s="1"/>
  <c r="CL92" i="1"/>
  <c r="I93" i="1" s="1"/>
  <c r="AJ94" i="1" s="1"/>
  <c r="BE94" i="1" s="1"/>
  <c r="BF94" i="1" s="1"/>
  <c r="BI94" i="1" s="1"/>
  <c r="AR100" i="1"/>
  <c r="AB107" i="1"/>
  <c r="BB107" i="1"/>
  <c r="AT101" i="1"/>
  <c r="T101" i="1"/>
  <c r="AX104" i="1"/>
  <c r="X104" i="1"/>
  <c r="AN97" i="1"/>
  <c r="N97" i="1"/>
  <c r="AE189" i="4" l="1"/>
  <c r="BG189" i="4" s="1"/>
  <c r="J190" i="4"/>
  <c r="AJ190" i="4"/>
  <c r="BE190" i="4" s="1"/>
  <c r="BF190" i="4" s="1"/>
  <c r="G189" i="4"/>
  <c r="AC204" i="4"/>
  <c r="BC204" i="4"/>
  <c r="Q195" i="4"/>
  <c r="AQ195" i="4"/>
  <c r="AU198" i="4"/>
  <c r="U198" i="4"/>
  <c r="Y201" i="4"/>
  <c r="AY201" i="4"/>
  <c r="N193" i="4"/>
  <c r="AN193" i="4"/>
  <c r="J94" i="1"/>
  <c r="AK95" i="1" s="1"/>
  <c r="G93" i="1"/>
  <c r="AE93" i="1"/>
  <c r="BG93" i="1" s="1"/>
  <c r="BH93" i="1" s="1"/>
  <c r="AS101" i="1"/>
  <c r="S101" i="1"/>
  <c r="AY105" i="1"/>
  <c r="Y105" i="1"/>
  <c r="AU102" i="1"/>
  <c r="U102" i="1"/>
  <c r="BC108" i="1"/>
  <c r="AC108" i="1"/>
  <c r="AO98" i="1"/>
  <c r="O98" i="1"/>
  <c r="Z202" i="4" l="1"/>
  <c r="AZ202" i="4"/>
  <c r="BH189" i="4"/>
  <c r="BJ189" i="4"/>
  <c r="BI190" i="4"/>
  <c r="K191" i="4"/>
  <c r="AK191" i="4"/>
  <c r="O194" i="4"/>
  <c r="AO194" i="4"/>
  <c r="AV199" i="4"/>
  <c r="V199" i="4"/>
  <c r="BD205" i="4"/>
  <c r="AD205" i="4"/>
  <c r="R196" i="4"/>
  <c r="AR196" i="4"/>
  <c r="BO189" i="4"/>
  <c r="BL189" i="4"/>
  <c r="K95" i="1"/>
  <c r="L96" i="1" s="1"/>
  <c r="BO93" i="1"/>
  <c r="CA93" i="1" s="1"/>
  <c r="BJ93" i="1"/>
  <c r="BL93" i="1"/>
  <c r="AT102" i="1"/>
  <c r="T102" i="1"/>
  <c r="AV103" i="1"/>
  <c r="V103" i="1"/>
  <c r="BD109" i="1"/>
  <c r="AD109" i="1"/>
  <c r="AZ106" i="1"/>
  <c r="Z106" i="1"/>
  <c r="AP99" i="1"/>
  <c r="P99" i="1"/>
  <c r="AL96" i="1"/>
  <c r="P195" i="4" l="1"/>
  <c r="AP195" i="4"/>
  <c r="L192" i="4"/>
  <c r="AL192" i="4"/>
  <c r="AA203" i="4"/>
  <c r="BA203" i="4"/>
  <c r="CK189" i="4"/>
  <c r="CJ189" i="4"/>
  <c r="CI189" i="4"/>
  <c r="CH189" i="4"/>
  <c r="CG189" i="4"/>
  <c r="CF189" i="4"/>
  <c r="CE189" i="4"/>
  <c r="CD189" i="4"/>
  <c r="CC189" i="4"/>
  <c r="CB189" i="4"/>
  <c r="CA189" i="4"/>
  <c r="BZ189" i="4"/>
  <c r="BY189" i="4"/>
  <c r="BX189" i="4"/>
  <c r="BW189" i="4"/>
  <c r="BV189" i="4"/>
  <c r="BU189" i="4"/>
  <c r="BT189" i="4"/>
  <c r="BS189" i="4"/>
  <c r="BR189" i="4"/>
  <c r="BQ189" i="4"/>
  <c r="BP189" i="4"/>
  <c r="S197" i="4"/>
  <c r="AS197" i="4"/>
  <c r="AW200" i="4"/>
  <c r="W200" i="4"/>
  <c r="BY93" i="1"/>
  <c r="CC93" i="1"/>
  <c r="CG93" i="1"/>
  <c r="BU93" i="1"/>
  <c r="BP93" i="1"/>
  <c r="BQ93" i="1"/>
  <c r="CF93" i="1"/>
  <c r="CD93" i="1"/>
  <c r="CH93" i="1"/>
  <c r="BX93" i="1"/>
  <c r="BT93" i="1"/>
  <c r="CB93" i="1"/>
  <c r="BW93" i="1"/>
  <c r="CJ93" i="1"/>
  <c r="CK93" i="1"/>
  <c r="BR93" i="1"/>
  <c r="BZ93" i="1"/>
  <c r="CE93" i="1"/>
  <c r="CI93" i="1"/>
  <c r="BV93" i="1"/>
  <c r="BS93" i="1"/>
  <c r="AU103" i="1"/>
  <c r="U103" i="1"/>
  <c r="BA107" i="1"/>
  <c r="AA107" i="1"/>
  <c r="AW104" i="1"/>
  <c r="W104" i="1"/>
  <c r="AQ100" i="1"/>
  <c r="Q100" i="1"/>
  <c r="AM97" i="1"/>
  <c r="M97" i="1"/>
  <c r="M193" i="4" l="1"/>
  <c r="AM193" i="4"/>
  <c r="Q196" i="4"/>
  <c r="AQ196" i="4"/>
  <c r="AX201" i="4"/>
  <c r="X201" i="4"/>
  <c r="T198" i="4"/>
  <c r="AT198" i="4"/>
  <c r="AB204" i="4"/>
  <c r="BB204" i="4"/>
  <c r="CL189" i="4"/>
  <c r="I190" i="4" s="1"/>
  <c r="CL93" i="1"/>
  <c r="I94" i="1" s="1"/>
  <c r="AJ95" i="1" s="1"/>
  <c r="BE95" i="1" s="1"/>
  <c r="BF95" i="1" s="1"/>
  <c r="BI95" i="1" s="1"/>
  <c r="AV104" i="1"/>
  <c r="V104" i="1"/>
  <c r="AX105" i="1"/>
  <c r="X105" i="1"/>
  <c r="BB108" i="1"/>
  <c r="AB108" i="1"/>
  <c r="AR101" i="1"/>
  <c r="R101" i="1"/>
  <c r="AN98" i="1"/>
  <c r="N98" i="1"/>
  <c r="J95" i="1"/>
  <c r="AJ191" i="4" l="1"/>
  <c r="BE191" i="4" s="1"/>
  <c r="BF191" i="4" s="1"/>
  <c r="AE190" i="4"/>
  <c r="BG190" i="4" s="1"/>
  <c r="J191" i="4"/>
  <c r="G190" i="4"/>
  <c r="R197" i="4"/>
  <c r="AR197" i="4"/>
  <c r="U199" i="4"/>
  <c r="AU199" i="4"/>
  <c r="N194" i="4"/>
  <c r="AN194" i="4"/>
  <c r="AC205" i="4"/>
  <c r="BC205" i="4"/>
  <c r="AY202" i="4"/>
  <c r="Y202" i="4"/>
  <c r="G94" i="1"/>
  <c r="AE94" i="1"/>
  <c r="BG94" i="1" s="1"/>
  <c r="BJ94" i="1" s="1"/>
  <c r="AW105" i="1"/>
  <c r="W105" i="1"/>
  <c r="AY106" i="1"/>
  <c r="Y106" i="1"/>
  <c r="BC109" i="1"/>
  <c r="AC109" i="1"/>
  <c r="AO99" i="1"/>
  <c r="O99" i="1"/>
  <c r="AK96" i="1"/>
  <c r="K96" i="1"/>
  <c r="AS102" i="1"/>
  <c r="S102" i="1"/>
  <c r="BD206" i="4" l="1"/>
  <c r="AD206" i="4"/>
  <c r="AK192" i="4"/>
  <c r="K192" i="4"/>
  <c r="S198" i="4"/>
  <c r="AS198" i="4"/>
  <c r="AZ203" i="4"/>
  <c r="Z203" i="4"/>
  <c r="BH190" i="4"/>
  <c r="BJ190" i="4"/>
  <c r="O195" i="4"/>
  <c r="AO195" i="4"/>
  <c r="V200" i="4"/>
  <c r="AV200" i="4"/>
  <c r="BL190" i="4"/>
  <c r="BO190" i="4"/>
  <c r="BI191" i="4"/>
  <c r="BH94" i="1"/>
  <c r="BO94" i="1"/>
  <c r="BR94" i="1" s="1"/>
  <c r="BL94" i="1"/>
  <c r="AX106" i="1"/>
  <c r="X106" i="1"/>
  <c r="BD110" i="1"/>
  <c r="AD110" i="1"/>
  <c r="AZ107" i="1"/>
  <c r="Z107" i="1"/>
  <c r="AP100" i="1"/>
  <c r="P100" i="1"/>
  <c r="AT103" i="1"/>
  <c r="T103" i="1"/>
  <c r="AL97" i="1"/>
  <c r="L97" i="1"/>
  <c r="CE94" i="1"/>
  <c r="CB94" i="1"/>
  <c r="CH94" i="1"/>
  <c r="BA204" i="4" l="1"/>
  <c r="AA204" i="4"/>
  <c r="AL193" i="4"/>
  <c r="L193" i="4"/>
  <c r="P196" i="4"/>
  <c r="AP196" i="4"/>
  <c r="CK190" i="4"/>
  <c r="CJ190" i="4"/>
  <c r="CI190" i="4"/>
  <c r="CH190" i="4"/>
  <c r="CG190" i="4"/>
  <c r="CF190" i="4"/>
  <c r="CE190" i="4"/>
  <c r="CD190" i="4"/>
  <c r="CC190" i="4"/>
  <c r="CB190" i="4"/>
  <c r="CA190" i="4"/>
  <c r="BZ190" i="4"/>
  <c r="BY190" i="4"/>
  <c r="BX190" i="4"/>
  <c r="BW190" i="4"/>
  <c r="BV190" i="4"/>
  <c r="BU190" i="4"/>
  <c r="BT190" i="4"/>
  <c r="BS190" i="4"/>
  <c r="BR190" i="4"/>
  <c r="BQ190" i="4"/>
  <c r="BP190" i="4"/>
  <c r="T199" i="4"/>
  <c r="AT199" i="4"/>
  <c r="W201" i="4"/>
  <c r="AW201" i="4"/>
  <c r="BU94" i="1"/>
  <c r="BY94" i="1"/>
  <c r="CJ94" i="1"/>
  <c r="CK94" i="1"/>
  <c r="BW94" i="1"/>
  <c r="CG94" i="1"/>
  <c r="CI94" i="1"/>
  <c r="CD94" i="1"/>
  <c r="CA94" i="1"/>
  <c r="CF94" i="1"/>
  <c r="BV94" i="1"/>
  <c r="BT94" i="1"/>
  <c r="BS94" i="1"/>
  <c r="BQ94" i="1"/>
  <c r="BX94" i="1"/>
  <c r="BP94" i="1"/>
  <c r="CC94" i="1"/>
  <c r="BZ94" i="1"/>
  <c r="AY107" i="1"/>
  <c r="Y107" i="1"/>
  <c r="BA108" i="1"/>
  <c r="AA108" i="1"/>
  <c r="AU104" i="1"/>
  <c r="U104" i="1"/>
  <c r="AM98" i="1"/>
  <c r="M98" i="1"/>
  <c r="AQ101" i="1"/>
  <c r="Q101" i="1"/>
  <c r="U200" i="4" l="1"/>
  <c r="AU200" i="4"/>
  <c r="CL190" i="4"/>
  <c r="I191" i="4" s="1"/>
  <c r="BB205" i="4"/>
  <c r="AB205" i="4"/>
  <c r="Q197" i="4"/>
  <c r="AQ197" i="4"/>
  <c r="AM194" i="4"/>
  <c r="M194" i="4"/>
  <c r="X202" i="4"/>
  <c r="AX202" i="4"/>
  <c r="CL94" i="1"/>
  <c r="I95" i="1" s="1"/>
  <c r="AZ108" i="1"/>
  <c r="Z108" i="1"/>
  <c r="BB109" i="1"/>
  <c r="AB109" i="1"/>
  <c r="AJ96" i="1"/>
  <c r="BE96" i="1" s="1"/>
  <c r="BF96" i="1" s="1"/>
  <c r="BI96" i="1" s="1"/>
  <c r="G95" i="1"/>
  <c r="J96" i="1"/>
  <c r="AE95" i="1"/>
  <c r="BG95" i="1" s="1"/>
  <c r="AN99" i="1"/>
  <c r="N99" i="1"/>
  <c r="AR102" i="1"/>
  <c r="R102" i="1"/>
  <c r="AV105" i="1"/>
  <c r="V105" i="1"/>
  <c r="BC206" i="4" l="1"/>
  <c r="AC206" i="4"/>
  <c r="J192" i="4"/>
  <c r="AJ192" i="4"/>
  <c r="BE192" i="4" s="1"/>
  <c r="BF192" i="4" s="1"/>
  <c r="AE191" i="4"/>
  <c r="BG191" i="4" s="1"/>
  <c r="G191" i="4"/>
  <c r="Y203" i="4"/>
  <c r="AY203" i="4"/>
  <c r="AN195" i="4"/>
  <c r="N195" i="4"/>
  <c r="R198" i="4"/>
  <c r="AR198" i="4"/>
  <c r="V201" i="4"/>
  <c r="AV201" i="4"/>
  <c r="BA109" i="1"/>
  <c r="AA109" i="1"/>
  <c r="BC110" i="1"/>
  <c r="AC110" i="1"/>
  <c r="BJ95" i="1"/>
  <c r="BH95" i="1"/>
  <c r="AK97" i="1"/>
  <c r="K97" i="1"/>
  <c r="AW106" i="1"/>
  <c r="W106" i="1"/>
  <c r="AO100" i="1"/>
  <c r="O100" i="1"/>
  <c r="BO95" i="1"/>
  <c r="BL95" i="1"/>
  <c r="AS103" i="1"/>
  <c r="S103" i="1"/>
  <c r="BL191" i="4" l="1"/>
  <c r="BO191" i="4"/>
  <c r="BH191" i="4"/>
  <c r="BJ191" i="4"/>
  <c r="W202" i="4"/>
  <c r="AW202" i="4"/>
  <c r="AO196" i="4"/>
  <c r="O196" i="4"/>
  <c r="S199" i="4"/>
  <c r="AS199" i="4"/>
  <c r="K193" i="4"/>
  <c r="AK193" i="4"/>
  <c r="BD207" i="4"/>
  <c r="AD207" i="4"/>
  <c r="Z204" i="4"/>
  <c r="AZ204" i="4"/>
  <c r="BI192" i="4"/>
  <c r="BB110" i="1"/>
  <c r="AB110" i="1"/>
  <c r="BD111" i="1"/>
  <c r="AD111" i="1"/>
  <c r="AL98" i="1"/>
  <c r="L98" i="1"/>
  <c r="AP101" i="1"/>
  <c r="P101" i="1"/>
  <c r="AT104" i="1"/>
  <c r="T104" i="1"/>
  <c r="AX107" i="1"/>
  <c r="X107" i="1"/>
  <c r="BV95" i="1"/>
  <c r="CI95" i="1"/>
  <c r="CJ95" i="1"/>
  <c r="CE95" i="1"/>
  <c r="CF95" i="1"/>
  <c r="CC95" i="1"/>
  <c r="CG95" i="1"/>
  <c r="BW95" i="1"/>
  <c r="BU95" i="1"/>
  <c r="CA95" i="1"/>
  <c r="BZ95" i="1"/>
  <c r="CD95" i="1"/>
  <c r="BS95" i="1"/>
  <c r="BP95" i="1"/>
  <c r="BQ95" i="1"/>
  <c r="CH95" i="1"/>
  <c r="BT95" i="1"/>
  <c r="CK95" i="1"/>
  <c r="BX95" i="1"/>
  <c r="BR95" i="1"/>
  <c r="CB95" i="1"/>
  <c r="BY95" i="1"/>
  <c r="AP197" i="4" l="1"/>
  <c r="P197" i="4"/>
  <c r="L194" i="4"/>
  <c r="AL194" i="4"/>
  <c r="X203" i="4"/>
  <c r="AX203" i="4"/>
  <c r="CK191" i="4"/>
  <c r="CJ191" i="4"/>
  <c r="CI191" i="4"/>
  <c r="CH191" i="4"/>
  <c r="CG191" i="4"/>
  <c r="CF191" i="4"/>
  <c r="CE191" i="4"/>
  <c r="CD191" i="4"/>
  <c r="CC191" i="4"/>
  <c r="CB191" i="4"/>
  <c r="CA191" i="4"/>
  <c r="BZ191" i="4"/>
  <c r="BY191" i="4"/>
  <c r="BX191" i="4"/>
  <c r="BW191" i="4"/>
  <c r="BV191" i="4"/>
  <c r="BU191" i="4"/>
  <c r="BT191" i="4"/>
  <c r="BS191" i="4"/>
  <c r="BR191" i="4"/>
  <c r="BQ191" i="4"/>
  <c r="BP191" i="4"/>
  <c r="AA205" i="4"/>
  <c r="BA205" i="4"/>
  <c r="T200" i="4"/>
  <c r="AT200" i="4"/>
  <c r="BC111" i="1"/>
  <c r="AC111" i="1"/>
  <c r="BD112" i="1" s="1"/>
  <c r="AQ102" i="1"/>
  <c r="Q102" i="1"/>
  <c r="AM99" i="1"/>
  <c r="M99" i="1"/>
  <c r="AY108" i="1"/>
  <c r="Y108" i="1"/>
  <c r="CL95" i="1"/>
  <c r="I96" i="1" s="1"/>
  <c r="AU105" i="1"/>
  <c r="U105" i="1"/>
  <c r="Y204" i="4" l="1"/>
  <c r="AY204" i="4"/>
  <c r="AQ198" i="4"/>
  <c r="Q198" i="4"/>
  <c r="AB206" i="4"/>
  <c r="BB206" i="4"/>
  <c r="M195" i="4"/>
  <c r="AM195" i="4"/>
  <c r="U201" i="4"/>
  <c r="AU201" i="4"/>
  <c r="CL191" i="4"/>
  <c r="I192" i="4" s="1"/>
  <c r="AD112" i="1"/>
  <c r="AN100" i="1"/>
  <c r="N100" i="1"/>
  <c r="AV106" i="1"/>
  <c r="V106" i="1"/>
  <c r="AJ97" i="1"/>
  <c r="BE97" i="1" s="1"/>
  <c r="BF97" i="1" s="1"/>
  <c r="BI97" i="1" s="1"/>
  <c r="J97" i="1"/>
  <c r="AE96" i="1"/>
  <c r="BG96" i="1" s="1"/>
  <c r="G96" i="1"/>
  <c r="AZ109" i="1"/>
  <c r="Z109" i="1"/>
  <c r="AR103" i="1"/>
  <c r="R103" i="1"/>
  <c r="N196" i="4" l="1"/>
  <c r="AN196" i="4"/>
  <c r="AR199" i="4"/>
  <c r="R199" i="4"/>
  <c r="J193" i="4"/>
  <c r="AJ193" i="4"/>
  <c r="BE193" i="4" s="1"/>
  <c r="BF193" i="4" s="1"/>
  <c r="AE192" i="4"/>
  <c r="BG192" i="4" s="1"/>
  <c r="G192" i="4"/>
  <c r="AC207" i="4"/>
  <c r="BC207" i="4"/>
  <c r="V202" i="4"/>
  <c r="AV202" i="4"/>
  <c r="Z205" i="4"/>
  <c r="AZ205" i="4"/>
  <c r="AS104" i="1"/>
  <c r="S104" i="1"/>
  <c r="BL96" i="1"/>
  <c r="BO96" i="1"/>
  <c r="AW107" i="1"/>
  <c r="W107" i="1"/>
  <c r="BH96" i="1"/>
  <c r="BJ96" i="1"/>
  <c r="BA110" i="1"/>
  <c r="AA110" i="1"/>
  <c r="AK98" i="1"/>
  <c r="K98" i="1"/>
  <c r="AO101" i="1"/>
  <c r="O101" i="1"/>
  <c r="BD208" i="4" l="1"/>
  <c r="AD208" i="4"/>
  <c r="BO192" i="4"/>
  <c r="BL192" i="4"/>
  <c r="BI193" i="4"/>
  <c r="AS200" i="4"/>
  <c r="S200" i="4"/>
  <c r="W203" i="4"/>
  <c r="AW203" i="4"/>
  <c r="K194" i="4"/>
  <c r="AK194" i="4"/>
  <c r="AA206" i="4"/>
  <c r="BA206" i="4"/>
  <c r="BH192" i="4"/>
  <c r="BJ192" i="4"/>
  <c r="O197" i="4"/>
  <c r="AO197" i="4"/>
  <c r="AL99" i="1"/>
  <c r="L99" i="1"/>
  <c r="BB111" i="1"/>
  <c r="AB111" i="1"/>
  <c r="CH96" i="1"/>
  <c r="CI96" i="1"/>
  <c r="BS96" i="1"/>
  <c r="CB96" i="1"/>
  <c r="BX96" i="1"/>
  <c r="CG96" i="1"/>
  <c r="BR96" i="1"/>
  <c r="CA96" i="1"/>
  <c r="CC96" i="1"/>
  <c r="BT96" i="1"/>
  <c r="BQ96" i="1"/>
  <c r="BY96" i="1"/>
  <c r="CJ96" i="1"/>
  <c r="CE96" i="1"/>
  <c r="BZ96" i="1"/>
  <c r="BW96" i="1"/>
  <c r="CK96" i="1"/>
  <c r="BP96" i="1"/>
  <c r="BU96" i="1"/>
  <c r="CF96" i="1"/>
  <c r="CD96" i="1"/>
  <c r="BV96" i="1"/>
  <c r="AP102" i="1"/>
  <c r="P102" i="1"/>
  <c r="AX108" i="1"/>
  <c r="X108" i="1"/>
  <c r="AT105" i="1"/>
  <c r="T105" i="1"/>
  <c r="P198" i="4" l="1"/>
  <c r="AP198" i="4"/>
  <c r="AT201" i="4"/>
  <c r="T201" i="4"/>
  <c r="CK192" i="4"/>
  <c r="CJ192" i="4"/>
  <c r="CI192" i="4"/>
  <c r="CH192" i="4"/>
  <c r="CG192" i="4"/>
  <c r="CF192" i="4"/>
  <c r="CE192" i="4"/>
  <c r="CD192" i="4"/>
  <c r="CC192" i="4"/>
  <c r="CB192" i="4"/>
  <c r="CA192" i="4"/>
  <c r="BZ192" i="4"/>
  <c r="BY192" i="4"/>
  <c r="BX192" i="4"/>
  <c r="BW192" i="4"/>
  <c r="BV192" i="4"/>
  <c r="BU192" i="4"/>
  <c r="BT192" i="4"/>
  <c r="BS192" i="4"/>
  <c r="BR192" i="4"/>
  <c r="BQ192" i="4"/>
  <c r="BP192" i="4"/>
  <c r="AB207" i="4"/>
  <c r="BB207" i="4"/>
  <c r="X204" i="4"/>
  <c r="AX204" i="4"/>
  <c r="L195" i="4"/>
  <c r="AL195" i="4"/>
  <c r="BC112" i="1"/>
  <c r="AC112" i="1"/>
  <c r="AU106" i="1"/>
  <c r="U106" i="1"/>
  <c r="CL96" i="1"/>
  <c r="I97" i="1" s="1"/>
  <c r="AM100" i="1"/>
  <c r="M100" i="1"/>
  <c r="AQ103" i="1"/>
  <c r="Q103" i="1"/>
  <c r="AY109" i="1"/>
  <c r="Y109" i="1"/>
  <c r="Y205" i="4" l="1"/>
  <c r="AY205" i="4"/>
  <c r="AC208" i="4"/>
  <c r="BC208" i="4"/>
  <c r="CL192" i="4"/>
  <c r="I193" i="4" s="1"/>
  <c r="AU202" i="4"/>
  <c r="U202" i="4"/>
  <c r="M196" i="4"/>
  <c r="AM196" i="4"/>
  <c r="Q199" i="4"/>
  <c r="AQ199" i="4"/>
  <c r="AR104" i="1"/>
  <c r="R104" i="1"/>
  <c r="AJ98" i="1"/>
  <c r="BE98" i="1" s="1"/>
  <c r="BF98" i="1" s="1"/>
  <c r="BI98" i="1" s="1"/>
  <c r="AE97" i="1"/>
  <c r="BG97" i="1" s="1"/>
  <c r="J98" i="1"/>
  <c r="G97" i="1"/>
  <c r="AV107" i="1"/>
  <c r="V107" i="1"/>
  <c r="AZ110" i="1"/>
  <c r="Z110" i="1"/>
  <c r="AN101" i="1"/>
  <c r="N101" i="1"/>
  <c r="BD113" i="1"/>
  <c r="AD113" i="1"/>
  <c r="N197" i="4" l="1"/>
  <c r="AN197" i="4"/>
  <c r="AV203" i="4"/>
  <c r="V203" i="4"/>
  <c r="Z206" i="4"/>
  <c r="AZ206" i="4"/>
  <c r="BD209" i="4"/>
  <c r="AD209" i="4"/>
  <c r="AE193" i="4"/>
  <c r="BG193" i="4" s="1"/>
  <c r="J194" i="4"/>
  <c r="AJ194" i="4"/>
  <c r="BE194" i="4" s="1"/>
  <c r="BF194" i="4" s="1"/>
  <c r="G193" i="4"/>
  <c r="R200" i="4"/>
  <c r="AR200" i="4"/>
  <c r="AO102" i="1"/>
  <c r="O102" i="1"/>
  <c r="AW108" i="1"/>
  <c r="W108" i="1"/>
  <c r="BH97" i="1"/>
  <c r="BJ97" i="1"/>
  <c r="BA111" i="1"/>
  <c r="AA111" i="1"/>
  <c r="BO97" i="1"/>
  <c r="BL97" i="1"/>
  <c r="AS105" i="1"/>
  <c r="S105" i="1"/>
  <c r="AK99" i="1"/>
  <c r="K99" i="1"/>
  <c r="BI194" i="4" l="1"/>
  <c r="AA207" i="4"/>
  <c r="BA207" i="4"/>
  <c r="K195" i="4"/>
  <c r="AK195" i="4"/>
  <c r="S201" i="4"/>
  <c r="AS201" i="4"/>
  <c r="BH193" i="4"/>
  <c r="BJ193" i="4"/>
  <c r="AW204" i="4"/>
  <c r="W204" i="4"/>
  <c r="BO193" i="4"/>
  <c r="BL193" i="4"/>
  <c r="O198" i="4"/>
  <c r="AO198" i="4"/>
  <c r="AT106" i="1"/>
  <c r="T106" i="1"/>
  <c r="AX109" i="1"/>
  <c r="X109" i="1"/>
  <c r="AL100" i="1"/>
  <c r="L100" i="1"/>
  <c r="AP103" i="1"/>
  <c r="P103" i="1"/>
  <c r="BB112" i="1"/>
  <c r="AB112" i="1"/>
  <c r="BQ97" i="1"/>
  <c r="CD97" i="1"/>
  <c r="BV97" i="1"/>
  <c r="CA97" i="1"/>
  <c r="BX97" i="1"/>
  <c r="CJ97" i="1"/>
  <c r="BZ97" i="1"/>
  <c r="BP97" i="1"/>
  <c r="CK97" i="1"/>
  <c r="BT97" i="1"/>
  <c r="CC97" i="1"/>
  <c r="BU97" i="1"/>
  <c r="BR97" i="1"/>
  <c r="CH97" i="1"/>
  <c r="CI97" i="1"/>
  <c r="CB97" i="1"/>
  <c r="CG97" i="1"/>
  <c r="BS97" i="1"/>
  <c r="CF97" i="1"/>
  <c r="CE97" i="1"/>
  <c r="BY97" i="1"/>
  <c r="BW97" i="1"/>
  <c r="AX205" i="4" l="1"/>
  <c r="X205" i="4"/>
  <c r="L196" i="4"/>
  <c r="AL196" i="4"/>
  <c r="T202" i="4"/>
  <c r="AT202" i="4"/>
  <c r="P199" i="4"/>
  <c r="AP199" i="4"/>
  <c r="CK193" i="4"/>
  <c r="CJ193" i="4"/>
  <c r="CI193" i="4"/>
  <c r="CH193" i="4"/>
  <c r="CG193" i="4"/>
  <c r="CF193" i="4"/>
  <c r="CE193" i="4"/>
  <c r="CD193" i="4"/>
  <c r="CC193" i="4"/>
  <c r="CB193" i="4"/>
  <c r="CA193" i="4"/>
  <c r="BZ193" i="4"/>
  <c r="BY193" i="4"/>
  <c r="BX193" i="4"/>
  <c r="BW193" i="4"/>
  <c r="BV193" i="4"/>
  <c r="BU193" i="4"/>
  <c r="BT193" i="4"/>
  <c r="BS193" i="4"/>
  <c r="BR193" i="4"/>
  <c r="BQ193" i="4"/>
  <c r="BP193" i="4"/>
  <c r="AB208" i="4"/>
  <c r="BB208" i="4"/>
  <c r="AY110" i="1"/>
  <c r="Y110" i="1"/>
  <c r="AU107" i="1"/>
  <c r="U107" i="1"/>
  <c r="AQ104" i="1"/>
  <c r="Q104" i="1"/>
  <c r="CL97" i="1"/>
  <c r="I98" i="1" s="1"/>
  <c r="BC113" i="1"/>
  <c r="AC113" i="1"/>
  <c r="AM101" i="1"/>
  <c r="M101" i="1"/>
  <c r="U203" i="4" l="1"/>
  <c r="AU203" i="4"/>
  <c r="AY206" i="4"/>
  <c r="Y206" i="4"/>
  <c r="AC209" i="4"/>
  <c r="BC209" i="4"/>
  <c r="CL193" i="4"/>
  <c r="I194" i="4" s="1"/>
  <c r="Q200" i="4"/>
  <c r="AQ200" i="4"/>
  <c r="M197" i="4"/>
  <c r="AM197" i="4"/>
  <c r="AV108" i="1"/>
  <c r="V108" i="1"/>
  <c r="AN102" i="1"/>
  <c r="N102" i="1"/>
  <c r="BD114" i="1"/>
  <c r="AD114" i="1"/>
  <c r="AJ99" i="1"/>
  <c r="BE99" i="1" s="1"/>
  <c r="BF99" i="1" s="1"/>
  <c r="BI99" i="1" s="1"/>
  <c r="J99" i="1"/>
  <c r="G98" i="1"/>
  <c r="AE98" i="1"/>
  <c r="BG98" i="1" s="1"/>
  <c r="AR105" i="1"/>
  <c r="R105" i="1"/>
  <c r="AZ111" i="1"/>
  <c r="Z111" i="1"/>
  <c r="R201" i="4" l="1"/>
  <c r="AR201" i="4"/>
  <c r="AJ195" i="4"/>
  <c r="BE195" i="4" s="1"/>
  <c r="BF195" i="4" s="1"/>
  <c r="AE194" i="4"/>
  <c r="BG194" i="4" s="1"/>
  <c r="J195" i="4"/>
  <c r="G194" i="4"/>
  <c r="AZ207" i="4"/>
  <c r="Z207" i="4"/>
  <c r="BD210" i="4"/>
  <c r="AD210" i="4"/>
  <c r="N198" i="4"/>
  <c r="AN198" i="4"/>
  <c r="V204" i="4"/>
  <c r="AV204" i="4"/>
  <c r="AK100" i="1"/>
  <c r="K100" i="1"/>
  <c r="AO103" i="1"/>
  <c r="O103" i="1"/>
  <c r="AS106" i="1"/>
  <c r="S106" i="1"/>
  <c r="BH98" i="1"/>
  <c r="BJ98" i="1"/>
  <c r="AW109" i="1"/>
  <c r="W109" i="1"/>
  <c r="BA112" i="1"/>
  <c r="AA112" i="1"/>
  <c r="BO98" i="1"/>
  <c r="BL98" i="1"/>
  <c r="O199" i="4" l="1"/>
  <c r="AO199" i="4"/>
  <c r="BL194" i="4"/>
  <c r="BO194" i="4"/>
  <c r="BA208" i="4"/>
  <c r="AA208" i="4"/>
  <c r="W205" i="4"/>
  <c r="AW205" i="4"/>
  <c r="BH194" i="4"/>
  <c r="BJ194" i="4"/>
  <c r="BI195" i="4"/>
  <c r="AK196" i="4"/>
  <c r="K196" i="4"/>
  <c r="S202" i="4"/>
  <c r="AS202" i="4"/>
  <c r="AP104" i="1"/>
  <c r="P104" i="1"/>
  <c r="CH98" i="1"/>
  <c r="BZ98" i="1"/>
  <c r="CF98" i="1"/>
  <c r="BQ98" i="1"/>
  <c r="BV98" i="1"/>
  <c r="BU98" i="1"/>
  <c r="CK98" i="1"/>
  <c r="CG98" i="1"/>
  <c r="BR98" i="1"/>
  <c r="BT98" i="1"/>
  <c r="BY98" i="1"/>
  <c r="CC98" i="1"/>
  <c r="BX98" i="1"/>
  <c r="CE98" i="1"/>
  <c r="CI98" i="1"/>
  <c r="CJ98" i="1"/>
  <c r="BW98" i="1"/>
  <c r="BP98" i="1"/>
  <c r="BS98" i="1"/>
  <c r="CB98" i="1"/>
  <c r="CA98" i="1"/>
  <c r="CD98" i="1"/>
  <c r="BB113" i="1"/>
  <c r="AB113" i="1"/>
  <c r="AX110" i="1"/>
  <c r="X110" i="1"/>
  <c r="AT107" i="1"/>
  <c r="T107" i="1"/>
  <c r="AL101" i="1"/>
  <c r="L101" i="1"/>
  <c r="AL197" i="4" l="1"/>
  <c r="L197" i="4"/>
  <c r="X206" i="4"/>
  <c r="AX206" i="4"/>
  <c r="CK194" i="4"/>
  <c r="CJ194" i="4"/>
  <c r="CI194" i="4"/>
  <c r="CH194" i="4"/>
  <c r="CG194" i="4"/>
  <c r="CF194" i="4"/>
  <c r="CE194" i="4"/>
  <c r="CD194" i="4"/>
  <c r="CC194" i="4"/>
  <c r="CB194" i="4"/>
  <c r="CA194" i="4"/>
  <c r="BZ194" i="4"/>
  <c r="BY194" i="4"/>
  <c r="BX194" i="4"/>
  <c r="BW194" i="4"/>
  <c r="BV194" i="4"/>
  <c r="BU194" i="4"/>
  <c r="BT194" i="4"/>
  <c r="BS194" i="4"/>
  <c r="BR194" i="4"/>
  <c r="BQ194" i="4"/>
  <c r="BP194" i="4"/>
  <c r="P200" i="4"/>
  <c r="AP200" i="4"/>
  <c r="T203" i="4"/>
  <c r="AT203" i="4"/>
  <c r="BB209" i="4"/>
  <c r="AB209" i="4"/>
  <c r="CL98" i="1"/>
  <c r="I99" i="1" s="1"/>
  <c r="AJ100" i="1" s="1"/>
  <c r="BE100" i="1" s="1"/>
  <c r="BF100" i="1" s="1"/>
  <c r="BI100" i="1" s="1"/>
  <c r="AM102" i="1"/>
  <c r="M102" i="1"/>
  <c r="AY111" i="1"/>
  <c r="Y111" i="1"/>
  <c r="AU108" i="1"/>
  <c r="U108" i="1"/>
  <c r="BC114" i="1"/>
  <c r="AC114" i="1"/>
  <c r="AQ105" i="1"/>
  <c r="Q105" i="1"/>
  <c r="CL194" i="4" l="1"/>
  <c r="I195" i="4" s="1"/>
  <c r="AM198" i="4"/>
  <c r="M198" i="4"/>
  <c r="U204" i="4"/>
  <c r="AU204" i="4"/>
  <c r="Y207" i="4"/>
  <c r="AY207" i="4"/>
  <c r="J196" i="4"/>
  <c r="AJ196" i="4"/>
  <c r="BE196" i="4" s="1"/>
  <c r="BF196" i="4" s="1"/>
  <c r="AE195" i="4"/>
  <c r="BG195" i="4" s="1"/>
  <c r="G195" i="4"/>
  <c r="Q201" i="4"/>
  <c r="AQ201" i="4"/>
  <c r="BC210" i="4"/>
  <c r="AC210" i="4"/>
  <c r="J100" i="1"/>
  <c r="AK101" i="1" s="1"/>
  <c r="G99" i="1"/>
  <c r="AE99" i="1"/>
  <c r="BG99" i="1" s="1"/>
  <c r="BH99" i="1" s="1"/>
  <c r="AV109" i="1"/>
  <c r="V109" i="1"/>
  <c r="AR106" i="1"/>
  <c r="R106" i="1"/>
  <c r="BD115" i="1"/>
  <c r="AD115" i="1"/>
  <c r="N103" i="1"/>
  <c r="AN103" i="1"/>
  <c r="AZ112" i="1"/>
  <c r="Z112" i="1"/>
  <c r="BI196" i="4" l="1"/>
  <c r="Z208" i="4"/>
  <c r="AZ208" i="4"/>
  <c r="AN199" i="4"/>
  <c r="N199" i="4"/>
  <c r="R202" i="4"/>
  <c r="AR202" i="4"/>
  <c r="V205" i="4"/>
  <c r="AV205" i="4"/>
  <c r="BL195" i="4"/>
  <c r="BO195" i="4"/>
  <c r="K197" i="4"/>
  <c r="AK197" i="4"/>
  <c r="BD211" i="4"/>
  <c r="AD211" i="4"/>
  <c r="BH195" i="4"/>
  <c r="BJ195" i="4"/>
  <c r="BL99" i="1"/>
  <c r="BO99" i="1"/>
  <c r="CI99" i="1" s="1"/>
  <c r="K101" i="1"/>
  <c r="AL102" i="1" s="1"/>
  <c r="BJ99" i="1"/>
  <c r="AS107" i="1"/>
  <c r="S107" i="1"/>
  <c r="BA113" i="1"/>
  <c r="AA113" i="1"/>
  <c r="AO104" i="1"/>
  <c r="O104" i="1"/>
  <c r="AW110" i="1"/>
  <c r="W110" i="1"/>
  <c r="AA209" i="4" l="1"/>
  <c r="BA209" i="4"/>
  <c r="CK195" i="4"/>
  <c r="CJ195" i="4"/>
  <c r="CI195" i="4"/>
  <c r="CH195" i="4"/>
  <c r="CG195" i="4"/>
  <c r="CF195" i="4"/>
  <c r="CE195" i="4"/>
  <c r="CD195" i="4"/>
  <c r="CC195" i="4"/>
  <c r="CB195" i="4"/>
  <c r="CA195" i="4"/>
  <c r="BZ195" i="4"/>
  <c r="BY195" i="4"/>
  <c r="BX195" i="4"/>
  <c r="BW195" i="4"/>
  <c r="BV195" i="4"/>
  <c r="BU195" i="4"/>
  <c r="BT195" i="4"/>
  <c r="BS195" i="4"/>
  <c r="BR195" i="4"/>
  <c r="BQ195" i="4"/>
  <c r="BP195" i="4"/>
  <c r="L198" i="4"/>
  <c r="AL198" i="4"/>
  <c r="S203" i="4"/>
  <c r="AS203" i="4"/>
  <c r="W206" i="4"/>
  <c r="AW206" i="4"/>
  <c r="AO200" i="4"/>
  <c r="O200" i="4"/>
  <c r="CJ99" i="1"/>
  <c r="BY99" i="1"/>
  <c r="CB99" i="1"/>
  <c r="CA99" i="1"/>
  <c r="BS99" i="1"/>
  <c r="BU99" i="1"/>
  <c r="BT99" i="1"/>
  <c r="CE99" i="1"/>
  <c r="CC99" i="1"/>
  <c r="BQ99" i="1"/>
  <c r="BR99" i="1"/>
  <c r="BV99" i="1"/>
  <c r="CD99" i="1"/>
  <c r="BX99" i="1"/>
  <c r="BP99" i="1"/>
  <c r="BW99" i="1"/>
  <c r="CK99" i="1"/>
  <c r="CG99" i="1"/>
  <c r="CH99" i="1"/>
  <c r="BZ99" i="1"/>
  <c r="CF99" i="1"/>
  <c r="L102" i="1"/>
  <c r="M103" i="1" s="1"/>
  <c r="N104" i="1" s="1"/>
  <c r="AX111" i="1"/>
  <c r="X111" i="1"/>
  <c r="AT108" i="1"/>
  <c r="T108" i="1"/>
  <c r="BB114" i="1"/>
  <c r="AB114" i="1"/>
  <c r="AP105" i="1"/>
  <c r="P105" i="1"/>
  <c r="AP201" i="4" l="1"/>
  <c r="P201" i="4"/>
  <c r="AB210" i="4"/>
  <c r="BB210" i="4"/>
  <c r="M199" i="4"/>
  <c r="AM199" i="4"/>
  <c r="X207" i="4"/>
  <c r="AX207" i="4"/>
  <c r="T204" i="4"/>
  <c r="AT204" i="4"/>
  <c r="CL195" i="4"/>
  <c r="I196" i="4" s="1"/>
  <c r="CL99" i="1"/>
  <c r="I100" i="1" s="1"/>
  <c r="AJ101" i="1" s="1"/>
  <c r="BE101" i="1" s="1"/>
  <c r="BF101" i="1" s="1"/>
  <c r="BI101" i="1" s="1"/>
  <c r="AN104" i="1"/>
  <c r="AM103" i="1"/>
  <c r="AY112" i="1"/>
  <c r="Y112" i="1"/>
  <c r="Q106" i="1"/>
  <c r="AQ106" i="1"/>
  <c r="AU109" i="1"/>
  <c r="U109" i="1"/>
  <c r="BC115" i="1"/>
  <c r="AC115" i="1"/>
  <c r="AO105" i="1"/>
  <c r="O105" i="1"/>
  <c r="J197" i="4" l="1"/>
  <c r="AJ197" i="4"/>
  <c r="BE197" i="4" s="1"/>
  <c r="BF197" i="4" s="1"/>
  <c r="AE196" i="4"/>
  <c r="BG196" i="4" s="1"/>
  <c r="G196" i="4"/>
  <c r="Y208" i="4"/>
  <c r="AY208" i="4"/>
  <c r="AC211" i="4"/>
  <c r="BC211" i="4"/>
  <c r="N200" i="4"/>
  <c r="AN200" i="4"/>
  <c r="AQ202" i="4"/>
  <c r="Q202" i="4"/>
  <c r="U205" i="4"/>
  <c r="AU205" i="4"/>
  <c r="AE100" i="1"/>
  <c r="BG100" i="1" s="1"/>
  <c r="BH100" i="1" s="1"/>
  <c r="J101" i="1"/>
  <c r="AK102" i="1" s="1"/>
  <c r="G100" i="1"/>
  <c r="BD116" i="1"/>
  <c r="AD116" i="1"/>
  <c r="AR107" i="1"/>
  <c r="R107" i="1"/>
  <c r="AZ113" i="1"/>
  <c r="Z113" i="1"/>
  <c r="AV110" i="1"/>
  <c r="V110" i="1"/>
  <c r="AP106" i="1"/>
  <c r="P106" i="1"/>
  <c r="O201" i="4" l="1"/>
  <c r="AO201" i="4"/>
  <c r="V206" i="4"/>
  <c r="AV206" i="4"/>
  <c r="Z209" i="4"/>
  <c r="AZ209" i="4"/>
  <c r="BI197" i="4"/>
  <c r="BH196" i="4"/>
  <c r="BJ196" i="4"/>
  <c r="AR203" i="4"/>
  <c r="R203" i="4"/>
  <c r="BD212" i="4"/>
  <c r="AD212" i="4"/>
  <c r="BO196" i="4"/>
  <c r="BL196" i="4"/>
  <c r="K198" i="4"/>
  <c r="AK198" i="4"/>
  <c r="BJ100" i="1"/>
  <c r="K102" i="1"/>
  <c r="AL103" i="1" s="1"/>
  <c r="BL100" i="1"/>
  <c r="BO100" i="1"/>
  <c r="BX100" i="1" s="1"/>
  <c r="S108" i="1"/>
  <c r="AS108" i="1"/>
  <c r="BA114" i="1"/>
  <c r="AA114" i="1"/>
  <c r="AW111" i="1"/>
  <c r="W111" i="1"/>
  <c r="AQ107" i="1"/>
  <c r="Q107" i="1"/>
  <c r="L199" i="4" l="1"/>
  <c r="AL199" i="4"/>
  <c r="AA210" i="4"/>
  <c r="BA210" i="4"/>
  <c r="CK196" i="4"/>
  <c r="CJ196" i="4"/>
  <c r="CI196" i="4"/>
  <c r="CH196" i="4"/>
  <c r="CG196" i="4"/>
  <c r="CF196" i="4"/>
  <c r="CE196" i="4"/>
  <c r="CD196" i="4"/>
  <c r="CC196" i="4"/>
  <c r="CB196" i="4"/>
  <c r="CA196" i="4"/>
  <c r="BZ196" i="4"/>
  <c r="BY196" i="4"/>
  <c r="BX196" i="4"/>
  <c r="BW196" i="4"/>
  <c r="BV196" i="4"/>
  <c r="BU196" i="4"/>
  <c r="BT196" i="4"/>
  <c r="BS196" i="4"/>
  <c r="BR196" i="4"/>
  <c r="BQ196" i="4"/>
  <c r="BP196" i="4"/>
  <c r="AS204" i="4"/>
  <c r="S204" i="4"/>
  <c r="W207" i="4"/>
  <c r="AW207" i="4"/>
  <c r="P202" i="4"/>
  <c r="AP202" i="4"/>
  <c r="L103" i="1"/>
  <c r="AM104" i="1" s="1"/>
  <c r="BS100" i="1"/>
  <c r="CC100" i="1"/>
  <c r="CE100" i="1"/>
  <c r="CK100" i="1"/>
  <c r="CJ100" i="1"/>
  <c r="BU100" i="1"/>
  <c r="CB100" i="1"/>
  <c r="BT100" i="1"/>
  <c r="BY100" i="1"/>
  <c r="CG100" i="1"/>
  <c r="BW100" i="1"/>
  <c r="BP100" i="1"/>
  <c r="BQ100" i="1"/>
  <c r="BV100" i="1"/>
  <c r="BZ100" i="1"/>
  <c r="CH100" i="1"/>
  <c r="CA100" i="1"/>
  <c r="BR100" i="1"/>
  <c r="CI100" i="1"/>
  <c r="CD100" i="1"/>
  <c r="CF100" i="1"/>
  <c r="BB115" i="1"/>
  <c r="AB115" i="1"/>
  <c r="AX112" i="1"/>
  <c r="X112" i="1"/>
  <c r="AT109" i="1"/>
  <c r="T109" i="1"/>
  <c r="AR108" i="1"/>
  <c r="R108" i="1"/>
  <c r="AB211" i="4" l="1"/>
  <c r="BB211" i="4"/>
  <c r="X208" i="4"/>
  <c r="AX208" i="4"/>
  <c r="CL196" i="4"/>
  <c r="I197" i="4" s="1"/>
  <c r="Q203" i="4"/>
  <c r="AQ203" i="4"/>
  <c r="AT205" i="4"/>
  <c r="T205" i="4"/>
  <c r="M200" i="4"/>
  <c r="AM200" i="4"/>
  <c r="M104" i="1"/>
  <c r="AN105" i="1" s="1"/>
  <c r="CL100" i="1"/>
  <c r="I101" i="1" s="1"/>
  <c r="AJ102" i="1" s="1"/>
  <c r="BE102" i="1" s="1"/>
  <c r="BF102" i="1" s="1"/>
  <c r="BI102" i="1" s="1"/>
  <c r="AY113" i="1"/>
  <c r="Y113" i="1"/>
  <c r="BC116" i="1"/>
  <c r="AC116" i="1"/>
  <c r="AU110" i="1"/>
  <c r="U110" i="1"/>
  <c r="AS109" i="1"/>
  <c r="S109" i="1"/>
  <c r="R204" i="4" l="1"/>
  <c r="AR204" i="4"/>
  <c r="AE197" i="4"/>
  <c r="BG197" i="4" s="1"/>
  <c r="J198" i="4"/>
  <c r="AJ198" i="4"/>
  <c r="BE198" i="4" s="1"/>
  <c r="BF198" i="4" s="1"/>
  <c r="G197" i="4"/>
  <c r="N201" i="4"/>
  <c r="AN201" i="4"/>
  <c r="AU206" i="4"/>
  <c r="U206" i="4"/>
  <c r="Y209" i="4"/>
  <c r="AY209" i="4"/>
  <c r="AC212" i="4"/>
  <c r="BC212" i="4"/>
  <c r="N105" i="1"/>
  <c r="AO106" i="1" s="1"/>
  <c r="G101" i="1"/>
  <c r="AE101" i="1"/>
  <c r="BG101" i="1" s="1"/>
  <c r="BH101" i="1" s="1"/>
  <c r="J102" i="1"/>
  <c r="AK103" i="1" s="1"/>
  <c r="BD117" i="1"/>
  <c r="AD117" i="1"/>
  <c r="AZ114" i="1"/>
  <c r="Z114" i="1"/>
  <c r="AV111" i="1"/>
  <c r="V111" i="1"/>
  <c r="AT110" i="1"/>
  <c r="T110" i="1"/>
  <c r="BO197" i="4" l="1"/>
  <c r="BL197" i="4"/>
  <c r="BI198" i="4"/>
  <c r="BD213" i="4"/>
  <c r="AD213" i="4"/>
  <c r="AV207" i="4"/>
  <c r="V207" i="4"/>
  <c r="K199" i="4"/>
  <c r="AK199" i="4"/>
  <c r="Z210" i="4"/>
  <c r="AZ210" i="4"/>
  <c r="O202" i="4"/>
  <c r="AO202" i="4"/>
  <c r="BH197" i="4"/>
  <c r="BJ197" i="4"/>
  <c r="S205" i="4"/>
  <c r="AS205" i="4"/>
  <c r="O106" i="1"/>
  <c r="AP107" i="1" s="1"/>
  <c r="K103" i="1"/>
  <c r="AL104" i="1" s="1"/>
  <c r="BJ101" i="1"/>
  <c r="BL101" i="1"/>
  <c r="BO101" i="1"/>
  <c r="CE101" i="1" s="1"/>
  <c r="BA115" i="1"/>
  <c r="AA115" i="1"/>
  <c r="W112" i="1"/>
  <c r="AW112" i="1"/>
  <c r="AU111" i="1"/>
  <c r="U111" i="1"/>
  <c r="AW208" i="4" l="1"/>
  <c r="W208" i="4"/>
  <c r="L200" i="4"/>
  <c r="AL200" i="4"/>
  <c r="CK197" i="4"/>
  <c r="CJ197" i="4"/>
  <c r="CI197" i="4"/>
  <c r="CH197" i="4"/>
  <c r="CG197" i="4"/>
  <c r="CF197" i="4"/>
  <c r="CE197" i="4"/>
  <c r="CD197" i="4"/>
  <c r="CC197" i="4"/>
  <c r="CB197" i="4"/>
  <c r="CA197" i="4"/>
  <c r="BZ197" i="4"/>
  <c r="BY197" i="4"/>
  <c r="BX197" i="4"/>
  <c r="BW197" i="4"/>
  <c r="BV197" i="4"/>
  <c r="BU197" i="4"/>
  <c r="BT197" i="4"/>
  <c r="BS197" i="4"/>
  <c r="BR197" i="4"/>
  <c r="BQ197" i="4"/>
  <c r="BP197" i="4"/>
  <c r="T206" i="4"/>
  <c r="AT206" i="4"/>
  <c r="P203" i="4"/>
  <c r="AP203" i="4"/>
  <c r="AA211" i="4"/>
  <c r="BA211" i="4"/>
  <c r="P107" i="1"/>
  <c r="AQ108" i="1" s="1"/>
  <c r="L104" i="1"/>
  <c r="AM105" i="1" s="1"/>
  <c r="BV101" i="1"/>
  <c r="CA101" i="1"/>
  <c r="BY101" i="1"/>
  <c r="BX101" i="1"/>
  <c r="BR101" i="1"/>
  <c r="CG101" i="1"/>
  <c r="CF101" i="1"/>
  <c r="BZ101" i="1"/>
  <c r="BT101" i="1"/>
  <c r="CJ101" i="1"/>
  <c r="BQ101" i="1"/>
  <c r="CI101" i="1"/>
  <c r="BP101" i="1"/>
  <c r="CH101" i="1"/>
  <c r="BS101" i="1"/>
  <c r="CD101" i="1"/>
  <c r="CK101" i="1"/>
  <c r="BU101" i="1"/>
  <c r="BW101" i="1"/>
  <c r="CC101" i="1"/>
  <c r="CB101" i="1"/>
  <c r="X113" i="1"/>
  <c r="AX113" i="1"/>
  <c r="BB116" i="1"/>
  <c r="AB116" i="1"/>
  <c r="AV112" i="1"/>
  <c r="V112" i="1"/>
  <c r="CL197" i="4" l="1"/>
  <c r="I198" i="4" s="1"/>
  <c r="AJ199" i="4" s="1"/>
  <c r="BE199" i="4" s="1"/>
  <c r="BF199" i="4" s="1"/>
  <c r="J199" i="4"/>
  <c r="G198" i="4"/>
  <c r="AX209" i="4"/>
  <c r="X209" i="4"/>
  <c r="Q204" i="4"/>
  <c r="AQ204" i="4"/>
  <c r="AB212" i="4"/>
  <c r="BB212" i="4"/>
  <c r="U207" i="4"/>
  <c r="AU207" i="4"/>
  <c r="M201" i="4"/>
  <c r="AM201" i="4"/>
  <c r="Q108" i="1"/>
  <c r="AR109" i="1" s="1"/>
  <c r="M105" i="1"/>
  <c r="AN106" i="1" s="1"/>
  <c r="R109" i="1"/>
  <c r="AS110" i="1" s="1"/>
  <c r="N106" i="1"/>
  <c r="AO107" i="1" s="1"/>
  <c r="CL101" i="1"/>
  <c r="I102" i="1" s="1"/>
  <c r="AJ103" i="1" s="1"/>
  <c r="BE103" i="1" s="1"/>
  <c r="BF103" i="1" s="1"/>
  <c r="BI103" i="1" s="1"/>
  <c r="BC117" i="1"/>
  <c r="AC117" i="1"/>
  <c r="AY114" i="1"/>
  <c r="Y114" i="1"/>
  <c r="AW113" i="1"/>
  <c r="W113" i="1"/>
  <c r="AE198" i="4" l="1"/>
  <c r="BG198" i="4" s="1"/>
  <c r="N202" i="4"/>
  <c r="AN202" i="4"/>
  <c r="AY210" i="4"/>
  <c r="Y210" i="4"/>
  <c r="BH198" i="4"/>
  <c r="BJ198" i="4"/>
  <c r="AK200" i="4"/>
  <c r="K200" i="4"/>
  <c r="V208" i="4"/>
  <c r="AV208" i="4"/>
  <c r="AC213" i="4"/>
  <c r="BC213" i="4"/>
  <c r="R205" i="4"/>
  <c r="AR205" i="4"/>
  <c r="BL198" i="4"/>
  <c r="BO198" i="4"/>
  <c r="BI199" i="4"/>
  <c r="S110" i="1"/>
  <c r="O107" i="1"/>
  <c r="AP108" i="1" s="1"/>
  <c r="G102" i="1"/>
  <c r="J103" i="1"/>
  <c r="AK104" i="1" s="1"/>
  <c r="AE102" i="1"/>
  <c r="BG102" i="1" s="1"/>
  <c r="BH102" i="1" s="1"/>
  <c r="Z115" i="1"/>
  <c r="AZ115" i="1"/>
  <c r="BD118" i="1"/>
  <c r="AD118" i="1"/>
  <c r="AT111" i="1"/>
  <c r="T111" i="1"/>
  <c r="AX114" i="1"/>
  <c r="X114" i="1"/>
  <c r="BD214" i="4" l="1"/>
  <c r="AD214" i="4"/>
  <c r="CK198" i="4"/>
  <c r="CJ198" i="4"/>
  <c r="CI198" i="4"/>
  <c r="CH198" i="4"/>
  <c r="CG198" i="4"/>
  <c r="CF198" i="4"/>
  <c r="CE198" i="4"/>
  <c r="CD198" i="4"/>
  <c r="CC198" i="4"/>
  <c r="CB198" i="4"/>
  <c r="CA198" i="4"/>
  <c r="BZ198" i="4"/>
  <c r="BY198" i="4"/>
  <c r="BX198" i="4"/>
  <c r="BW198" i="4"/>
  <c r="BV198" i="4"/>
  <c r="BU198" i="4"/>
  <c r="BT198" i="4"/>
  <c r="BS198" i="4"/>
  <c r="BR198" i="4"/>
  <c r="BQ198" i="4"/>
  <c r="BP198" i="4"/>
  <c r="AL201" i="4"/>
  <c r="L201" i="4"/>
  <c r="S206" i="4"/>
  <c r="AS206" i="4"/>
  <c r="AZ211" i="4"/>
  <c r="Z211" i="4"/>
  <c r="O203" i="4"/>
  <c r="AO203" i="4"/>
  <c r="W209" i="4"/>
  <c r="AW209" i="4"/>
  <c r="P108" i="1"/>
  <c r="AQ109" i="1" s="1"/>
  <c r="K104" i="1"/>
  <c r="AL105" i="1" s="1"/>
  <c r="BL102" i="1"/>
  <c r="BO102" i="1"/>
  <c r="BP102" i="1" s="1"/>
  <c r="BJ102" i="1"/>
  <c r="BA116" i="1"/>
  <c r="AA116" i="1"/>
  <c r="AU112" i="1"/>
  <c r="U112" i="1"/>
  <c r="AY115" i="1"/>
  <c r="Y115" i="1"/>
  <c r="P204" i="4" l="1"/>
  <c r="AP204" i="4"/>
  <c r="X210" i="4"/>
  <c r="AX210" i="4"/>
  <c r="BA212" i="4"/>
  <c r="AA212" i="4"/>
  <c r="AM202" i="4"/>
  <c r="M202" i="4"/>
  <c r="T207" i="4"/>
  <c r="AT207" i="4"/>
  <c r="CL198" i="4"/>
  <c r="I199" i="4" s="1"/>
  <c r="L105" i="1"/>
  <c r="AM106" i="1" s="1"/>
  <c r="Q109" i="1"/>
  <c r="AR110" i="1" s="1"/>
  <c r="CA102" i="1"/>
  <c r="BR102" i="1"/>
  <c r="BQ102" i="1"/>
  <c r="CG102" i="1"/>
  <c r="BS102" i="1"/>
  <c r="BU102" i="1"/>
  <c r="CD102" i="1"/>
  <c r="BW102" i="1"/>
  <c r="CI102" i="1"/>
  <c r="CK102" i="1"/>
  <c r="BV102" i="1"/>
  <c r="CC102" i="1"/>
  <c r="CF102" i="1"/>
  <c r="CB102" i="1"/>
  <c r="BX102" i="1"/>
  <c r="CJ102" i="1"/>
  <c r="CH102" i="1"/>
  <c r="BT102" i="1"/>
  <c r="BY102" i="1"/>
  <c r="BZ102" i="1"/>
  <c r="CE102" i="1"/>
  <c r="BB117" i="1"/>
  <c r="AB117" i="1"/>
  <c r="AV113" i="1"/>
  <c r="V113" i="1"/>
  <c r="AZ116" i="1"/>
  <c r="Z116" i="1"/>
  <c r="Q205" i="4" l="1"/>
  <c r="AQ205" i="4"/>
  <c r="BB213" i="4"/>
  <c r="AB213" i="4"/>
  <c r="AN203" i="4"/>
  <c r="N203" i="4"/>
  <c r="Y211" i="4"/>
  <c r="AY211" i="4"/>
  <c r="U208" i="4"/>
  <c r="AU208" i="4"/>
  <c r="J200" i="4"/>
  <c r="AJ200" i="4"/>
  <c r="BE200" i="4" s="1"/>
  <c r="BF200" i="4" s="1"/>
  <c r="AE199" i="4"/>
  <c r="BG199" i="4" s="1"/>
  <c r="G199" i="4"/>
  <c r="M106" i="1"/>
  <c r="AN107" i="1" s="1"/>
  <c r="R110" i="1"/>
  <c r="AS111" i="1" s="1"/>
  <c r="N107" i="1"/>
  <c r="AO108" i="1" s="1"/>
  <c r="CL102" i="1"/>
  <c r="I103" i="1" s="1"/>
  <c r="AJ104" i="1" s="1"/>
  <c r="BE104" i="1" s="1"/>
  <c r="BF104" i="1" s="1"/>
  <c r="BI104" i="1" s="1"/>
  <c r="BC118" i="1"/>
  <c r="AC118" i="1"/>
  <c r="AW114" i="1"/>
  <c r="W114" i="1"/>
  <c r="BA117" i="1"/>
  <c r="AA117" i="1"/>
  <c r="K201" i="4" l="1"/>
  <c r="AK201" i="4"/>
  <c r="BH199" i="4"/>
  <c r="BJ199" i="4"/>
  <c r="Z212" i="4"/>
  <c r="AZ212" i="4"/>
  <c r="BC214" i="4"/>
  <c r="AC214" i="4"/>
  <c r="R206" i="4"/>
  <c r="AR206" i="4"/>
  <c r="BL199" i="4"/>
  <c r="BO199" i="4"/>
  <c r="BI200" i="4"/>
  <c r="V209" i="4"/>
  <c r="AV209" i="4"/>
  <c r="AO204" i="4"/>
  <c r="O204" i="4"/>
  <c r="S111" i="1"/>
  <c r="AT112" i="1" s="1"/>
  <c r="O108" i="1"/>
  <c r="AP109" i="1" s="1"/>
  <c r="AE103" i="1"/>
  <c r="BG103" i="1" s="1"/>
  <c r="BH103" i="1" s="1"/>
  <c r="G103" i="1"/>
  <c r="J104" i="1"/>
  <c r="AK105" i="1" s="1"/>
  <c r="T112" i="1"/>
  <c r="AU113" i="1" s="1"/>
  <c r="BD119" i="1"/>
  <c r="AD119" i="1"/>
  <c r="AX115" i="1"/>
  <c r="X115" i="1"/>
  <c r="BB118" i="1"/>
  <c r="AB118" i="1"/>
  <c r="BD215" i="4" l="1"/>
  <c r="AD215" i="4"/>
  <c r="AP205" i="4"/>
  <c r="P205" i="4"/>
  <c r="AA213" i="4"/>
  <c r="BA213" i="4"/>
  <c r="W210" i="4"/>
  <c r="AW210" i="4"/>
  <c r="CK199" i="4"/>
  <c r="CJ199" i="4"/>
  <c r="CI199" i="4"/>
  <c r="CH199" i="4"/>
  <c r="CG199" i="4"/>
  <c r="CF199" i="4"/>
  <c r="CE199" i="4"/>
  <c r="CD199" i="4"/>
  <c r="CC199" i="4"/>
  <c r="CB199" i="4"/>
  <c r="CA199" i="4"/>
  <c r="BZ199" i="4"/>
  <c r="BY199" i="4"/>
  <c r="BX199" i="4"/>
  <c r="BW199" i="4"/>
  <c r="BV199" i="4"/>
  <c r="BU199" i="4"/>
  <c r="BT199" i="4"/>
  <c r="BS199" i="4"/>
  <c r="BR199" i="4"/>
  <c r="BQ199" i="4"/>
  <c r="BP199" i="4"/>
  <c r="S207" i="4"/>
  <c r="AS207" i="4"/>
  <c r="L202" i="4"/>
  <c r="AL202" i="4"/>
  <c r="P109" i="1"/>
  <c r="AQ110" i="1" s="1"/>
  <c r="BO103" i="1"/>
  <c r="BT103" i="1" s="1"/>
  <c r="BJ103" i="1"/>
  <c r="BL103" i="1"/>
  <c r="CD103" i="1"/>
  <c r="K105" i="1"/>
  <c r="AL106" i="1" s="1"/>
  <c r="BV103" i="1"/>
  <c r="U113" i="1"/>
  <c r="AV114" i="1" s="1"/>
  <c r="AY116" i="1"/>
  <c r="Y116" i="1"/>
  <c r="BC119" i="1"/>
  <c r="AC119" i="1"/>
  <c r="T208" i="4" l="1"/>
  <c r="AT208" i="4"/>
  <c r="AB214" i="4"/>
  <c r="BB214" i="4"/>
  <c r="M203" i="4"/>
  <c r="AM203" i="4"/>
  <c r="CL199" i="4"/>
  <c r="I200" i="4" s="1"/>
  <c r="X211" i="4"/>
  <c r="AX211" i="4"/>
  <c r="AQ206" i="4"/>
  <c r="Q206" i="4"/>
  <c r="BR103" i="1"/>
  <c r="CK103" i="1"/>
  <c r="CG103" i="1"/>
  <c r="CB103" i="1"/>
  <c r="CI103" i="1"/>
  <c r="BS103" i="1"/>
  <c r="CJ103" i="1"/>
  <c r="BU103" i="1"/>
  <c r="BQ103" i="1"/>
  <c r="CF103" i="1"/>
  <c r="Q110" i="1"/>
  <c r="AR111" i="1" s="1"/>
  <c r="BY103" i="1"/>
  <c r="BX103" i="1"/>
  <c r="CC103" i="1"/>
  <c r="BZ103" i="1"/>
  <c r="BW103" i="1"/>
  <c r="BP103" i="1"/>
  <c r="CE103" i="1"/>
  <c r="CH103" i="1"/>
  <c r="CA103" i="1"/>
  <c r="L106" i="1"/>
  <c r="V114" i="1"/>
  <c r="AW115" i="1" s="1"/>
  <c r="AZ117" i="1"/>
  <c r="Z117" i="1"/>
  <c r="R111" i="1"/>
  <c r="BD120" i="1"/>
  <c r="AD120" i="1"/>
  <c r="AC215" i="4" l="1"/>
  <c r="BC215" i="4"/>
  <c r="AR207" i="4"/>
  <c r="R207" i="4"/>
  <c r="U209" i="4"/>
  <c r="AU209" i="4"/>
  <c r="J201" i="4"/>
  <c r="AJ201" i="4"/>
  <c r="BE201" i="4" s="1"/>
  <c r="BF201" i="4" s="1"/>
  <c r="AE200" i="4"/>
  <c r="BG200" i="4" s="1"/>
  <c r="G200" i="4"/>
  <c r="Y212" i="4"/>
  <c r="AY212" i="4"/>
  <c r="N204" i="4"/>
  <c r="AN204" i="4"/>
  <c r="CL103" i="1"/>
  <c r="I104" i="1" s="1"/>
  <c r="AJ105" i="1" s="1"/>
  <c r="BE105" i="1" s="1"/>
  <c r="BF105" i="1" s="1"/>
  <c r="BI105" i="1" s="1"/>
  <c r="M107" i="1"/>
  <c r="AM107" i="1"/>
  <c r="G104" i="1"/>
  <c r="W115" i="1"/>
  <c r="AX116" i="1" s="1"/>
  <c r="BA118" i="1"/>
  <c r="AA118" i="1"/>
  <c r="AS112" i="1"/>
  <c r="S112" i="1"/>
  <c r="Z213" i="4" l="1"/>
  <c r="AZ213" i="4"/>
  <c r="O205" i="4"/>
  <c r="AO205" i="4"/>
  <c r="BO200" i="4"/>
  <c r="BL200" i="4"/>
  <c r="K202" i="4"/>
  <c r="AK202" i="4"/>
  <c r="AS208" i="4"/>
  <c r="S208" i="4"/>
  <c r="V210" i="4"/>
  <c r="AV210" i="4"/>
  <c r="BI201" i="4"/>
  <c r="BH200" i="4"/>
  <c r="BJ200" i="4"/>
  <c r="BD216" i="4"/>
  <c r="AD216" i="4"/>
  <c r="AE104" i="1"/>
  <c r="BG104" i="1" s="1"/>
  <c r="BJ104" i="1" s="1"/>
  <c r="J105" i="1"/>
  <c r="AK106" i="1" s="1"/>
  <c r="AN108" i="1"/>
  <c r="N108" i="1"/>
  <c r="X116" i="1"/>
  <c r="AY117" i="1" s="1"/>
  <c r="K106" i="1"/>
  <c r="AL107" i="1" s="1"/>
  <c r="BB119" i="1"/>
  <c r="AB119" i="1"/>
  <c r="AT113" i="1"/>
  <c r="T113" i="1"/>
  <c r="CK200" i="4" l="1"/>
  <c r="CJ200" i="4"/>
  <c r="CI200" i="4"/>
  <c r="CH200" i="4"/>
  <c r="CG200" i="4"/>
  <c r="CF200" i="4"/>
  <c r="CE200" i="4"/>
  <c r="CD200" i="4"/>
  <c r="CC200" i="4"/>
  <c r="CB200" i="4"/>
  <c r="CA200" i="4"/>
  <c r="BZ200" i="4"/>
  <c r="BY200" i="4"/>
  <c r="BX200" i="4"/>
  <c r="BW200" i="4"/>
  <c r="BV200" i="4"/>
  <c r="BU200" i="4"/>
  <c r="BT200" i="4"/>
  <c r="BS200" i="4"/>
  <c r="BR200" i="4"/>
  <c r="BQ200" i="4"/>
  <c r="BP200" i="4"/>
  <c r="L203" i="4"/>
  <c r="AL203" i="4"/>
  <c r="P206" i="4"/>
  <c r="AP206" i="4"/>
  <c r="AT209" i="4"/>
  <c r="T209" i="4"/>
  <c r="W211" i="4"/>
  <c r="AW211" i="4"/>
  <c r="AA214" i="4"/>
  <c r="BA214" i="4"/>
  <c r="BH104" i="1"/>
  <c r="BO104" i="1"/>
  <c r="CH104" i="1" s="1"/>
  <c r="BL104" i="1"/>
  <c r="BR104" i="1"/>
  <c r="BS104" i="1"/>
  <c r="BV104" i="1"/>
  <c r="CB104" i="1"/>
  <c r="BY104" i="1"/>
  <c r="BQ104" i="1"/>
  <c r="O109" i="1"/>
  <c r="AO109" i="1"/>
  <c r="BT104" i="1"/>
  <c r="BX104" i="1"/>
  <c r="CI104" i="1"/>
  <c r="CG104" i="1"/>
  <c r="Y117" i="1"/>
  <c r="AZ118" i="1" s="1"/>
  <c r="L107" i="1"/>
  <c r="AM108" i="1" s="1"/>
  <c r="BC120" i="1"/>
  <c r="AC120" i="1"/>
  <c r="AU114" i="1"/>
  <c r="U114" i="1"/>
  <c r="X212" i="4" l="1"/>
  <c r="AX212" i="4"/>
  <c r="Q207" i="4"/>
  <c r="AQ207" i="4"/>
  <c r="CL200" i="4"/>
  <c r="I201" i="4" s="1"/>
  <c r="AB215" i="4"/>
  <c r="BB215" i="4"/>
  <c r="AU210" i="4"/>
  <c r="U210" i="4"/>
  <c r="M204" i="4"/>
  <c r="AM204" i="4"/>
  <c r="CE104" i="1"/>
  <c r="CJ104" i="1"/>
  <c r="BW104" i="1"/>
  <c r="CC104" i="1"/>
  <c r="CF104" i="1"/>
  <c r="BP104" i="1"/>
  <c r="CA104" i="1"/>
  <c r="CK104" i="1"/>
  <c r="BZ104" i="1"/>
  <c r="BU104" i="1"/>
  <c r="CD104" i="1"/>
  <c r="M108" i="1"/>
  <c r="AN109" i="1" s="1"/>
  <c r="Z118" i="1"/>
  <c r="BA119" i="1" s="1"/>
  <c r="P110" i="1"/>
  <c r="AP110" i="1"/>
  <c r="BD121" i="1"/>
  <c r="AD121" i="1"/>
  <c r="AV115" i="1"/>
  <c r="V115" i="1"/>
  <c r="AE201" i="4" l="1"/>
  <c r="BG201" i="4" s="1"/>
  <c r="J202" i="4"/>
  <c r="AJ202" i="4"/>
  <c r="BE202" i="4" s="1"/>
  <c r="BF202" i="4" s="1"/>
  <c r="G201" i="4"/>
  <c r="AC216" i="4"/>
  <c r="BC216" i="4"/>
  <c r="Y213" i="4"/>
  <c r="AY213" i="4"/>
  <c r="R208" i="4"/>
  <c r="AR208" i="4"/>
  <c r="N205" i="4"/>
  <c r="AN205" i="4"/>
  <c r="AV211" i="4"/>
  <c r="V211" i="4"/>
  <c r="CL104" i="1"/>
  <c r="I105" i="1" s="1"/>
  <c r="AJ106" i="1" s="1"/>
  <c r="BE106" i="1" s="1"/>
  <c r="BF106" i="1" s="1"/>
  <c r="BI106" i="1" s="1"/>
  <c r="AE105" i="1"/>
  <c r="BG105" i="1" s="1"/>
  <c r="BH105" i="1" s="1"/>
  <c r="G105" i="1"/>
  <c r="J106" i="1"/>
  <c r="AK107" i="1" s="1"/>
  <c r="AA119" i="1"/>
  <c r="BB120" i="1" s="1"/>
  <c r="N109" i="1"/>
  <c r="AO110" i="1" s="1"/>
  <c r="AQ111" i="1"/>
  <c r="Q111" i="1"/>
  <c r="AW116" i="1"/>
  <c r="W116" i="1"/>
  <c r="AW212" i="4" l="1"/>
  <c r="W212" i="4"/>
  <c r="S209" i="4"/>
  <c r="AS209" i="4"/>
  <c r="O206" i="4"/>
  <c r="AO206" i="4"/>
  <c r="K203" i="4"/>
  <c r="AK203" i="4"/>
  <c r="BI202" i="4"/>
  <c r="Z214" i="4"/>
  <c r="AZ214" i="4"/>
  <c r="BD217" i="4"/>
  <c r="AD217" i="4"/>
  <c r="BH201" i="4"/>
  <c r="BJ201" i="4"/>
  <c r="BO201" i="4"/>
  <c r="BL201" i="4"/>
  <c r="BJ105" i="1"/>
  <c r="BL105" i="1"/>
  <c r="BO105" i="1"/>
  <c r="CI105" i="1" s="1"/>
  <c r="AB120" i="1"/>
  <c r="BC121" i="1" s="1"/>
  <c r="K107" i="1"/>
  <c r="AL108" i="1" s="1"/>
  <c r="O110" i="1"/>
  <c r="AP111" i="1" s="1"/>
  <c r="AR112" i="1"/>
  <c r="R112" i="1"/>
  <c r="BY105" i="1"/>
  <c r="AX117" i="1"/>
  <c r="X117" i="1"/>
  <c r="AX213" i="4" l="1"/>
  <c r="X213" i="4"/>
  <c r="T210" i="4"/>
  <c r="AT210" i="4"/>
  <c r="L204" i="4"/>
  <c r="AL204" i="4"/>
  <c r="P207" i="4"/>
  <c r="AP207" i="4"/>
  <c r="CK201" i="4"/>
  <c r="CJ201" i="4"/>
  <c r="CI201" i="4"/>
  <c r="CH201" i="4"/>
  <c r="CG201" i="4"/>
  <c r="CF201" i="4"/>
  <c r="CE201" i="4"/>
  <c r="CD201" i="4"/>
  <c r="CC201" i="4"/>
  <c r="CB201" i="4"/>
  <c r="CA201" i="4"/>
  <c r="BZ201" i="4"/>
  <c r="BY201" i="4"/>
  <c r="BX201" i="4"/>
  <c r="BW201" i="4"/>
  <c r="BV201" i="4"/>
  <c r="BU201" i="4"/>
  <c r="BT201" i="4"/>
  <c r="BS201" i="4"/>
  <c r="BR201" i="4"/>
  <c r="BQ201" i="4"/>
  <c r="BP201" i="4"/>
  <c r="AA215" i="4"/>
  <c r="BA215" i="4"/>
  <c r="BU105" i="1"/>
  <c r="BQ105" i="1"/>
  <c r="CJ105" i="1"/>
  <c r="BP105" i="1"/>
  <c r="BS105" i="1"/>
  <c r="CE105" i="1"/>
  <c r="BW105" i="1"/>
  <c r="L108" i="1"/>
  <c r="AM109" i="1" s="1"/>
  <c r="CB105" i="1"/>
  <c r="BT105" i="1"/>
  <c r="BX105" i="1"/>
  <c r="CK105" i="1"/>
  <c r="CC105" i="1"/>
  <c r="BZ105" i="1"/>
  <c r="CF105" i="1"/>
  <c r="CH105" i="1"/>
  <c r="BV105" i="1"/>
  <c r="CG105" i="1"/>
  <c r="CD105" i="1"/>
  <c r="BR105" i="1"/>
  <c r="AC121" i="1"/>
  <c r="BD122" i="1" s="1"/>
  <c r="CA105" i="1"/>
  <c r="P111" i="1"/>
  <c r="AQ112" i="1" s="1"/>
  <c r="S113" i="1"/>
  <c r="AS113" i="1"/>
  <c r="M109" i="1"/>
  <c r="AN110" i="1" s="1"/>
  <c r="AY118" i="1"/>
  <c r="Y118" i="1"/>
  <c r="AY214" i="4" l="1"/>
  <c r="Y214" i="4"/>
  <c r="M205" i="4"/>
  <c r="AM205" i="4"/>
  <c r="AB216" i="4"/>
  <c r="BB216" i="4"/>
  <c r="Q208" i="4"/>
  <c r="AQ208" i="4"/>
  <c r="U211" i="4"/>
  <c r="AU211" i="4"/>
  <c r="CL201" i="4"/>
  <c r="I202" i="4" s="1"/>
  <c r="AD122" i="1"/>
  <c r="CL105" i="1"/>
  <c r="I106" i="1" s="1"/>
  <c r="AJ107" i="1" s="1"/>
  <c r="BE107" i="1" s="1"/>
  <c r="BF107" i="1" s="1"/>
  <c r="BI107" i="1" s="1"/>
  <c r="Q112" i="1"/>
  <c r="AR113" i="1" s="1"/>
  <c r="T114" i="1"/>
  <c r="AT114" i="1"/>
  <c r="N110" i="1"/>
  <c r="AO111" i="1" s="1"/>
  <c r="AZ119" i="1"/>
  <c r="Z119" i="1"/>
  <c r="AJ203" i="4" l="1"/>
  <c r="BE203" i="4" s="1"/>
  <c r="BF203" i="4" s="1"/>
  <c r="AE202" i="4"/>
  <c r="BG202" i="4" s="1"/>
  <c r="J203" i="4"/>
  <c r="G202" i="4"/>
  <c r="AZ215" i="4"/>
  <c r="Z215" i="4"/>
  <c r="R209" i="4"/>
  <c r="AR209" i="4"/>
  <c r="AC217" i="4"/>
  <c r="BC217" i="4"/>
  <c r="V212" i="4"/>
  <c r="AV212" i="4"/>
  <c r="N206" i="4"/>
  <c r="AN206" i="4"/>
  <c r="AE106" i="1"/>
  <c r="BG106" i="1" s="1"/>
  <c r="BH106" i="1" s="1"/>
  <c r="J107" i="1"/>
  <c r="AK108" i="1" s="1"/>
  <c r="G106" i="1"/>
  <c r="R113" i="1"/>
  <c r="AS114" i="1" s="1"/>
  <c r="AU115" i="1"/>
  <c r="U115" i="1"/>
  <c r="O111" i="1"/>
  <c r="AP112" i="1" s="1"/>
  <c r="K108" i="1"/>
  <c r="AL109" i="1" s="1"/>
  <c r="BJ106" i="1"/>
  <c r="BA120" i="1"/>
  <c r="AA120" i="1"/>
  <c r="BH202" i="4" l="1"/>
  <c r="BJ202" i="4"/>
  <c r="BA216" i="4"/>
  <c r="AA216" i="4"/>
  <c r="W213" i="4"/>
  <c r="AW213" i="4"/>
  <c r="AK204" i="4"/>
  <c r="K204" i="4"/>
  <c r="O207" i="4"/>
  <c r="AO207" i="4"/>
  <c r="BD218" i="4"/>
  <c r="AD218" i="4"/>
  <c r="S210" i="4"/>
  <c r="AS210" i="4"/>
  <c r="BL202" i="4"/>
  <c r="BO202" i="4"/>
  <c r="BI203" i="4"/>
  <c r="BO106" i="1"/>
  <c r="CI106" i="1" s="1"/>
  <c r="BL106" i="1"/>
  <c r="S114" i="1"/>
  <c r="AT115" i="1" s="1"/>
  <c r="AV116" i="1"/>
  <c r="V116" i="1"/>
  <c r="P112" i="1"/>
  <c r="AQ113" i="1" s="1"/>
  <c r="L109" i="1"/>
  <c r="AM110" i="1" s="1"/>
  <c r="BX106" i="1"/>
  <c r="BW106" i="1"/>
  <c r="CC106" i="1"/>
  <c r="BY106" i="1"/>
  <c r="CA106" i="1"/>
  <c r="CJ106" i="1"/>
  <c r="BR106" i="1"/>
  <c r="CF106" i="1"/>
  <c r="BT106" i="1"/>
  <c r="BB121" i="1"/>
  <c r="AB121" i="1"/>
  <c r="CK202" i="4" l="1"/>
  <c r="CJ202" i="4"/>
  <c r="CI202" i="4"/>
  <c r="CH202" i="4"/>
  <c r="CG202" i="4"/>
  <c r="CF202" i="4"/>
  <c r="CE202" i="4"/>
  <c r="CD202" i="4"/>
  <c r="CC202" i="4"/>
  <c r="CB202" i="4"/>
  <c r="CA202" i="4"/>
  <c r="BZ202" i="4"/>
  <c r="BY202" i="4"/>
  <c r="BX202" i="4"/>
  <c r="BW202" i="4"/>
  <c r="BV202" i="4"/>
  <c r="BU202" i="4"/>
  <c r="BT202" i="4"/>
  <c r="BS202" i="4"/>
  <c r="BR202" i="4"/>
  <c r="BQ202" i="4"/>
  <c r="BP202" i="4"/>
  <c r="AL205" i="4"/>
  <c r="L205" i="4"/>
  <c r="T211" i="4"/>
  <c r="AT211" i="4"/>
  <c r="X214" i="4"/>
  <c r="AX214" i="4"/>
  <c r="P208" i="4"/>
  <c r="AP208" i="4"/>
  <c r="BB217" i="4"/>
  <c r="AB217" i="4"/>
  <c r="BV106" i="1"/>
  <c r="CK106" i="1"/>
  <c r="BS106" i="1"/>
  <c r="CB106" i="1"/>
  <c r="BU106" i="1"/>
  <c r="CH106" i="1"/>
  <c r="CE106" i="1"/>
  <c r="CD106" i="1"/>
  <c r="BZ106" i="1"/>
  <c r="BQ106" i="1"/>
  <c r="BP106" i="1"/>
  <c r="CG106" i="1"/>
  <c r="T115" i="1"/>
  <c r="AU116" i="1" s="1"/>
  <c r="Q113" i="1"/>
  <c r="AR114" i="1" s="1"/>
  <c r="W117" i="1"/>
  <c r="AW117" i="1"/>
  <c r="M110" i="1"/>
  <c r="AN111" i="1" s="1"/>
  <c r="CL106" i="1"/>
  <c r="I107" i="1" s="1"/>
  <c r="AJ108" i="1" s="1"/>
  <c r="BE108" i="1" s="1"/>
  <c r="BF108" i="1" s="1"/>
  <c r="BI108" i="1" s="1"/>
  <c r="BC122" i="1"/>
  <c r="AC122" i="1"/>
  <c r="Q209" i="4" l="1"/>
  <c r="AQ209" i="4"/>
  <c r="CL202" i="4"/>
  <c r="I203" i="4" s="1"/>
  <c r="BC218" i="4"/>
  <c r="AC218" i="4"/>
  <c r="U212" i="4"/>
  <c r="AU212" i="4"/>
  <c r="Y215" i="4"/>
  <c r="AY215" i="4"/>
  <c r="AM206" i="4"/>
  <c r="M206" i="4"/>
  <c r="U116" i="1"/>
  <c r="AV117" i="1" s="1"/>
  <c r="R114" i="1"/>
  <c r="AS115" i="1" s="1"/>
  <c r="X118" i="1"/>
  <c r="AX118" i="1"/>
  <c r="N111" i="1"/>
  <c r="AO112" i="1" s="1"/>
  <c r="G107" i="1"/>
  <c r="J108" i="1"/>
  <c r="AK109" i="1" s="1"/>
  <c r="AE107" i="1"/>
  <c r="BG107" i="1" s="1"/>
  <c r="BJ107" i="1" s="1"/>
  <c r="BD123" i="1"/>
  <c r="AD123" i="1"/>
  <c r="AN207" i="4" l="1"/>
  <c r="N207" i="4"/>
  <c r="J204" i="4"/>
  <c r="AJ204" i="4"/>
  <c r="BE204" i="4" s="1"/>
  <c r="BF204" i="4" s="1"/>
  <c r="AE203" i="4"/>
  <c r="BG203" i="4" s="1"/>
  <c r="G203" i="4"/>
  <c r="Z216" i="4"/>
  <c r="AZ216" i="4"/>
  <c r="R210" i="4"/>
  <c r="AR210" i="4"/>
  <c r="V213" i="4"/>
  <c r="AV213" i="4"/>
  <c r="BD219" i="4"/>
  <c r="AD219" i="4"/>
  <c r="V117" i="1"/>
  <c r="AW118" i="1"/>
  <c r="W118" i="1"/>
  <c r="S115" i="1"/>
  <c r="AT116" i="1" s="1"/>
  <c r="AY119" i="1"/>
  <c r="Y119" i="1"/>
  <c r="O112" i="1"/>
  <c r="AP113" i="1" s="1"/>
  <c r="K109" i="1"/>
  <c r="AL110" i="1" s="1"/>
  <c r="BH107" i="1"/>
  <c r="BO107" i="1"/>
  <c r="CK107" i="1" s="1"/>
  <c r="BL107" i="1"/>
  <c r="W214" i="4" l="1"/>
  <c r="AW214" i="4"/>
  <c r="BH203" i="4"/>
  <c r="BJ203" i="4"/>
  <c r="AO208" i="4"/>
  <c r="O208" i="4"/>
  <c r="BL203" i="4"/>
  <c r="BO203" i="4"/>
  <c r="K205" i="4"/>
  <c r="AK205" i="4"/>
  <c r="S211" i="4"/>
  <c r="AS211" i="4"/>
  <c r="AA217" i="4"/>
  <c r="BA217" i="4"/>
  <c r="BI204" i="4"/>
  <c r="AX119" i="1"/>
  <c r="X119" i="1"/>
  <c r="T116" i="1"/>
  <c r="AU117" i="1" s="1"/>
  <c r="P113" i="1"/>
  <c r="AQ114" i="1" s="1"/>
  <c r="Z120" i="1"/>
  <c r="AZ120" i="1"/>
  <c r="L110" i="1"/>
  <c r="AM111" i="1" s="1"/>
  <c r="CA107" i="1"/>
  <c r="BZ107" i="1"/>
  <c r="BY107" i="1"/>
  <c r="BT107" i="1"/>
  <c r="BP107" i="1"/>
  <c r="BU107" i="1"/>
  <c r="BS107" i="1"/>
  <c r="CB107" i="1"/>
  <c r="BX107" i="1"/>
  <c r="CE107" i="1"/>
  <c r="BQ107" i="1"/>
  <c r="BR107" i="1"/>
  <c r="CG107" i="1"/>
  <c r="CJ107" i="1"/>
  <c r="CH107" i="1"/>
  <c r="BV107" i="1"/>
  <c r="CC107" i="1"/>
  <c r="CF107" i="1"/>
  <c r="CI107" i="1"/>
  <c r="BW107" i="1"/>
  <c r="CD107" i="1"/>
  <c r="AB218" i="4" l="1"/>
  <c r="BB218" i="4"/>
  <c r="T212" i="4"/>
  <c r="AT212" i="4"/>
  <c r="L206" i="4"/>
  <c r="AL206" i="4"/>
  <c r="AP209" i="4"/>
  <c r="P209" i="4"/>
  <c r="CK203" i="4"/>
  <c r="CJ203" i="4"/>
  <c r="CI203" i="4"/>
  <c r="CH203" i="4"/>
  <c r="CG203" i="4"/>
  <c r="CF203" i="4"/>
  <c r="CE203" i="4"/>
  <c r="CD203" i="4"/>
  <c r="CC203" i="4"/>
  <c r="CB203" i="4"/>
  <c r="CA203" i="4"/>
  <c r="BZ203" i="4"/>
  <c r="BY203" i="4"/>
  <c r="BX203" i="4"/>
  <c r="BW203" i="4"/>
  <c r="BV203" i="4"/>
  <c r="BU203" i="4"/>
  <c r="BT203" i="4"/>
  <c r="BS203" i="4"/>
  <c r="BR203" i="4"/>
  <c r="BQ203" i="4"/>
  <c r="BP203" i="4"/>
  <c r="X215" i="4"/>
  <c r="AX215" i="4"/>
  <c r="Q114" i="1"/>
  <c r="AR115" i="1" s="1"/>
  <c r="AY120" i="1"/>
  <c r="Y120" i="1"/>
  <c r="U117" i="1"/>
  <c r="AV118" i="1" s="1"/>
  <c r="BA121" i="1"/>
  <c r="AA121" i="1"/>
  <c r="M111" i="1"/>
  <c r="AN112" i="1" s="1"/>
  <c r="CL107" i="1"/>
  <c r="I108" i="1" s="1"/>
  <c r="AJ109" i="1" s="1"/>
  <c r="BE109" i="1" s="1"/>
  <c r="BF109" i="1" s="1"/>
  <c r="BI109" i="1" s="1"/>
  <c r="AQ210" i="4" l="1"/>
  <c r="Q210" i="4"/>
  <c r="M207" i="4"/>
  <c r="AM207" i="4"/>
  <c r="CL203" i="4"/>
  <c r="I204" i="4" s="1"/>
  <c r="Y216" i="4"/>
  <c r="AY216" i="4"/>
  <c r="U213" i="4"/>
  <c r="AU213" i="4"/>
  <c r="AC219" i="4"/>
  <c r="BC219" i="4"/>
  <c r="AZ121" i="1"/>
  <c r="Z121" i="1"/>
  <c r="R115" i="1"/>
  <c r="AS116" i="1" s="1"/>
  <c r="V118" i="1"/>
  <c r="AW119" i="1" s="1"/>
  <c r="BB122" i="1"/>
  <c r="AB122" i="1"/>
  <c r="N112" i="1"/>
  <c r="AO113" i="1" s="1"/>
  <c r="AE108" i="1"/>
  <c r="BG108" i="1" s="1"/>
  <c r="BH108" i="1" s="1"/>
  <c r="J109" i="1"/>
  <c r="AK110" i="1" s="1"/>
  <c r="G108" i="1"/>
  <c r="Z217" i="4" l="1"/>
  <c r="AZ217" i="4"/>
  <c r="N208" i="4"/>
  <c r="AN208" i="4"/>
  <c r="BD220" i="4"/>
  <c r="AD220" i="4"/>
  <c r="V214" i="4"/>
  <c r="AV214" i="4"/>
  <c r="J205" i="4"/>
  <c r="AJ205" i="4"/>
  <c r="BE205" i="4" s="1"/>
  <c r="BF205" i="4" s="1"/>
  <c r="AE204" i="4"/>
  <c r="BG204" i="4" s="1"/>
  <c r="G204" i="4"/>
  <c r="AR211" i="4"/>
  <c r="R211" i="4"/>
  <c r="S116" i="1"/>
  <c r="AT117" i="1" s="1"/>
  <c r="W119" i="1"/>
  <c r="AX120" i="1" s="1"/>
  <c r="BA122" i="1"/>
  <c r="AA122" i="1"/>
  <c r="X120" i="1"/>
  <c r="AY121" i="1" s="1"/>
  <c r="AC123" i="1"/>
  <c r="BC123" i="1"/>
  <c r="O113" i="1"/>
  <c r="AP114" i="1" s="1"/>
  <c r="T117" i="1"/>
  <c r="AU118" i="1" s="1"/>
  <c r="BO108" i="1"/>
  <c r="CI108" i="1" s="1"/>
  <c r="BJ108" i="1"/>
  <c r="K110" i="1"/>
  <c r="AL111" i="1" s="1"/>
  <c r="BL108" i="1"/>
  <c r="AS212" i="4" l="1"/>
  <c r="S212" i="4"/>
  <c r="O209" i="4"/>
  <c r="AO209" i="4"/>
  <c r="W215" i="4"/>
  <c r="AW215" i="4"/>
  <c r="BI205" i="4"/>
  <c r="BH204" i="4"/>
  <c r="BJ204" i="4"/>
  <c r="BO204" i="4"/>
  <c r="BL204" i="4"/>
  <c r="K206" i="4"/>
  <c r="AK206" i="4"/>
  <c r="AA218" i="4"/>
  <c r="BA218" i="4"/>
  <c r="BB123" i="1"/>
  <c r="AB123" i="1"/>
  <c r="CE108" i="1"/>
  <c r="Y121" i="1"/>
  <c r="AZ122" i="1" s="1"/>
  <c r="AD124" i="1"/>
  <c r="BD124" i="1"/>
  <c r="P114" i="1"/>
  <c r="AQ115" i="1" s="1"/>
  <c r="BZ108" i="1"/>
  <c r="U118" i="1"/>
  <c r="AV119" i="1" s="1"/>
  <c r="CA108" i="1"/>
  <c r="CJ108" i="1"/>
  <c r="CK108" i="1"/>
  <c r="CG108" i="1"/>
  <c r="CH108" i="1"/>
  <c r="BX108" i="1"/>
  <c r="CD108" i="1"/>
  <c r="CB108" i="1"/>
  <c r="BP108" i="1"/>
  <c r="BW108" i="1"/>
  <c r="BY108" i="1"/>
  <c r="BR108" i="1"/>
  <c r="CF108" i="1"/>
  <c r="BV108" i="1"/>
  <c r="BS108" i="1"/>
  <c r="BT108" i="1"/>
  <c r="CC108" i="1"/>
  <c r="BQ108" i="1"/>
  <c r="BU108" i="1"/>
  <c r="L111" i="1"/>
  <c r="AM112" i="1" s="1"/>
  <c r="P210" i="4" l="1"/>
  <c r="AP210" i="4"/>
  <c r="AB219" i="4"/>
  <c r="BB219" i="4"/>
  <c r="CK204" i="4"/>
  <c r="CJ204" i="4"/>
  <c r="CI204" i="4"/>
  <c r="CH204" i="4"/>
  <c r="CG204" i="4"/>
  <c r="CF204" i="4"/>
  <c r="CE204" i="4"/>
  <c r="CD204" i="4"/>
  <c r="CC204" i="4"/>
  <c r="CB204" i="4"/>
  <c r="CA204" i="4"/>
  <c r="BZ204" i="4"/>
  <c r="BY204" i="4"/>
  <c r="BX204" i="4"/>
  <c r="BW204" i="4"/>
  <c r="BV204" i="4"/>
  <c r="BU204" i="4"/>
  <c r="BT204" i="4"/>
  <c r="BS204" i="4"/>
  <c r="BR204" i="4"/>
  <c r="BQ204" i="4"/>
  <c r="BP204" i="4"/>
  <c r="L207" i="4"/>
  <c r="AL207" i="4"/>
  <c r="X216" i="4"/>
  <c r="AX216" i="4"/>
  <c r="AT213" i="4"/>
  <c r="T213" i="4"/>
  <c r="BC124" i="1"/>
  <c r="AC124" i="1"/>
  <c r="BD125" i="1" s="1"/>
  <c r="Z122" i="1"/>
  <c r="BA123" i="1" s="1"/>
  <c r="Q115" i="1"/>
  <c r="AR116" i="1" s="1"/>
  <c r="V119" i="1"/>
  <c r="AW120" i="1" s="1"/>
  <c r="CL108" i="1"/>
  <c r="I109" i="1" s="1"/>
  <c r="AJ110" i="1" s="1"/>
  <c r="BE110" i="1" s="1"/>
  <c r="BF110" i="1" s="1"/>
  <c r="BI110" i="1" s="1"/>
  <c r="M112" i="1"/>
  <c r="AN113" i="1" s="1"/>
  <c r="W120" i="1"/>
  <c r="AX121" i="1" s="1"/>
  <c r="CL204" i="4" l="1"/>
  <c r="I205" i="4" s="1"/>
  <c r="AE205" i="4"/>
  <c r="BG205" i="4" s="1"/>
  <c r="J206" i="4"/>
  <c r="AJ206" i="4"/>
  <c r="BE206" i="4" s="1"/>
  <c r="BF206" i="4" s="1"/>
  <c r="G205" i="4"/>
  <c r="AC220" i="4"/>
  <c r="BC220" i="4"/>
  <c r="AU214" i="4"/>
  <c r="U214" i="4"/>
  <c r="Y217" i="4"/>
  <c r="AY217" i="4"/>
  <c r="M208" i="4"/>
  <c r="AM208" i="4"/>
  <c r="Q211" i="4"/>
  <c r="AQ211" i="4"/>
  <c r="R116" i="1"/>
  <c r="AS117" i="1" s="1"/>
  <c r="AA123" i="1"/>
  <c r="BB124" i="1" s="1"/>
  <c r="AD125" i="1"/>
  <c r="S117" i="1"/>
  <c r="AT118" i="1" s="1"/>
  <c r="G109" i="1"/>
  <c r="AE109" i="1"/>
  <c r="BG109" i="1" s="1"/>
  <c r="BJ109" i="1" s="1"/>
  <c r="J110" i="1"/>
  <c r="AK111" i="1" s="1"/>
  <c r="N113" i="1"/>
  <c r="AO114" i="1" s="1"/>
  <c r="X121" i="1"/>
  <c r="AY122" i="1" s="1"/>
  <c r="R212" i="4" l="1"/>
  <c r="AR212" i="4"/>
  <c r="BH205" i="4"/>
  <c r="BJ205" i="4"/>
  <c r="BI206" i="4"/>
  <c r="N209" i="4"/>
  <c r="AN209" i="4"/>
  <c r="AV215" i="4"/>
  <c r="V215" i="4"/>
  <c r="K207" i="4"/>
  <c r="AK207" i="4"/>
  <c r="BD221" i="4"/>
  <c r="AD221" i="4"/>
  <c r="Z218" i="4"/>
  <c r="AZ218" i="4"/>
  <c r="BO205" i="4"/>
  <c r="BL205" i="4"/>
  <c r="T118" i="1"/>
  <c r="AU119" i="1" s="1"/>
  <c r="AB124" i="1"/>
  <c r="BC125" i="1" s="1"/>
  <c r="BO109" i="1"/>
  <c r="CI109" i="1" s="1"/>
  <c r="BL109" i="1"/>
  <c r="BH109" i="1"/>
  <c r="O114" i="1"/>
  <c r="AP115" i="1" s="1"/>
  <c r="K111" i="1"/>
  <c r="AL112" i="1" s="1"/>
  <c r="AC125" i="1"/>
  <c r="BD126" i="1" s="1"/>
  <c r="Y122" i="1"/>
  <c r="AZ123" i="1" s="1"/>
  <c r="L208" i="4" l="1"/>
  <c r="AL208" i="4"/>
  <c r="AA219" i="4"/>
  <c r="BA219" i="4"/>
  <c r="AW216" i="4"/>
  <c r="W216" i="4"/>
  <c r="CK205" i="4"/>
  <c r="CJ205" i="4"/>
  <c r="CI205" i="4"/>
  <c r="CH205" i="4"/>
  <c r="CG205" i="4"/>
  <c r="CF205" i="4"/>
  <c r="CE205" i="4"/>
  <c r="CD205" i="4"/>
  <c r="CC205" i="4"/>
  <c r="CB205" i="4"/>
  <c r="CA205" i="4"/>
  <c r="BZ205" i="4"/>
  <c r="BY205" i="4"/>
  <c r="BX205" i="4"/>
  <c r="BW205" i="4"/>
  <c r="BV205" i="4"/>
  <c r="BU205" i="4"/>
  <c r="BT205" i="4"/>
  <c r="BS205" i="4"/>
  <c r="BR205" i="4"/>
  <c r="BQ205" i="4"/>
  <c r="BP205" i="4"/>
  <c r="O210" i="4"/>
  <c r="AO210" i="4"/>
  <c r="S213" i="4"/>
  <c r="AS213" i="4"/>
  <c r="U119" i="1"/>
  <c r="AV120" i="1" s="1"/>
  <c r="BZ109" i="1"/>
  <c r="CA109" i="1"/>
  <c r="CD109" i="1"/>
  <c r="CC109" i="1"/>
  <c r="BV109" i="1"/>
  <c r="CF109" i="1"/>
  <c r="BW109" i="1"/>
  <c r="BY109" i="1"/>
  <c r="BX109" i="1"/>
  <c r="BQ109" i="1"/>
  <c r="BS109" i="1"/>
  <c r="BT109" i="1"/>
  <c r="BR109" i="1"/>
  <c r="BU109" i="1"/>
  <c r="BP109" i="1"/>
  <c r="CE109" i="1"/>
  <c r="CJ109" i="1"/>
  <c r="CH109" i="1"/>
  <c r="CG109" i="1"/>
  <c r="CB109" i="1"/>
  <c r="CK109" i="1"/>
  <c r="L112" i="1"/>
  <c r="AM113" i="1" s="1"/>
  <c r="P115" i="1"/>
  <c r="AD126" i="1"/>
  <c r="Z123" i="1"/>
  <c r="BA124" i="1" s="1"/>
  <c r="V120" i="1"/>
  <c r="AW121" i="1" s="1"/>
  <c r="P211" i="4" l="1"/>
  <c r="AP211" i="4"/>
  <c r="M209" i="4"/>
  <c r="AM209" i="4"/>
  <c r="T214" i="4"/>
  <c r="AT214" i="4"/>
  <c r="CL205" i="4"/>
  <c r="I206" i="4" s="1"/>
  <c r="AX217" i="4"/>
  <c r="X217" i="4"/>
  <c r="AB220" i="4"/>
  <c r="BB220" i="4"/>
  <c r="CL109" i="1"/>
  <c r="I110" i="1" s="1"/>
  <c r="AJ111" i="1" s="1"/>
  <c r="BE111" i="1" s="1"/>
  <c r="BF111" i="1" s="1"/>
  <c r="BI111" i="1" s="1"/>
  <c r="M113" i="1"/>
  <c r="AN114" i="1" s="1"/>
  <c r="AQ116" i="1"/>
  <c r="Q116" i="1"/>
  <c r="W121" i="1"/>
  <c r="AX122" i="1" s="1"/>
  <c r="AA124" i="1"/>
  <c r="BB125" i="1" s="1"/>
  <c r="U215" i="4" l="1"/>
  <c r="AU215" i="4"/>
  <c r="AC221" i="4"/>
  <c r="BC221" i="4"/>
  <c r="AJ207" i="4"/>
  <c r="BE207" i="4" s="1"/>
  <c r="BF207" i="4" s="1"/>
  <c r="AE206" i="4"/>
  <c r="BG206" i="4" s="1"/>
  <c r="J207" i="4"/>
  <c r="G206" i="4"/>
  <c r="AY218" i="4"/>
  <c r="Y218" i="4"/>
  <c r="N210" i="4"/>
  <c r="AN210" i="4"/>
  <c r="Q212" i="4"/>
  <c r="AQ212" i="4"/>
  <c r="AE110" i="1"/>
  <c r="BG110" i="1" s="1"/>
  <c r="BH110" i="1" s="1"/>
  <c r="J111" i="1"/>
  <c r="AK112" i="1" s="1"/>
  <c r="G110" i="1"/>
  <c r="BO110" i="1" s="1"/>
  <c r="CI110" i="1" s="1"/>
  <c r="N114" i="1"/>
  <c r="AO115" i="1" s="1"/>
  <c r="AR117" i="1"/>
  <c r="R117" i="1"/>
  <c r="X122" i="1"/>
  <c r="AY123" i="1" s="1"/>
  <c r="AB125" i="1"/>
  <c r="BC126" i="1" s="1"/>
  <c r="BI207" i="4" l="1"/>
  <c r="BL206" i="4"/>
  <c r="BO206" i="4"/>
  <c r="R213" i="4"/>
  <c r="AR213" i="4"/>
  <c r="AZ219" i="4"/>
  <c r="Z219" i="4"/>
  <c r="AK208" i="4"/>
  <c r="K208" i="4"/>
  <c r="O211" i="4"/>
  <c r="AO211" i="4"/>
  <c r="BH206" i="4"/>
  <c r="BJ206" i="4"/>
  <c r="BD222" i="4"/>
  <c r="AD222" i="4"/>
  <c r="V216" i="4"/>
  <c r="AV216" i="4"/>
  <c r="K112" i="1"/>
  <c r="AL113" i="1" s="1"/>
  <c r="BL110" i="1"/>
  <c r="BJ110" i="1"/>
  <c r="O115" i="1"/>
  <c r="AP116" i="1" s="1"/>
  <c r="AS118" i="1"/>
  <c r="S118" i="1"/>
  <c r="BT110" i="1"/>
  <c r="L113" i="1"/>
  <c r="AM114" i="1" s="1"/>
  <c r="CJ110" i="1"/>
  <c r="CK110" i="1"/>
  <c r="BV110" i="1"/>
  <c r="BZ110" i="1"/>
  <c r="BP110" i="1"/>
  <c r="CB110" i="1"/>
  <c r="BU110" i="1"/>
  <c r="CD110" i="1"/>
  <c r="BQ110" i="1"/>
  <c r="BY110" i="1"/>
  <c r="CF110" i="1"/>
  <c r="CG110" i="1"/>
  <c r="BR110" i="1"/>
  <c r="BX110" i="1"/>
  <c r="CC110" i="1"/>
  <c r="CH110" i="1"/>
  <c r="BS110" i="1"/>
  <c r="BW110" i="1"/>
  <c r="CA110" i="1"/>
  <c r="CE110" i="1"/>
  <c r="Y123" i="1"/>
  <c r="AZ124" i="1" s="1"/>
  <c r="AC126" i="1"/>
  <c r="BD127" i="1" s="1"/>
  <c r="BA220" i="4" l="1"/>
  <c r="AA220" i="4"/>
  <c r="AL209" i="4"/>
  <c r="L209" i="4"/>
  <c r="CK206" i="4"/>
  <c r="CJ206" i="4"/>
  <c r="CI206" i="4"/>
  <c r="CH206" i="4"/>
  <c r="CG206" i="4"/>
  <c r="CF206" i="4"/>
  <c r="CE206" i="4"/>
  <c r="CD206" i="4"/>
  <c r="CC206" i="4"/>
  <c r="CB206" i="4"/>
  <c r="CA206" i="4"/>
  <c r="BZ206" i="4"/>
  <c r="BY206" i="4"/>
  <c r="BX206" i="4"/>
  <c r="BW206" i="4"/>
  <c r="BV206" i="4"/>
  <c r="BU206" i="4"/>
  <c r="BT206" i="4"/>
  <c r="BS206" i="4"/>
  <c r="BR206" i="4"/>
  <c r="BQ206" i="4"/>
  <c r="BP206" i="4"/>
  <c r="W217" i="4"/>
  <c r="AW217" i="4"/>
  <c r="S214" i="4"/>
  <c r="AS214" i="4"/>
  <c r="P212" i="4"/>
  <c r="AP212" i="4"/>
  <c r="P116" i="1"/>
  <c r="AQ117" i="1" s="1"/>
  <c r="AT119" i="1"/>
  <c r="T119" i="1"/>
  <c r="M114" i="1"/>
  <c r="AN115" i="1" s="1"/>
  <c r="CL110" i="1"/>
  <c r="I111" i="1" s="1"/>
  <c r="AJ112" i="1" s="1"/>
  <c r="BE112" i="1" s="1"/>
  <c r="BF112" i="1" s="1"/>
  <c r="BI112" i="1" s="1"/>
  <c r="AD127" i="1"/>
  <c r="Z124" i="1"/>
  <c r="BA125" i="1" s="1"/>
  <c r="CL206" i="4" l="1"/>
  <c r="I207" i="4" s="1"/>
  <c r="BB221" i="4"/>
  <c r="AB221" i="4"/>
  <c r="T215" i="4"/>
  <c r="AT215" i="4"/>
  <c r="AM210" i="4"/>
  <c r="M210" i="4"/>
  <c r="J208" i="4"/>
  <c r="AJ208" i="4"/>
  <c r="BE208" i="4" s="1"/>
  <c r="BF208" i="4" s="1"/>
  <c r="AE207" i="4"/>
  <c r="BG207" i="4" s="1"/>
  <c r="G207" i="4"/>
  <c r="Q213" i="4"/>
  <c r="AQ213" i="4"/>
  <c r="X218" i="4"/>
  <c r="AX218" i="4"/>
  <c r="Q117" i="1"/>
  <c r="AR118" i="1" s="1"/>
  <c r="N115" i="1"/>
  <c r="AO116" i="1" s="1"/>
  <c r="AU120" i="1"/>
  <c r="U120" i="1"/>
  <c r="G111" i="1"/>
  <c r="J112" i="1"/>
  <c r="AK113" i="1" s="1"/>
  <c r="AE111" i="1"/>
  <c r="BG111" i="1" s="1"/>
  <c r="BJ111" i="1" s="1"/>
  <c r="AA125" i="1"/>
  <c r="BB126" i="1" s="1"/>
  <c r="BC222" i="4" l="1"/>
  <c r="AC222" i="4"/>
  <c r="BI208" i="4"/>
  <c r="Y219" i="4"/>
  <c r="AY219" i="4"/>
  <c r="BL207" i="4"/>
  <c r="BO207" i="4"/>
  <c r="K209" i="4"/>
  <c r="AK209" i="4"/>
  <c r="R214" i="4"/>
  <c r="AR214" i="4"/>
  <c r="U216" i="4"/>
  <c r="AU216" i="4"/>
  <c r="BH207" i="4"/>
  <c r="BJ207" i="4"/>
  <c r="AN211" i="4"/>
  <c r="N211" i="4"/>
  <c r="R118" i="1"/>
  <c r="AS119" i="1" s="1"/>
  <c r="O116" i="1"/>
  <c r="AP117" i="1" s="1"/>
  <c r="AV121" i="1"/>
  <c r="V121" i="1"/>
  <c r="K113" i="1"/>
  <c r="AL114" i="1" s="1"/>
  <c r="BH111" i="1"/>
  <c r="BL111" i="1"/>
  <c r="BO111" i="1"/>
  <c r="CK111" i="1" s="1"/>
  <c r="P117" i="1"/>
  <c r="AQ118" i="1" s="1"/>
  <c r="AB126" i="1"/>
  <c r="BC127" i="1" s="1"/>
  <c r="BD223" i="4" l="1"/>
  <c r="AD223" i="4"/>
  <c r="CK207" i="4"/>
  <c r="CJ207" i="4"/>
  <c r="CI207" i="4"/>
  <c r="CH207" i="4"/>
  <c r="CG207" i="4"/>
  <c r="CF207" i="4"/>
  <c r="CE207" i="4"/>
  <c r="CD207" i="4"/>
  <c r="CC207" i="4"/>
  <c r="CB207" i="4"/>
  <c r="CA207" i="4"/>
  <c r="BZ207" i="4"/>
  <c r="BY207" i="4"/>
  <c r="BX207" i="4"/>
  <c r="BW207" i="4"/>
  <c r="BV207" i="4"/>
  <c r="BU207" i="4"/>
  <c r="BT207" i="4"/>
  <c r="BS207" i="4"/>
  <c r="BR207" i="4"/>
  <c r="BQ207" i="4"/>
  <c r="BP207" i="4"/>
  <c r="V217" i="4"/>
  <c r="AV217" i="4"/>
  <c r="AO212" i="4"/>
  <c r="O212" i="4"/>
  <c r="Z220" i="4"/>
  <c r="AZ220" i="4"/>
  <c r="S215" i="4"/>
  <c r="AS215" i="4"/>
  <c r="L210" i="4"/>
  <c r="AL210" i="4"/>
  <c r="S119" i="1"/>
  <c r="L114" i="1"/>
  <c r="AM115" i="1" s="1"/>
  <c r="CD111" i="1"/>
  <c r="AW122" i="1"/>
  <c r="W122" i="1"/>
  <c r="BR111" i="1"/>
  <c r="BV111" i="1"/>
  <c r="BZ111" i="1"/>
  <c r="BW111" i="1"/>
  <c r="BS111" i="1"/>
  <c r="CA111" i="1"/>
  <c r="CI111" i="1"/>
  <c r="BP111" i="1"/>
  <c r="BT111" i="1"/>
  <c r="BX111" i="1"/>
  <c r="CB111" i="1"/>
  <c r="CF111" i="1"/>
  <c r="CJ111" i="1"/>
  <c r="CH111" i="1"/>
  <c r="CE111" i="1"/>
  <c r="BQ111" i="1"/>
  <c r="BU111" i="1"/>
  <c r="BY111" i="1"/>
  <c r="CC111" i="1"/>
  <c r="CG111" i="1"/>
  <c r="M115" i="1"/>
  <c r="AN116" i="1" s="1"/>
  <c r="AC127" i="1"/>
  <c r="BD128" i="1" s="1"/>
  <c r="Q118" i="1"/>
  <c r="AR119" i="1" s="1"/>
  <c r="T216" i="4" l="1"/>
  <c r="AT216" i="4"/>
  <c r="AA221" i="4"/>
  <c r="BA221" i="4"/>
  <c r="M211" i="4"/>
  <c r="AM211" i="4"/>
  <c r="W218" i="4"/>
  <c r="AW218" i="4"/>
  <c r="AP213" i="4"/>
  <c r="P213" i="4"/>
  <c r="CL207" i="4"/>
  <c r="I208" i="4" s="1"/>
  <c r="AT120" i="1"/>
  <c r="T120" i="1"/>
  <c r="AX123" i="1"/>
  <c r="X123" i="1"/>
  <c r="CL111" i="1"/>
  <c r="I112" i="1" s="1"/>
  <c r="AJ113" i="1" s="1"/>
  <c r="BE113" i="1" s="1"/>
  <c r="BF113" i="1" s="1"/>
  <c r="BI113" i="1" s="1"/>
  <c r="AD128" i="1"/>
  <c r="R119" i="1"/>
  <c r="AS120" i="1" s="1"/>
  <c r="N116" i="1"/>
  <c r="AO117" i="1" s="1"/>
  <c r="X219" i="4" l="1"/>
  <c r="AX219" i="4"/>
  <c r="J209" i="4"/>
  <c r="AJ209" i="4"/>
  <c r="BE209" i="4" s="1"/>
  <c r="BF209" i="4" s="1"/>
  <c r="AE208" i="4"/>
  <c r="BG208" i="4" s="1"/>
  <c r="G208" i="4"/>
  <c r="AB222" i="4"/>
  <c r="BB222" i="4"/>
  <c r="U217" i="4"/>
  <c r="AU217" i="4"/>
  <c r="AQ214" i="4"/>
  <c r="Q214" i="4"/>
  <c r="N212" i="4"/>
  <c r="AN212" i="4"/>
  <c r="AU121" i="1"/>
  <c r="U121" i="1"/>
  <c r="AY124" i="1"/>
  <c r="Y124" i="1"/>
  <c r="G112" i="1"/>
  <c r="AE112" i="1"/>
  <c r="BG112" i="1" s="1"/>
  <c r="BJ112" i="1" s="1"/>
  <c r="J113" i="1"/>
  <c r="AK114" i="1" s="1"/>
  <c r="O117" i="1"/>
  <c r="AP118" i="1" s="1"/>
  <c r="S120" i="1"/>
  <c r="AT121" i="1" s="1"/>
  <c r="BO208" i="4" l="1"/>
  <c r="BL208" i="4"/>
  <c r="O213" i="4"/>
  <c r="AO213" i="4"/>
  <c r="BH208" i="4"/>
  <c r="BJ208" i="4"/>
  <c r="K210" i="4"/>
  <c r="AK210" i="4"/>
  <c r="AR215" i="4"/>
  <c r="R215" i="4"/>
  <c r="V218" i="4"/>
  <c r="AV218" i="4"/>
  <c r="AC223" i="4"/>
  <c r="BC223" i="4"/>
  <c r="BI209" i="4"/>
  <c r="Y220" i="4"/>
  <c r="AY220" i="4"/>
  <c r="AV122" i="1"/>
  <c r="V122" i="1"/>
  <c r="AZ125" i="1"/>
  <c r="Z125" i="1"/>
  <c r="BH112" i="1"/>
  <c r="BO112" i="1"/>
  <c r="CK112" i="1" s="1"/>
  <c r="K114" i="1"/>
  <c r="AL115" i="1" s="1"/>
  <c r="BL112" i="1"/>
  <c r="T121" i="1"/>
  <c r="AU122" i="1" s="1"/>
  <c r="P118" i="1"/>
  <c r="AQ119" i="1" s="1"/>
  <c r="Z221" i="4" l="1"/>
  <c r="AZ221" i="4"/>
  <c r="W219" i="4"/>
  <c r="AW219" i="4"/>
  <c r="BD224" i="4"/>
  <c r="AD224" i="4"/>
  <c r="AS216" i="4"/>
  <c r="S216" i="4"/>
  <c r="P214" i="4"/>
  <c r="AP214" i="4"/>
  <c r="L211" i="4"/>
  <c r="AL211" i="4"/>
  <c r="CK208" i="4"/>
  <c r="CJ208" i="4"/>
  <c r="CI208" i="4"/>
  <c r="CH208" i="4"/>
  <c r="CG208" i="4"/>
  <c r="CF208" i="4"/>
  <c r="CE208" i="4"/>
  <c r="CD208" i="4"/>
  <c r="CC208" i="4"/>
  <c r="CB208" i="4"/>
  <c r="CA208" i="4"/>
  <c r="BZ208" i="4"/>
  <c r="BY208" i="4"/>
  <c r="BX208" i="4"/>
  <c r="BW208" i="4"/>
  <c r="BV208" i="4"/>
  <c r="BU208" i="4"/>
  <c r="BT208" i="4"/>
  <c r="BS208" i="4"/>
  <c r="BR208" i="4"/>
  <c r="BQ208" i="4"/>
  <c r="BP208" i="4"/>
  <c r="AW123" i="1"/>
  <c r="W123" i="1"/>
  <c r="BP112" i="1"/>
  <c r="BA126" i="1"/>
  <c r="AA126" i="1"/>
  <c r="BW112" i="1"/>
  <c r="BX112" i="1"/>
  <c r="CD112" i="1"/>
  <c r="BR112" i="1"/>
  <c r="CF112" i="1"/>
  <c r="BS112" i="1"/>
  <c r="CA112" i="1"/>
  <c r="CH112" i="1"/>
  <c r="BV112" i="1"/>
  <c r="CB112" i="1"/>
  <c r="CI112" i="1"/>
  <c r="BT112" i="1"/>
  <c r="BZ112" i="1"/>
  <c r="CE112" i="1"/>
  <c r="CJ112" i="1"/>
  <c r="BQ112" i="1"/>
  <c r="BU112" i="1"/>
  <c r="BY112" i="1"/>
  <c r="CC112" i="1"/>
  <c r="CG112" i="1"/>
  <c r="L115" i="1"/>
  <c r="AM116" i="1" s="1"/>
  <c r="Q119" i="1"/>
  <c r="AR120" i="1" s="1"/>
  <c r="U122" i="1"/>
  <c r="AV123" i="1" s="1"/>
  <c r="CL208" i="4" l="1"/>
  <c r="I209" i="4" s="1"/>
  <c r="AE209" i="4"/>
  <c r="BG209" i="4" s="1"/>
  <c r="J210" i="4"/>
  <c r="AJ210" i="4"/>
  <c r="BE210" i="4" s="1"/>
  <c r="BF210" i="4" s="1"/>
  <c r="G209" i="4"/>
  <c r="AT217" i="4"/>
  <c r="T217" i="4"/>
  <c r="M212" i="4"/>
  <c r="AM212" i="4"/>
  <c r="Q215" i="4"/>
  <c r="AQ215" i="4"/>
  <c r="X220" i="4"/>
  <c r="AX220" i="4"/>
  <c r="AA222" i="4"/>
  <c r="BA222" i="4"/>
  <c r="AX124" i="1"/>
  <c r="X124" i="1"/>
  <c r="BB127" i="1"/>
  <c r="AB127" i="1"/>
  <c r="CL112" i="1"/>
  <c r="I113" i="1" s="1"/>
  <c r="AJ114" i="1" s="1"/>
  <c r="BE114" i="1" s="1"/>
  <c r="BF114" i="1" s="1"/>
  <c r="BI114" i="1" s="1"/>
  <c r="M116" i="1"/>
  <c r="AN117" i="1" s="1"/>
  <c r="V123" i="1"/>
  <c r="AW124" i="1" s="1"/>
  <c r="R120" i="1"/>
  <c r="AS121" i="1" s="1"/>
  <c r="R216" i="4" l="1"/>
  <c r="AR216" i="4"/>
  <c r="K211" i="4"/>
  <c r="AK211" i="4"/>
  <c r="AB223" i="4"/>
  <c r="BB223" i="4"/>
  <c r="AU218" i="4"/>
  <c r="U218" i="4"/>
  <c r="BH209" i="4"/>
  <c r="BJ209" i="4"/>
  <c r="BI210" i="4"/>
  <c r="Y221" i="4"/>
  <c r="AY221" i="4"/>
  <c r="N213" i="4"/>
  <c r="AN213" i="4"/>
  <c r="BO209" i="4"/>
  <c r="BL209" i="4"/>
  <c r="AY125" i="1"/>
  <c r="Y125" i="1"/>
  <c r="G113" i="1"/>
  <c r="AE113" i="1"/>
  <c r="BG113" i="1" s="1"/>
  <c r="BH113" i="1" s="1"/>
  <c r="BC128" i="1"/>
  <c r="AC128" i="1"/>
  <c r="J114" i="1"/>
  <c r="AK115" i="1" s="1"/>
  <c r="N117" i="1"/>
  <c r="AO118" i="1" s="1"/>
  <c r="W124" i="1"/>
  <c r="AX125" i="1" s="1"/>
  <c r="S121" i="1"/>
  <c r="AT122" i="1" s="1"/>
  <c r="Z222" i="4" l="1"/>
  <c r="AZ222" i="4"/>
  <c r="AC224" i="4"/>
  <c r="BC224" i="4"/>
  <c r="AV219" i="4"/>
  <c r="V219" i="4"/>
  <c r="CK209" i="4"/>
  <c r="CJ209" i="4"/>
  <c r="CI209" i="4"/>
  <c r="CH209" i="4"/>
  <c r="CG209" i="4"/>
  <c r="CF209" i="4"/>
  <c r="CE209" i="4"/>
  <c r="CD209" i="4"/>
  <c r="CC209" i="4"/>
  <c r="CB209" i="4"/>
  <c r="CA209" i="4"/>
  <c r="BZ209" i="4"/>
  <c r="BY209" i="4"/>
  <c r="BX209" i="4"/>
  <c r="BW209" i="4"/>
  <c r="BV209" i="4"/>
  <c r="BU209" i="4"/>
  <c r="BT209" i="4"/>
  <c r="BS209" i="4"/>
  <c r="BR209" i="4"/>
  <c r="BQ209" i="4"/>
  <c r="BP209" i="4"/>
  <c r="O214" i="4"/>
  <c r="AO214" i="4"/>
  <c r="L212" i="4"/>
  <c r="AL212" i="4"/>
  <c r="S217" i="4"/>
  <c r="AS217" i="4"/>
  <c r="AZ126" i="1"/>
  <c r="Z126" i="1"/>
  <c r="BO113" i="1"/>
  <c r="CI113" i="1" s="1"/>
  <c r="BL113" i="1"/>
  <c r="BJ113" i="1"/>
  <c r="O118" i="1"/>
  <c r="AP119" i="1" s="1"/>
  <c r="BD129" i="1"/>
  <c r="AD129" i="1"/>
  <c r="K115" i="1"/>
  <c r="AL116" i="1" s="1"/>
  <c r="X125" i="1"/>
  <c r="AY126" i="1" s="1"/>
  <c r="T122" i="1"/>
  <c r="AU123" i="1" s="1"/>
  <c r="P215" i="4" l="1"/>
  <c r="AP215" i="4"/>
  <c r="M213" i="4"/>
  <c r="AM213" i="4"/>
  <c r="BD225" i="4"/>
  <c r="AD225" i="4"/>
  <c r="T218" i="4"/>
  <c r="AT218" i="4"/>
  <c r="AA223" i="4"/>
  <c r="BA223" i="4"/>
  <c r="CL209" i="4"/>
  <c r="I210" i="4" s="1"/>
  <c r="AW220" i="4"/>
  <c r="W220" i="4"/>
  <c r="BA127" i="1"/>
  <c r="AA127" i="1"/>
  <c r="BV113" i="1"/>
  <c r="CH113" i="1"/>
  <c r="BR113" i="1"/>
  <c r="BX113" i="1"/>
  <c r="CJ113" i="1"/>
  <c r="BQ113" i="1"/>
  <c r="CB113" i="1"/>
  <c r="CC113" i="1"/>
  <c r="BT113" i="1"/>
  <c r="BY113" i="1"/>
  <c r="CD113" i="1"/>
  <c r="BP113" i="1"/>
  <c r="BU113" i="1"/>
  <c r="BZ113" i="1"/>
  <c r="CF113" i="1"/>
  <c r="CG113" i="1"/>
  <c r="CK113" i="1"/>
  <c r="BS113" i="1"/>
  <c r="BW113" i="1"/>
  <c r="CA113" i="1"/>
  <c r="CE113" i="1"/>
  <c r="P119" i="1"/>
  <c r="AQ120" i="1" s="1"/>
  <c r="L116" i="1"/>
  <c r="AM117" i="1" s="1"/>
  <c r="Y126" i="1"/>
  <c r="AZ127" i="1" s="1"/>
  <c r="U123" i="1"/>
  <c r="AV124" i="1" s="1"/>
  <c r="AX221" i="4" l="1"/>
  <c r="X221" i="4"/>
  <c r="U219" i="4"/>
  <c r="AU219" i="4"/>
  <c r="AJ211" i="4"/>
  <c r="BE211" i="4" s="1"/>
  <c r="BF211" i="4" s="1"/>
  <c r="AE210" i="4"/>
  <c r="BG210" i="4" s="1"/>
  <c r="J211" i="4"/>
  <c r="G210" i="4"/>
  <c r="AB224" i="4"/>
  <c r="BB224" i="4"/>
  <c r="N214" i="4"/>
  <c r="AN214" i="4"/>
  <c r="Q216" i="4"/>
  <c r="AQ216" i="4"/>
  <c r="BB128" i="1"/>
  <c r="AB128" i="1"/>
  <c r="CL113" i="1"/>
  <c r="I114" i="1" s="1"/>
  <c r="AJ115" i="1" s="1"/>
  <c r="BE115" i="1" s="1"/>
  <c r="BF115" i="1" s="1"/>
  <c r="BI115" i="1" s="1"/>
  <c r="M117" i="1"/>
  <c r="AN118" i="1" s="1"/>
  <c r="Q120" i="1"/>
  <c r="AR121" i="1" s="1"/>
  <c r="Z127" i="1"/>
  <c r="BA128" i="1" s="1"/>
  <c r="V124" i="1"/>
  <c r="AW125" i="1" s="1"/>
  <c r="AY222" i="4" l="1"/>
  <c r="Y222" i="4"/>
  <c r="BI211" i="4"/>
  <c r="O215" i="4"/>
  <c r="AO215" i="4"/>
  <c r="AK212" i="4"/>
  <c r="K212" i="4"/>
  <c r="R217" i="4"/>
  <c r="AR217" i="4"/>
  <c r="V220" i="4"/>
  <c r="AV220" i="4"/>
  <c r="BL210" i="4"/>
  <c r="BO210" i="4"/>
  <c r="AC225" i="4"/>
  <c r="BC225" i="4"/>
  <c r="BH210" i="4"/>
  <c r="BJ210" i="4"/>
  <c r="BC129" i="1"/>
  <c r="AC129" i="1"/>
  <c r="J115" i="1"/>
  <c r="AK116" i="1" s="1"/>
  <c r="G114" i="1"/>
  <c r="AE114" i="1"/>
  <c r="BG114" i="1" s="1"/>
  <c r="BJ114" i="1" s="1"/>
  <c r="R121" i="1"/>
  <c r="AS122" i="1" s="1"/>
  <c r="N118" i="1"/>
  <c r="AO119" i="1" s="1"/>
  <c r="K116" i="1"/>
  <c r="AL117" i="1" s="1"/>
  <c r="W125" i="1"/>
  <c r="AX126" i="1" s="1"/>
  <c r="AA128" i="1"/>
  <c r="BB129" i="1" s="1"/>
  <c r="W221" i="4" l="1"/>
  <c r="AW221" i="4"/>
  <c r="BD226" i="4"/>
  <c r="AD226" i="4"/>
  <c r="AZ223" i="4"/>
  <c r="Z223" i="4"/>
  <c r="AL213" i="4"/>
  <c r="L213" i="4"/>
  <c r="P216" i="4"/>
  <c r="AP216" i="4"/>
  <c r="CK210" i="4"/>
  <c r="CJ210" i="4"/>
  <c r="CI210" i="4"/>
  <c r="CH210" i="4"/>
  <c r="CG210" i="4"/>
  <c r="CF210" i="4"/>
  <c r="CE210" i="4"/>
  <c r="CD210" i="4"/>
  <c r="CC210" i="4"/>
  <c r="CB210" i="4"/>
  <c r="CA210" i="4"/>
  <c r="BZ210" i="4"/>
  <c r="BY210" i="4"/>
  <c r="BX210" i="4"/>
  <c r="BW210" i="4"/>
  <c r="BV210" i="4"/>
  <c r="BU210" i="4"/>
  <c r="BT210" i="4"/>
  <c r="BS210" i="4"/>
  <c r="BR210" i="4"/>
  <c r="BQ210" i="4"/>
  <c r="BP210" i="4"/>
  <c r="S218" i="4"/>
  <c r="AS218" i="4"/>
  <c r="BD130" i="1"/>
  <c r="AD130" i="1"/>
  <c r="BL114" i="1"/>
  <c r="BO114" i="1"/>
  <c r="CK114" i="1" s="1"/>
  <c r="S122" i="1"/>
  <c r="AT123" i="1" s="1"/>
  <c r="BH114" i="1"/>
  <c r="O119" i="1"/>
  <c r="AP120" i="1" s="1"/>
  <c r="X126" i="1"/>
  <c r="AY127" i="1" s="1"/>
  <c r="L117" i="1"/>
  <c r="AM118" i="1" s="1"/>
  <c r="AB129" i="1"/>
  <c r="BC130" i="1" s="1"/>
  <c r="T219" i="4" l="1"/>
  <c r="AT219" i="4"/>
  <c r="AM214" i="4"/>
  <c r="M214" i="4"/>
  <c r="Q217" i="4"/>
  <c r="AQ217" i="4"/>
  <c r="CL210" i="4"/>
  <c r="I211" i="4" s="1"/>
  <c r="BA224" i="4"/>
  <c r="AA224" i="4"/>
  <c r="X222" i="4"/>
  <c r="AX222" i="4"/>
  <c r="BZ114" i="1"/>
  <c r="CE114" i="1"/>
  <c r="BQ114" i="1"/>
  <c r="BU114" i="1"/>
  <c r="CF114" i="1"/>
  <c r="BV114" i="1"/>
  <c r="CB114" i="1"/>
  <c r="BR114" i="1"/>
  <c r="CA114" i="1"/>
  <c r="BS114" i="1"/>
  <c r="BW114" i="1"/>
  <c r="BP114" i="1"/>
  <c r="BT114" i="1"/>
  <c r="BX114" i="1"/>
  <c r="CD114" i="1"/>
  <c r="CH114" i="1"/>
  <c r="CI114" i="1"/>
  <c r="T123" i="1"/>
  <c r="AU124" i="1" s="1"/>
  <c r="CJ114" i="1"/>
  <c r="P120" i="1"/>
  <c r="AQ121" i="1" s="1"/>
  <c r="BY114" i="1"/>
  <c r="CC114" i="1"/>
  <c r="CG114" i="1"/>
  <c r="AC130" i="1"/>
  <c r="BD131" i="1" s="1"/>
  <c r="U124" i="1"/>
  <c r="AV125" i="1" s="1"/>
  <c r="M118" i="1"/>
  <c r="AN119" i="1" s="1"/>
  <c r="Y127" i="1"/>
  <c r="AZ128" i="1" s="1"/>
  <c r="BB225" i="4" l="1"/>
  <c r="AB225" i="4"/>
  <c r="Y223" i="4"/>
  <c r="AY223" i="4"/>
  <c r="AN215" i="4"/>
  <c r="N215" i="4"/>
  <c r="R218" i="4"/>
  <c r="AR218" i="4"/>
  <c r="J212" i="4"/>
  <c r="AJ212" i="4"/>
  <c r="BE212" i="4" s="1"/>
  <c r="BF212" i="4" s="1"/>
  <c r="AE211" i="4"/>
  <c r="BG211" i="4" s="1"/>
  <c r="G211" i="4"/>
  <c r="U220" i="4"/>
  <c r="AU220" i="4"/>
  <c r="Q121" i="1"/>
  <c r="AR122" i="1" s="1"/>
  <c r="CL114" i="1"/>
  <c r="I115" i="1" s="1"/>
  <c r="AJ116" i="1" s="1"/>
  <c r="BE116" i="1" s="1"/>
  <c r="BF116" i="1" s="1"/>
  <c r="BI116" i="1" s="1"/>
  <c r="AD131" i="1"/>
  <c r="N119" i="1"/>
  <c r="AO120" i="1" s="1"/>
  <c r="Z128" i="1"/>
  <c r="BA129" i="1" s="1"/>
  <c r="V125" i="1"/>
  <c r="AW126" i="1" s="1"/>
  <c r="BH211" i="4" l="1"/>
  <c r="BJ211" i="4"/>
  <c r="Z224" i="4"/>
  <c r="AZ224" i="4"/>
  <c r="S219" i="4"/>
  <c r="AS219" i="4"/>
  <c r="V221" i="4"/>
  <c r="AV221" i="4"/>
  <c r="BC226" i="4"/>
  <c r="AC226" i="4"/>
  <c r="BI212" i="4"/>
  <c r="BL211" i="4"/>
  <c r="BO211" i="4"/>
  <c r="K213" i="4"/>
  <c r="AK213" i="4"/>
  <c r="AO216" i="4"/>
  <c r="O216" i="4"/>
  <c r="AE115" i="1"/>
  <c r="BG115" i="1" s="1"/>
  <c r="BJ115" i="1" s="1"/>
  <c r="J116" i="1"/>
  <c r="AK117" i="1" s="1"/>
  <c r="R122" i="1"/>
  <c r="AS123" i="1" s="1"/>
  <c r="G115" i="1"/>
  <c r="AA129" i="1"/>
  <c r="BB130" i="1" s="1"/>
  <c r="W126" i="1"/>
  <c r="AX127" i="1" s="1"/>
  <c r="O120" i="1"/>
  <c r="AP121" i="1" s="1"/>
  <c r="CK211" i="4" l="1"/>
  <c r="CJ211" i="4"/>
  <c r="CI211" i="4"/>
  <c r="CH211" i="4"/>
  <c r="CG211" i="4"/>
  <c r="CF211" i="4"/>
  <c r="CE211" i="4"/>
  <c r="CD211" i="4"/>
  <c r="CC211" i="4"/>
  <c r="CB211" i="4"/>
  <c r="CA211" i="4"/>
  <c r="BZ211" i="4"/>
  <c r="BY211" i="4"/>
  <c r="BX211" i="4"/>
  <c r="BW211" i="4"/>
  <c r="BV211" i="4"/>
  <c r="BU211" i="4"/>
  <c r="BT211" i="4"/>
  <c r="BS211" i="4"/>
  <c r="BR211" i="4"/>
  <c r="BQ211" i="4"/>
  <c r="BP211" i="4"/>
  <c r="AA225" i="4"/>
  <c r="BA225" i="4"/>
  <c r="T220" i="4"/>
  <c r="AT220" i="4"/>
  <c r="AP217" i="4"/>
  <c r="P217" i="4"/>
  <c r="BD227" i="4"/>
  <c r="AD227" i="4"/>
  <c r="L214" i="4"/>
  <c r="AL214" i="4"/>
  <c r="W222" i="4"/>
  <c r="AW222" i="4"/>
  <c r="BO115" i="1"/>
  <c r="CJ115" i="1" s="1"/>
  <c r="BH115" i="1"/>
  <c r="S123" i="1"/>
  <c r="AT124" i="1" s="1"/>
  <c r="BL115" i="1"/>
  <c r="K117" i="1"/>
  <c r="AL118" i="1" s="1"/>
  <c r="CK115" i="1"/>
  <c r="CG115" i="1"/>
  <c r="CC115" i="1"/>
  <c r="BY115" i="1"/>
  <c r="BU115" i="1"/>
  <c r="BR115" i="1"/>
  <c r="BQ115" i="1"/>
  <c r="P121" i="1"/>
  <c r="AQ122" i="1" s="1"/>
  <c r="AB130" i="1"/>
  <c r="BC131" i="1" s="1"/>
  <c r="L118" i="1"/>
  <c r="AM119" i="1" s="1"/>
  <c r="X127" i="1"/>
  <c r="AY128" i="1" s="1"/>
  <c r="AB226" i="4" l="1"/>
  <c r="BB226" i="4"/>
  <c r="AQ218" i="4"/>
  <c r="Q218" i="4"/>
  <c r="X223" i="4"/>
  <c r="AX223" i="4"/>
  <c r="CL211" i="4"/>
  <c r="I212" i="4" s="1"/>
  <c r="M215" i="4"/>
  <c r="AM215" i="4"/>
  <c r="U221" i="4"/>
  <c r="AU221" i="4"/>
  <c r="BV115" i="1"/>
  <c r="BZ115" i="1"/>
  <c r="CD115" i="1"/>
  <c r="CH115" i="1"/>
  <c r="CE115" i="1"/>
  <c r="BS115" i="1"/>
  <c r="BW115" i="1"/>
  <c r="CA115" i="1"/>
  <c r="CI115" i="1"/>
  <c r="T124" i="1"/>
  <c r="AU125" i="1" s="1"/>
  <c r="BP115" i="1"/>
  <c r="BT115" i="1"/>
  <c r="BX115" i="1"/>
  <c r="CB115" i="1"/>
  <c r="CF115" i="1"/>
  <c r="Y128" i="1"/>
  <c r="AZ129" i="1" s="1"/>
  <c r="U125" i="1"/>
  <c r="AV126" i="1" s="1"/>
  <c r="Q122" i="1"/>
  <c r="AR123" i="1" s="1"/>
  <c r="M119" i="1"/>
  <c r="AN120" i="1" s="1"/>
  <c r="AC131" i="1"/>
  <c r="BD132" i="1" s="1"/>
  <c r="N216" i="4" l="1"/>
  <c r="AN216" i="4"/>
  <c r="AR219" i="4"/>
  <c r="R219" i="4"/>
  <c r="V222" i="4"/>
  <c r="AV222" i="4"/>
  <c r="Y224" i="4"/>
  <c r="AY224" i="4"/>
  <c r="J213" i="4"/>
  <c r="AJ213" i="4"/>
  <c r="BE213" i="4" s="1"/>
  <c r="BF213" i="4" s="1"/>
  <c r="AE212" i="4"/>
  <c r="BG212" i="4" s="1"/>
  <c r="G212" i="4"/>
  <c r="AC227" i="4"/>
  <c r="BC227" i="4"/>
  <c r="CL115" i="1"/>
  <c r="I116" i="1" s="1"/>
  <c r="AJ117" i="1" s="1"/>
  <c r="BE117" i="1" s="1"/>
  <c r="BF117" i="1" s="1"/>
  <c r="BI117" i="1" s="1"/>
  <c r="AD132" i="1"/>
  <c r="J117" i="1"/>
  <c r="AK118" i="1" s="1"/>
  <c r="AE116" i="1"/>
  <c r="BG116" i="1" s="1"/>
  <c r="G116" i="1"/>
  <c r="Z129" i="1"/>
  <c r="BA130" i="1" s="1"/>
  <c r="N120" i="1"/>
  <c r="AO121" i="1" s="1"/>
  <c r="R123" i="1"/>
  <c r="AS124" i="1" s="1"/>
  <c r="V126" i="1"/>
  <c r="AW127" i="1" s="1"/>
  <c r="W223" i="4" l="1"/>
  <c r="AW223" i="4"/>
  <c r="BI213" i="4"/>
  <c r="Z225" i="4"/>
  <c r="AZ225" i="4"/>
  <c r="AS220" i="4"/>
  <c r="S220" i="4"/>
  <c r="BH212" i="4"/>
  <c r="BJ212" i="4"/>
  <c r="BD228" i="4"/>
  <c r="AD228" i="4"/>
  <c r="BO212" i="4"/>
  <c r="BL212" i="4"/>
  <c r="K214" i="4"/>
  <c r="AK214" i="4"/>
  <c r="O217" i="4"/>
  <c r="AO217" i="4"/>
  <c r="BH116" i="1"/>
  <c r="BJ116" i="1"/>
  <c r="BO116" i="1"/>
  <c r="K118" i="1"/>
  <c r="AL119" i="1" s="1"/>
  <c r="O121" i="1"/>
  <c r="AP122" i="1" s="1"/>
  <c r="BL116" i="1"/>
  <c r="S124" i="1"/>
  <c r="AT125" i="1" s="1"/>
  <c r="W127" i="1"/>
  <c r="AX128" i="1" s="1"/>
  <c r="AA130" i="1"/>
  <c r="BB131" i="1" s="1"/>
  <c r="CK212" i="4" l="1"/>
  <c r="CJ212" i="4"/>
  <c r="CI212" i="4"/>
  <c r="CH212" i="4"/>
  <c r="CG212" i="4"/>
  <c r="CF212" i="4"/>
  <c r="CE212" i="4"/>
  <c r="CD212" i="4"/>
  <c r="CC212" i="4"/>
  <c r="CB212" i="4"/>
  <c r="CA212" i="4"/>
  <c r="BZ212" i="4"/>
  <c r="BY212" i="4"/>
  <c r="BX212" i="4"/>
  <c r="BW212" i="4"/>
  <c r="BV212" i="4"/>
  <c r="BU212" i="4"/>
  <c r="BT212" i="4"/>
  <c r="BS212" i="4"/>
  <c r="BR212" i="4"/>
  <c r="BQ212" i="4"/>
  <c r="BP212" i="4"/>
  <c r="X224" i="4"/>
  <c r="AX224" i="4"/>
  <c r="P218" i="4"/>
  <c r="AP218" i="4"/>
  <c r="AT221" i="4"/>
  <c r="T221" i="4"/>
  <c r="AA226" i="4"/>
  <c r="BA226" i="4"/>
  <c r="L215" i="4"/>
  <c r="AL215" i="4"/>
  <c r="CK116" i="1"/>
  <c r="CJ116" i="1"/>
  <c r="CI116" i="1"/>
  <c r="CH116" i="1"/>
  <c r="CG116" i="1"/>
  <c r="CF116" i="1"/>
  <c r="CE116" i="1"/>
  <c r="CD116" i="1"/>
  <c r="CC116" i="1"/>
  <c r="CB116" i="1"/>
  <c r="CA116" i="1"/>
  <c r="BZ116" i="1"/>
  <c r="BY116" i="1"/>
  <c r="BX116" i="1"/>
  <c r="BW116" i="1"/>
  <c r="BV116" i="1"/>
  <c r="BU116" i="1"/>
  <c r="BT116" i="1"/>
  <c r="BS116" i="1"/>
  <c r="BR116" i="1"/>
  <c r="BQ116" i="1"/>
  <c r="BP116" i="1"/>
  <c r="L119" i="1"/>
  <c r="AM120" i="1" s="1"/>
  <c r="T125" i="1"/>
  <c r="AU126" i="1" s="1"/>
  <c r="X128" i="1"/>
  <c r="AY129" i="1" s="1"/>
  <c r="AB131" i="1"/>
  <c r="BC132" i="1" s="1"/>
  <c r="P122" i="1"/>
  <c r="AQ123" i="1" s="1"/>
  <c r="Y225" i="4" l="1"/>
  <c r="AY225" i="4"/>
  <c r="AB227" i="4"/>
  <c r="BB227" i="4"/>
  <c r="M216" i="4"/>
  <c r="AM216" i="4"/>
  <c r="CL212" i="4"/>
  <c r="I213" i="4" s="1"/>
  <c r="AU222" i="4"/>
  <c r="U222" i="4"/>
  <c r="Q219" i="4"/>
  <c r="AQ219" i="4"/>
  <c r="AC132" i="1"/>
  <c r="BD133" i="1" s="1"/>
  <c r="M120" i="1"/>
  <c r="AN121" i="1" s="1"/>
  <c r="CL116" i="1"/>
  <c r="I117" i="1" s="1"/>
  <c r="AJ118" i="1" s="1"/>
  <c r="BE118" i="1" s="1"/>
  <c r="BF118" i="1" s="1"/>
  <c r="BI118" i="1" s="1"/>
  <c r="Q123" i="1"/>
  <c r="AR124" i="1" s="1"/>
  <c r="U126" i="1"/>
  <c r="AV127" i="1" s="1"/>
  <c r="Y129" i="1"/>
  <c r="AZ130" i="1" s="1"/>
  <c r="BC228" i="4" l="1"/>
  <c r="AC228" i="4"/>
  <c r="N217" i="4"/>
  <c r="AN217" i="4"/>
  <c r="R220" i="4"/>
  <c r="AR220" i="4"/>
  <c r="Z226" i="4"/>
  <c r="AZ226" i="4"/>
  <c r="AE213" i="4"/>
  <c r="BG213" i="4" s="1"/>
  <c r="J214" i="4"/>
  <c r="AJ214" i="4"/>
  <c r="BE214" i="4" s="1"/>
  <c r="BF214" i="4" s="1"/>
  <c r="G213" i="4"/>
  <c r="AV223" i="4"/>
  <c r="V223" i="4"/>
  <c r="AD133" i="1"/>
  <c r="V127" i="1"/>
  <c r="AW128" i="1" s="1"/>
  <c r="N121" i="1"/>
  <c r="AO122" i="1" s="1"/>
  <c r="J118" i="1"/>
  <c r="AK119" i="1" s="1"/>
  <c r="AE117" i="1"/>
  <c r="BG117" i="1" s="1"/>
  <c r="G117" i="1"/>
  <c r="Z130" i="1"/>
  <c r="BA131" i="1" s="1"/>
  <c r="R124" i="1"/>
  <c r="AS125" i="1" s="1"/>
  <c r="K215" i="4" l="1"/>
  <c r="AK215" i="4"/>
  <c r="BI214" i="4"/>
  <c r="BH213" i="4"/>
  <c r="BJ213" i="4"/>
  <c r="BD229" i="4"/>
  <c r="AD229" i="4"/>
  <c r="AW224" i="4"/>
  <c r="W224" i="4"/>
  <c r="O218" i="4"/>
  <c r="AO218" i="4"/>
  <c r="AA227" i="4"/>
  <c r="BA227" i="4"/>
  <c r="S221" i="4"/>
  <c r="AS221" i="4"/>
  <c r="BO213" i="4"/>
  <c r="BL213" i="4"/>
  <c r="BH117" i="1"/>
  <c r="BJ117" i="1"/>
  <c r="BO117" i="1"/>
  <c r="S125" i="1"/>
  <c r="AT126" i="1" s="1"/>
  <c r="AA131" i="1"/>
  <c r="BB132" i="1" s="1"/>
  <c r="K119" i="1"/>
  <c r="AL120" i="1" s="1"/>
  <c r="O122" i="1"/>
  <c r="AP123" i="1" s="1"/>
  <c r="BL117" i="1"/>
  <c r="W128" i="1"/>
  <c r="AX129" i="1" s="1"/>
  <c r="P219" i="4" l="1"/>
  <c r="AP219" i="4"/>
  <c r="AX225" i="4"/>
  <c r="X225" i="4"/>
  <c r="L216" i="4"/>
  <c r="AL216" i="4"/>
  <c r="AB228" i="4"/>
  <c r="BB228" i="4"/>
  <c r="CK213" i="4"/>
  <c r="CJ213" i="4"/>
  <c r="CI213" i="4"/>
  <c r="CH213" i="4"/>
  <c r="CG213" i="4"/>
  <c r="CF213" i="4"/>
  <c r="CE213" i="4"/>
  <c r="CD213" i="4"/>
  <c r="CC213" i="4"/>
  <c r="CB213" i="4"/>
  <c r="CA213" i="4"/>
  <c r="BZ213" i="4"/>
  <c r="BY213" i="4"/>
  <c r="BX213" i="4"/>
  <c r="BW213" i="4"/>
  <c r="BV213" i="4"/>
  <c r="BU213" i="4"/>
  <c r="BT213" i="4"/>
  <c r="BS213" i="4"/>
  <c r="BR213" i="4"/>
  <c r="BQ213" i="4"/>
  <c r="BP213" i="4"/>
  <c r="T222" i="4"/>
  <c r="AT222" i="4"/>
  <c r="CK117" i="1"/>
  <c r="CJ117" i="1"/>
  <c r="CI117" i="1"/>
  <c r="CH117" i="1"/>
  <c r="CG117" i="1"/>
  <c r="CF117" i="1"/>
  <c r="CE117" i="1"/>
  <c r="CD117" i="1"/>
  <c r="CC117" i="1"/>
  <c r="CB117" i="1"/>
  <c r="CA117" i="1"/>
  <c r="BZ117" i="1"/>
  <c r="BY117" i="1"/>
  <c r="BX117" i="1"/>
  <c r="BW117" i="1"/>
  <c r="BV117" i="1"/>
  <c r="BU117" i="1"/>
  <c r="BT117" i="1"/>
  <c r="BS117" i="1"/>
  <c r="BR117" i="1"/>
  <c r="BQ117" i="1"/>
  <c r="BP117" i="1"/>
  <c r="T126" i="1"/>
  <c r="AU127" i="1" s="1"/>
  <c r="X129" i="1"/>
  <c r="AY130" i="1" s="1"/>
  <c r="P123" i="1"/>
  <c r="AQ124" i="1" s="1"/>
  <c r="L120" i="1"/>
  <c r="AM121" i="1" s="1"/>
  <c r="AB132" i="1"/>
  <c r="BC133" i="1" s="1"/>
  <c r="CL213" i="4" l="1"/>
  <c r="I214" i="4" s="1"/>
  <c r="AJ215" i="4"/>
  <c r="BE215" i="4" s="1"/>
  <c r="BF215" i="4" s="1"/>
  <c r="AE214" i="4"/>
  <c r="BG214" i="4" s="1"/>
  <c r="J215" i="4"/>
  <c r="G214" i="4"/>
  <c r="M217" i="4"/>
  <c r="AM217" i="4"/>
  <c r="AC229" i="4"/>
  <c r="BC229" i="4"/>
  <c r="AY226" i="4"/>
  <c r="Y226" i="4"/>
  <c r="U223" i="4"/>
  <c r="AU223" i="4"/>
  <c r="Q220" i="4"/>
  <c r="AQ220" i="4"/>
  <c r="Y130" i="1"/>
  <c r="AZ131" i="1" s="1"/>
  <c r="AC133" i="1"/>
  <c r="BD134" i="1" s="1"/>
  <c r="CL117" i="1"/>
  <c r="I118" i="1" s="1"/>
  <c r="AJ119" i="1" s="1"/>
  <c r="BE119" i="1" s="1"/>
  <c r="BF119" i="1" s="1"/>
  <c r="BI119" i="1" s="1"/>
  <c r="M121" i="1"/>
  <c r="AN122" i="1" s="1"/>
  <c r="Q124" i="1"/>
  <c r="AR125" i="1" s="1"/>
  <c r="U127" i="1"/>
  <c r="AV128" i="1" s="1"/>
  <c r="BH214" i="4" l="1"/>
  <c r="BJ214" i="4"/>
  <c r="AK216" i="4"/>
  <c r="K216" i="4"/>
  <c r="R221" i="4"/>
  <c r="AR221" i="4"/>
  <c r="AZ227" i="4"/>
  <c r="Z227" i="4"/>
  <c r="V224" i="4"/>
  <c r="AV224" i="4"/>
  <c r="N218" i="4"/>
  <c r="AN218" i="4"/>
  <c r="BD230" i="4"/>
  <c r="AD230" i="4"/>
  <c r="BL214" i="4"/>
  <c r="BO214" i="4"/>
  <c r="BI215" i="4"/>
  <c r="AD134" i="1"/>
  <c r="N122" i="1"/>
  <c r="AO123" i="1" s="1"/>
  <c r="R125" i="1"/>
  <c r="AS126" i="1" s="1"/>
  <c r="V128" i="1"/>
  <c r="AW129" i="1" s="1"/>
  <c r="Z131" i="1"/>
  <c r="BA132" i="1" s="1"/>
  <c r="J119" i="1"/>
  <c r="AK120" i="1" s="1"/>
  <c r="AE118" i="1"/>
  <c r="BG118" i="1" s="1"/>
  <c r="G118" i="1"/>
  <c r="CK214" i="4" l="1"/>
  <c r="CJ214" i="4"/>
  <c r="CI214" i="4"/>
  <c r="CH214" i="4"/>
  <c r="CG214" i="4"/>
  <c r="CF214" i="4"/>
  <c r="CE214" i="4"/>
  <c r="CD214" i="4"/>
  <c r="CC214" i="4"/>
  <c r="CB214" i="4"/>
  <c r="CA214" i="4"/>
  <c r="BZ214" i="4"/>
  <c r="BY214" i="4"/>
  <c r="BX214" i="4"/>
  <c r="BW214" i="4"/>
  <c r="BV214" i="4"/>
  <c r="BU214" i="4"/>
  <c r="BT214" i="4"/>
  <c r="BS214" i="4"/>
  <c r="BR214" i="4"/>
  <c r="BQ214" i="4"/>
  <c r="BP214" i="4"/>
  <c r="W225" i="4"/>
  <c r="AW225" i="4"/>
  <c r="S222" i="4"/>
  <c r="AS222" i="4"/>
  <c r="O219" i="4"/>
  <c r="AO219" i="4"/>
  <c r="BA228" i="4"/>
  <c r="AA228" i="4"/>
  <c r="AL217" i="4"/>
  <c r="L217" i="4"/>
  <c r="BH118" i="1"/>
  <c r="BJ118" i="1"/>
  <c r="BO118" i="1"/>
  <c r="W129" i="1"/>
  <c r="AX130" i="1" s="1"/>
  <c r="S126" i="1"/>
  <c r="AT127" i="1" s="1"/>
  <c r="AA132" i="1"/>
  <c r="BB133" i="1" s="1"/>
  <c r="O123" i="1"/>
  <c r="AP124" i="1" s="1"/>
  <c r="K120" i="1"/>
  <c r="AL121" i="1" s="1"/>
  <c r="BL118" i="1"/>
  <c r="BB229" i="4" l="1"/>
  <c r="AB229" i="4"/>
  <c r="T223" i="4"/>
  <c r="AT223" i="4"/>
  <c r="CL214" i="4"/>
  <c r="I215" i="4" s="1"/>
  <c r="P220" i="4"/>
  <c r="AP220" i="4"/>
  <c r="AM218" i="4"/>
  <c r="M218" i="4"/>
  <c r="X226" i="4"/>
  <c r="AX226" i="4"/>
  <c r="CK118" i="1"/>
  <c r="CJ118" i="1"/>
  <c r="CI118" i="1"/>
  <c r="CH118" i="1"/>
  <c r="CG118" i="1"/>
  <c r="CF118" i="1"/>
  <c r="CE118" i="1"/>
  <c r="CD118" i="1"/>
  <c r="CC118" i="1"/>
  <c r="CB118" i="1"/>
  <c r="CA118" i="1"/>
  <c r="BZ118" i="1"/>
  <c r="BY118" i="1"/>
  <c r="BX118" i="1"/>
  <c r="BW118" i="1"/>
  <c r="BV118" i="1"/>
  <c r="BU118" i="1"/>
  <c r="BT118" i="1"/>
  <c r="BS118" i="1"/>
  <c r="BR118" i="1"/>
  <c r="BQ118" i="1"/>
  <c r="BP118" i="1"/>
  <c r="P124" i="1"/>
  <c r="AQ125" i="1" s="1"/>
  <c r="L121" i="1"/>
  <c r="AM122" i="1" s="1"/>
  <c r="AB133" i="1"/>
  <c r="BC134" i="1" s="1"/>
  <c r="T127" i="1"/>
  <c r="AU128" i="1" s="1"/>
  <c r="X130" i="1"/>
  <c r="AY131" i="1" s="1"/>
  <c r="U224" i="4" l="1"/>
  <c r="AU224" i="4"/>
  <c r="J216" i="4"/>
  <c r="AJ216" i="4"/>
  <c r="BE216" i="4" s="1"/>
  <c r="BF216" i="4" s="1"/>
  <c r="AE215" i="4"/>
  <c r="BG215" i="4" s="1"/>
  <c r="G215" i="4"/>
  <c r="BC230" i="4"/>
  <c r="AC230" i="4"/>
  <c r="Y227" i="4"/>
  <c r="AY227" i="4"/>
  <c r="AN219" i="4"/>
  <c r="N219" i="4"/>
  <c r="Q221" i="4"/>
  <c r="AQ221" i="4"/>
  <c r="M122" i="1"/>
  <c r="AN123" i="1" s="1"/>
  <c r="Y131" i="1"/>
  <c r="AZ132" i="1" s="1"/>
  <c r="U128" i="1"/>
  <c r="AV129" i="1" s="1"/>
  <c r="CL118" i="1"/>
  <c r="I119" i="1" s="1"/>
  <c r="AJ120" i="1" s="1"/>
  <c r="BE120" i="1" s="1"/>
  <c r="BF120" i="1" s="1"/>
  <c r="BI120" i="1" s="1"/>
  <c r="Q125" i="1"/>
  <c r="AR126" i="1" s="1"/>
  <c r="AC134" i="1"/>
  <c r="BD135" i="1" s="1"/>
  <c r="R222" i="4" l="1"/>
  <c r="AR222" i="4"/>
  <c r="BL215" i="4"/>
  <c r="BO215" i="4"/>
  <c r="BD231" i="4"/>
  <c r="AD231" i="4"/>
  <c r="AZ228" i="4"/>
  <c r="Z228" i="4"/>
  <c r="K217" i="4"/>
  <c r="AK217" i="4"/>
  <c r="BH215" i="4"/>
  <c r="BJ215" i="4"/>
  <c r="AO220" i="4"/>
  <c r="O220" i="4"/>
  <c r="BI216" i="4"/>
  <c r="V225" i="4"/>
  <c r="AV225" i="4"/>
  <c r="AD135" i="1"/>
  <c r="AE119" i="1"/>
  <c r="BG119" i="1" s="1"/>
  <c r="J120" i="1"/>
  <c r="AK121" i="1" s="1"/>
  <c r="G119" i="1"/>
  <c r="N123" i="1"/>
  <c r="AO124" i="1" s="1"/>
  <c r="V129" i="1"/>
  <c r="AW130" i="1" s="1"/>
  <c r="R126" i="1"/>
  <c r="AS127" i="1" s="1"/>
  <c r="Z132" i="1"/>
  <c r="BA133" i="1" s="1"/>
  <c r="AP221" i="4" l="1"/>
  <c r="P221" i="4"/>
  <c r="CK215" i="4"/>
  <c r="CJ215" i="4"/>
  <c r="CI215" i="4"/>
  <c r="CH215" i="4"/>
  <c r="CG215" i="4"/>
  <c r="CF215" i="4"/>
  <c r="CE215" i="4"/>
  <c r="CD215" i="4"/>
  <c r="CC215" i="4"/>
  <c r="CB215" i="4"/>
  <c r="CA215" i="4"/>
  <c r="BZ215" i="4"/>
  <c r="BY215" i="4"/>
  <c r="BX215" i="4"/>
  <c r="BW215" i="4"/>
  <c r="BV215" i="4"/>
  <c r="BU215" i="4"/>
  <c r="BT215" i="4"/>
  <c r="BS215" i="4"/>
  <c r="BR215" i="4"/>
  <c r="BQ215" i="4"/>
  <c r="BP215" i="4"/>
  <c r="S223" i="4"/>
  <c r="AS223" i="4"/>
  <c r="W226" i="4"/>
  <c r="AW226" i="4"/>
  <c r="BA229" i="4"/>
  <c r="AA229" i="4"/>
  <c r="L218" i="4"/>
  <c r="AL218" i="4"/>
  <c r="BH119" i="1"/>
  <c r="BJ119" i="1"/>
  <c r="BO119" i="1"/>
  <c r="W130" i="1"/>
  <c r="AX131" i="1" s="1"/>
  <c r="K121" i="1"/>
  <c r="AL122" i="1" s="1"/>
  <c r="S127" i="1"/>
  <c r="AT128" i="1" s="1"/>
  <c r="O124" i="1"/>
  <c r="AP125" i="1" s="1"/>
  <c r="AA133" i="1"/>
  <c r="BB134" i="1" s="1"/>
  <c r="BL119" i="1"/>
  <c r="AQ222" i="4" l="1"/>
  <c r="Q222" i="4"/>
  <c r="M219" i="4"/>
  <c r="AM219" i="4"/>
  <c r="AB230" i="4"/>
  <c r="BB230" i="4"/>
  <c r="T224" i="4"/>
  <c r="AT224" i="4"/>
  <c r="X227" i="4"/>
  <c r="AX227" i="4"/>
  <c r="CL215" i="4"/>
  <c r="I216" i="4" s="1"/>
  <c r="AB134" i="1"/>
  <c r="BC135" i="1" s="1"/>
  <c r="CK119" i="1"/>
  <c r="CJ119" i="1"/>
  <c r="CI119" i="1"/>
  <c r="CH119" i="1"/>
  <c r="CG119" i="1"/>
  <c r="CF119" i="1"/>
  <c r="CE119" i="1"/>
  <c r="CD119" i="1"/>
  <c r="CC119" i="1"/>
  <c r="CB119" i="1"/>
  <c r="CA119" i="1"/>
  <c r="BZ119" i="1"/>
  <c r="BY119" i="1"/>
  <c r="BX119" i="1"/>
  <c r="BW119" i="1"/>
  <c r="BV119" i="1"/>
  <c r="BU119" i="1"/>
  <c r="BT119" i="1"/>
  <c r="BS119" i="1"/>
  <c r="BR119" i="1"/>
  <c r="BQ119" i="1"/>
  <c r="BP119" i="1"/>
  <c r="P125" i="1"/>
  <c r="AQ126" i="1" s="1"/>
  <c r="T128" i="1"/>
  <c r="AU129" i="1" s="1"/>
  <c r="X131" i="1"/>
  <c r="AY132" i="1" s="1"/>
  <c r="L122" i="1"/>
  <c r="AM123" i="1" s="1"/>
  <c r="J217" i="4" l="1"/>
  <c r="AJ217" i="4"/>
  <c r="BE217" i="4" s="1"/>
  <c r="BF217" i="4" s="1"/>
  <c r="AE216" i="4"/>
  <c r="BG216" i="4" s="1"/>
  <c r="G216" i="4"/>
  <c r="BC231" i="4"/>
  <c r="AC231" i="4"/>
  <c r="AR223" i="4"/>
  <c r="R223" i="4"/>
  <c r="N220" i="4"/>
  <c r="AN220" i="4"/>
  <c r="U225" i="4"/>
  <c r="AU225" i="4"/>
  <c r="AY228" i="4"/>
  <c r="Y228" i="4"/>
  <c r="Y132" i="1"/>
  <c r="AZ133" i="1" s="1"/>
  <c r="AC135" i="1"/>
  <c r="BD136" i="1" s="1"/>
  <c r="Q126" i="1"/>
  <c r="AR127" i="1" s="1"/>
  <c r="M123" i="1"/>
  <c r="AN124" i="1" s="1"/>
  <c r="U129" i="1"/>
  <c r="AV130" i="1" s="1"/>
  <c r="CL119" i="1"/>
  <c r="I120" i="1" s="1"/>
  <c r="AJ121" i="1" s="1"/>
  <c r="BE121" i="1" s="1"/>
  <c r="BF121" i="1" s="1"/>
  <c r="BI121" i="1" s="1"/>
  <c r="O221" i="4" l="1"/>
  <c r="AO221" i="4"/>
  <c r="BH216" i="4"/>
  <c r="BJ216" i="4"/>
  <c r="BI217" i="4"/>
  <c r="AZ229" i="4"/>
  <c r="Z229" i="4"/>
  <c r="V226" i="4"/>
  <c r="AV226" i="4"/>
  <c r="BD232" i="4"/>
  <c r="AD232" i="4"/>
  <c r="AS224" i="4"/>
  <c r="S224" i="4"/>
  <c r="BO216" i="4"/>
  <c r="BL216" i="4"/>
  <c r="K218" i="4"/>
  <c r="AK218" i="4"/>
  <c r="AD136" i="1"/>
  <c r="N124" i="1"/>
  <c r="AO125" i="1" s="1"/>
  <c r="Z133" i="1"/>
  <c r="BA134" i="1" s="1"/>
  <c r="J121" i="1"/>
  <c r="AK122" i="1" s="1"/>
  <c r="AE120" i="1"/>
  <c r="BG120" i="1" s="1"/>
  <c r="G120" i="1"/>
  <c r="R127" i="1"/>
  <c r="AS128" i="1" s="1"/>
  <c r="V130" i="1"/>
  <c r="AW131" i="1" s="1"/>
  <c r="L219" i="4" l="1"/>
  <c r="AL219" i="4"/>
  <c r="BA230" i="4"/>
  <c r="AA230" i="4"/>
  <c r="AT225" i="4"/>
  <c r="T225" i="4"/>
  <c r="CK216" i="4"/>
  <c r="CJ216" i="4"/>
  <c r="CI216" i="4"/>
  <c r="CH216" i="4"/>
  <c r="CG216" i="4"/>
  <c r="CF216" i="4"/>
  <c r="CE216" i="4"/>
  <c r="CD216" i="4"/>
  <c r="CC216" i="4"/>
  <c r="CB216" i="4"/>
  <c r="CA216" i="4"/>
  <c r="BZ216" i="4"/>
  <c r="BY216" i="4"/>
  <c r="BX216" i="4"/>
  <c r="BW216" i="4"/>
  <c r="BV216" i="4"/>
  <c r="BU216" i="4"/>
  <c r="BT216" i="4"/>
  <c r="BS216" i="4"/>
  <c r="BR216" i="4"/>
  <c r="BQ216" i="4"/>
  <c r="BP216" i="4"/>
  <c r="W227" i="4"/>
  <c r="AW227" i="4"/>
  <c r="P222" i="4"/>
  <c r="AP222" i="4"/>
  <c r="BH120" i="1"/>
  <c r="BJ120" i="1"/>
  <c r="BO120" i="1"/>
  <c r="O125" i="1"/>
  <c r="AP126" i="1" s="1"/>
  <c r="S128" i="1"/>
  <c r="AT129" i="1" s="1"/>
  <c r="AA134" i="1"/>
  <c r="BB135" i="1" s="1"/>
  <c r="W131" i="1"/>
  <c r="AX132" i="1" s="1"/>
  <c r="BL120" i="1"/>
  <c r="K122" i="1"/>
  <c r="AL123" i="1" s="1"/>
  <c r="CL216" i="4" l="1"/>
  <c r="I217" i="4" s="1"/>
  <c r="X228" i="4"/>
  <c r="AX228" i="4"/>
  <c r="Q223" i="4"/>
  <c r="AQ223" i="4"/>
  <c r="AU226" i="4"/>
  <c r="U226" i="4"/>
  <c r="BB231" i="4"/>
  <c r="AB231" i="4"/>
  <c r="M220" i="4"/>
  <c r="AM220" i="4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T129" i="1"/>
  <c r="AU130" i="1" s="1"/>
  <c r="AB135" i="1"/>
  <c r="BC136" i="1" s="1"/>
  <c r="X132" i="1"/>
  <c r="AY133" i="1" s="1"/>
  <c r="L123" i="1"/>
  <c r="AM124" i="1" s="1"/>
  <c r="P126" i="1"/>
  <c r="AQ127" i="1" s="1"/>
  <c r="AV227" i="4" l="1"/>
  <c r="V227" i="4"/>
  <c r="Y229" i="4"/>
  <c r="AY229" i="4"/>
  <c r="N221" i="4"/>
  <c r="AN221" i="4"/>
  <c r="BC232" i="4"/>
  <c r="AC232" i="4"/>
  <c r="R224" i="4"/>
  <c r="AR224" i="4"/>
  <c r="AE217" i="4"/>
  <c r="BG217" i="4" s="1"/>
  <c r="J218" i="4"/>
  <c r="AJ218" i="4"/>
  <c r="BE218" i="4" s="1"/>
  <c r="BF218" i="4" s="1"/>
  <c r="G217" i="4"/>
  <c r="AC136" i="1"/>
  <c r="BD137" i="1" s="1"/>
  <c r="U130" i="1"/>
  <c r="AV131" i="1" s="1"/>
  <c r="CL120" i="1"/>
  <c r="I121" i="1" s="1"/>
  <c r="AJ122" i="1" s="1"/>
  <c r="BE122" i="1" s="1"/>
  <c r="BF122" i="1" s="1"/>
  <c r="BI122" i="1" s="1"/>
  <c r="Q127" i="1"/>
  <c r="AR128" i="1" s="1"/>
  <c r="M124" i="1"/>
  <c r="AN125" i="1" s="1"/>
  <c r="Y133" i="1"/>
  <c r="AZ134" i="1" s="1"/>
  <c r="BO217" i="4" l="1"/>
  <c r="BL217" i="4"/>
  <c r="W228" i="4"/>
  <c r="AW228" i="4"/>
  <c r="BI218" i="4"/>
  <c r="K219" i="4"/>
  <c r="AK219" i="4"/>
  <c r="BD233" i="4"/>
  <c r="AD233" i="4"/>
  <c r="Z230" i="4"/>
  <c r="AZ230" i="4"/>
  <c r="O222" i="4"/>
  <c r="AO222" i="4"/>
  <c r="BH217" i="4"/>
  <c r="BJ217" i="4"/>
  <c r="S225" i="4"/>
  <c r="AS225" i="4"/>
  <c r="AD137" i="1"/>
  <c r="Z134" i="1"/>
  <c r="BA135" i="1" s="1"/>
  <c r="N125" i="1"/>
  <c r="AO126" i="1" s="1"/>
  <c r="J122" i="1"/>
  <c r="AK123" i="1" s="1"/>
  <c r="AE121" i="1"/>
  <c r="BG121" i="1" s="1"/>
  <c r="G121" i="1"/>
  <c r="V131" i="1"/>
  <c r="AW132" i="1" s="1"/>
  <c r="R128" i="1"/>
  <c r="AS129" i="1" s="1"/>
  <c r="T226" i="4" l="1"/>
  <c r="AT226" i="4"/>
  <c r="CK217" i="4"/>
  <c r="CJ217" i="4"/>
  <c r="CI217" i="4"/>
  <c r="CH217" i="4"/>
  <c r="CG217" i="4"/>
  <c r="CF217" i="4"/>
  <c r="CE217" i="4"/>
  <c r="CD217" i="4"/>
  <c r="CC217" i="4"/>
  <c r="CB217" i="4"/>
  <c r="CA217" i="4"/>
  <c r="BZ217" i="4"/>
  <c r="BY217" i="4"/>
  <c r="BX217" i="4"/>
  <c r="BW217" i="4"/>
  <c r="BV217" i="4"/>
  <c r="BU217" i="4"/>
  <c r="BT217" i="4"/>
  <c r="BS217" i="4"/>
  <c r="BR217" i="4"/>
  <c r="BQ217" i="4"/>
  <c r="BP217" i="4"/>
  <c r="AA231" i="4"/>
  <c r="BA231" i="4"/>
  <c r="AX229" i="4"/>
  <c r="X229" i="4"/>
  <c r="P223" i="4"/>
  <c r="AP223" i="4"/>
  <c r="L220" i="4"/>
  <c r="AL220" i="4"/>
  <c r="BH121" i="1"/>
  <c r="BJ121" i="1"/>
  <c r="BO121" i="1"/>
  <c r="O126" i="1"/>
  <c r="AP127" i="1" s="1"/>
  <c r="AA135" i="1"/>
  <c r="BB136" i="1" s="1"/>
  <c r="S129" i="1"/>
  <c r="AT130" i="1" s="1"/>
  <c r="K123" i="1"/>
  <c r="AL124" i="1" s="1"/>
  <c r="BL121" i="1"/>
  <c r="W132" i="1"/>
  <c r="AX133" i="1" s="1"/>
  <c r="AB232" i="4" l="1"/>
  <c r="BB232" i="4"/>
  <c r="CL217" i="4"/>
  <c r="I218" i="4" s="1"/>
  <c r="M221" i="4"/>
  <c r="AM221" i="4"/>
  <c r="Q224" i="4"/>
  <c r="AQ224" i="4"/>
  <c r="AY230" i="4"/>
  <c r="Y230" i="4"/>
  <c r="U227" i="4"/>
  <c r="AU227" i="4"/>
  <c r="L124" i="1"/>
  <c r="AM125" i="1" s="1"/>
  <c r="P127" i="1"/>
  <c r="AQ128" i="1" s="1"/>
  <c r="CK121" i="1"/>
  <c r="CJ121" i="1"/>
  <c r="CI121" i="1"/>
  <c r="CH121" i="1"/>
  <c r="CG121" i="1"/>
  <c r="CF121" i="1"/>
  <c r="CE121" i="1"/>
  <c r="CD121" i="1"/>
  <c r="CC121" i="1"/>
  <c r="CB121" i="1"/>
  <c r="CA121" i="1"/>
  <c r="BZ121" i="1"/>
  <c r="BY121" i="1"/>
  <c r="BX121" i="1"/>
  <c r="BW121" i="1"/>
  <c r="BV121" i="1"/>
  <c r="BU121" i="1"/>
  <c r="BT121" i="1"/>
  <c r="BS121" i="1"/>
  <c r="BR121" i="1"/>
  <c r="BQ121" i="1"/>
  <c r="BP121" i="1"/>
  <c r="T130" i="1"/>
  <c r="AU131" i="1" s="1"/>
  <c r="X133" i="1"/>
  <c r="AY134" i="1" s="1"/>
  <c r="AB136" i="1"/>
  <c r="BC137" i="1" s="1"/>
  <c r="AJ219" i="4" l="1"/>
  <c r="BE219" i="4" s="1"/>
  <c r="BF219" i="4" s="1"/>
  <c r="AE218" i="4"/>
  <c r="BG218" i="4" s="1"/>
  <c r="J219" i="4"/>
  <c r="G218" i="4"/>
  <c r="AV228" i="4"/>
  <c r="V228" i="4"/>
  <c r="N222" i="4"/>
  <c r="AN222" i="4"/>
  <c r="R225" i="4"/>
  <c r="AR225" i="4"/>
  <c r="AZ231" i="4"/>
  <c r="Z231" i="4"/>
  <c r="AC233" i="4"/>
  <c r="BC233" i="4"/>
  <c r="CL121" i="1"/>
  <c r="I122" i="1" s="1"/>
  <c r="AJ123" i="1" s="1"/>
  <c r="BE123" i="1" s="1"/>
  <c r="BF123" i="1" s="1"/>
  <c r="BI123" i="1" s="1"/>
  <c r="AC137" i="1"/>
  <c r="BD138" i="1" s="1"/>
  <c r="Y134" i="1"/>
  <c r="AZ135" i="1" s="1"/>
  <c r="Q128" i="1"/>
  <c r="AR129" i="1" s="1"/>
  <c r="U131" i="1"/>
  <c r="AV132" i="1" s="1"/>
  <c r="M125" i="1"/>
  <c r="AN126" i="1" s="1"/>
  <c r="S226" i="4" l="1"/>
  <c r="AS226" i="4"/>
  <c r="BH218" i="4"/>
  <c r="BJ218" i="4"/>
  <c r="BA232" i="4"/>
  <c r="AA232" i="4"/>
  <c r="AW229" i="4"/>
  <c r="W229" i="4"/>
  <c r="AK220" i="4"/>
  <c r="K220" i="4"/>
  <c r="BD234" i="4"/>
  <c r="AD234" i="4"/>
  <c r="O223" i="4"/>
  <c r="AO223" i="4"/>
  <c r="BL218" i="4"/>
  <c r="BO218" i="4"/>
  <c r="BI219" i="4"/>
  <c r="AE122" i="1"/>
  <c r="BG122" i="1" s="1"/>
  <c r="J123" i="1"/>
  <c r="AK124" i="1" s="1"/>
  <c r="AD138" i="1"/>
  <c r="G122" i="1"/>
  <c r="R129" i="1"/>
  <c r="AS130" i="1" s="1"/>
  <c r="N126" i="1"/>
  <c r="AO127" i="1" s="1"/>
  <c r="V132" i="1"/>
  <c r="AW133" i="1" s="1"/>
  <c r="Z135" i="1"/>
  <c r="BA136" i="1" s="1"/>
  <c r="BB233" i="4" l="1"/>
  <c r="AB233" i="4"/>
  <c r="CK218" i="4"/>
  <c r="CJ218" i="4"/>
  <c r="CI218" i="4"/>
  <c r="CH218" i="4"/>
  <c r="CG218" i="4"/>
  <c r="CF218" i="4"/>
  <c r="CE218" i="4"/>
  <c r="CD218" i="4"/>
  <c r="CC218" i="4"/>
  <c r="CB218" i="4"/>
  <c r="CA218" i="4"/>
  <c r="BZ218" i="4"/>
  <c r="BY218" i="4"/>
  <c r="BX218" i="4"/>
  <c r="BW218" i="4"/>
  <c r="BV218" i="4"/>
  <c r="BU218" i="4"/>
  <c r="BT218" i="4"/>
  <c r="BS218" i="4"/>
  <c r="BR218" i="4"/>
  <c r="BQ218" i="4"/>
  <c r="BP218" i="4"/>
  <c r="AX230" i="4"/>
  <c r="X230" i="4"/>
  <c r="AL221" i="4"/>
  <c r="L221" i="4"/>
  <c r="P224" i="4"/>
  <c r="AP224" i="4"/>
  <c r="T227" i="4"/>
  <c r="AT227" i="4"/>
  <c r="BH122" i="1"/>
  <c r="BJ122" i="1"/>
  <c r="BO122" i="1"/>
  <c r="K124" i="1"/>
  <c r="AL125" i="1" s="1"/>
  <c r="BL122" i="1"/>
  <c r="O127" i="1"/>
  <c r="AP128" i="1" s="1"/>
  <c r="S130" i="1"/>
  <c r="AT131" i="1" s="1"/>
  <c r="AA136" i="1"/>
  <c r="BB137" i="1" s="1"/>
  <c r="W133" i="1"/>
  <c r="AX134" i="1" s="1"/>
  <c r="AM222" i="4" l="1"/>
  <c r="M222" i="4"/>
  <c r="BC234" i="4"/>
  <c r="AC234" i="4"/>
  <c r="Y231" i="4"/>
  <c r="AY231" i="4"/>
  <c r="AU228" i="4"/>
  <c r="U228" i="4"/>
  <c r="Q225" i="4"/>
  <c r="AQ225" i="4"/>
  <c r="CL218" i="4"/>
  <c r="I219" i="4" s="1"/>
  <c r="CK122" i="1"/>
  <c r="L125" i="1"/>
  <c r="AM126" i="1" s="1"/>
  <c r="CD122" i="1"/>
  <c r="CE122" i="1"/>
  <c r="BS122" i="1"/>
  <c r="CA122" i="1"/>
  <c r="BV122" i="1"/>
  <c r="BW122" i="1"/>
  <c r="BR122" i="1"/>
  <c r="BZ122" i="1"/>
  <c r="CH122" i="1"/>
  <c r="CI122" i="1"/>
  <c r="BP122" i="1"/>
  <c r="CB122" i="1"/>
  <c r="CJ122" i="1"/>
  <c r="BT122" i="1"/>
  <c r="BX122" i="1"/>
  <c r="CF122" i="1"/>
  <c r="BQ122" i="1"/>
  <c r="BU122" i="1"/>
  <c r="BY122" i="1"/>
  <c r="CC122" i="1"/>
  <c r="CG122" i="1"/>
  <c r="P128" i="1"/>
  <c r="AQ129" i="1" s="1"/>
  <c r="AB137" i="1"/>
  <c r="BC138" i="1" s="1"/>
  <c r="T131" i="1"/>
  <c r="AU132" i="1" s="1"/>
  <c r="X134" i="1"/>
  <c r="AY135" i="1" s="1"/>
  <c r="J220" i="4" l="1"/>
  <c r="AJ220" i="4"/>
  <c r="BE220" i="4" s="1"/>
  <c r="BF220" i="4" s="1"/>
  <c r="AE219" i="4"/>
  <c r="BG219" i="4" s="1"/>
  <c r="G219" i="4"/>
  <c r="BD235" i="4"/>
  <c r="AD235" i="4"/>
  <c r="AV229" i="4"/>
  <c r="V229" i="4"/>
  <c r="Z232" i="4"/>
  <c r="AZ232" i="4"/>
  <c r="AN223" i="4"/>
  <c r="N223" i="4"/>
  <c r="R226" i="4"/>
  <c r="AR226" i="4"/>
  <c r="M126" i="1"/>
  <c r="AN127" i="1" s="1"/>
  <c r="CL122" i="1"/>
  <c r="I123" i="1" s="1"/>
  <c r="AJ124" i="1" s="1"/>
  <c r="BE124" i="1" s="1"/>
  <c r="BF124" i="1" s="1"/>
  <c r="BI124" i="1" s="1"/>
  <c r="U132" i="1"/>
  <c r="AV133" i="1" s="1"/>
  <c r="Q129" i="1"/>
  <c r="AR130" i="1" s="1"/>
  <c r="Y135" i="1"/>
  <c r="AZ136" i="1" s="1"/>
  <c r="AC138" i="1"/>
  <c r="BD139" i="1" s="1"/>
  <c r="AA233" i="4" l="1"/>
  <c r="BA233" i="4"/>
  <c r="S227" i="4"/>
  <c r="AS227" i="4"/>
  <c r="BI220" i="4"/>
  <c r="BH219" i="4"/>
  <c r="BJ219" i="4"/>
  <c r="AW230" i="4"/>
  <c r="W230" i="4"/>
  <c r="AO224" i="4"/>
  <c r="O224" i="4"/>
  <c r="BL219" i="4"/>
  <c r="BO219" i="4"/>
  <c r="K221" i="4"/>
  <c r="AK221" i="4"/>
  <c r="N127" i="1"/>
  <c r="AO128" i="1" s="1"/>
  <c r="AE123" i="1"/>
  <c r="BG123" i="1" s="1"/>
  <c r="G123" i="1"/>
  <c r="J124" i="1"/>
  <c r="AK125" i="1" s="1"/>
  <c r="AD139" i="1"/>
  <c r="Z136" i="1"/>
  <c r="BA137" i="1" s="1"/>
  <c r="R130" i="1"/>
  <c r="AS131" i="1" s="1"/>
  <c r="V133" i="1"/>
  <c r="AW134" i="1" s="1"/>
  <c r="L222" i="4" l="1"/>
  <c r="AL222" i="4"/>
  <c r="AX231" i="4"/>
  <c r="X231" i="4"/>
  <c r="CK219" i="4"/>
  <c r="CJ219" i="4"/>
  <c r="CI219" i="4"/>
  <c r="CH219" i="4"/>
  <c r="CG219" i="4"/>
  <c r="CF219" i="4"/>
  <c r="CE219" i="4"/>
  <c r="CD219" i="4"/>
  <c r="CC219" i="4"/>
  <c r="CB219" i="4"/>
  <c r="CA219" i="4"/>
  <c r="BZ219" i="4"/>
  <c r="BY219" i="4"/>
  <c r="BX219" i="4"/>
  <c r="BW219" i="4"/>
  <c r="BV219" i="4"/>
  <c r="BU219" i="4"/>
  <c r="BT219" i="4"/>
  <c r="BS219" i="4"/>
  <c r="BR219" i="4"/>
  <c r="BQ219" i="4"/>
  <c r="BP219" i="4"/>
  <c r="AP225" i="4"/>
  <c r="P225" i="4"/>
  <c r="T228" i="4"/>
  <c r="AT228" i="4"/>
  <c r="AB234" i="4"/>
  <c r="BB234" i="4"/>
  <c r="BH123" i="1"/>
  <c r="BJ123" i="1"/>
  <c r="O128" i="1"/>
  <c r="AP129" i="1" s="1"/>
  <c r="BO123" i="1"/>
  <c r="K125" i="1"/>
  <c r="AL126" i="1" s="1"/>
  <c r="BL123" i="1"/>
  <c r="W134" i="1"/>
  <c r="AX135" i="1" s="1"/>
  <c r="S131" i="1"/>
  <c r="AT132" i="1" s="1"/>
  <c r="AA137" i="1"/>
  <c r="BB138" i="1" s="1"/>
  <c r="CL219" i="4" l="1"/>
  <c r="I220" i="4" s="1"/>
  <c r="J221" i="4"/>
  <c r="AJ221" i="4"/>
  <c r="BE221" i="4" s="1"/>
  <c r="BF221" i="4" s="1"/>
  <c r="AE220" i="4"/>
  <c r="BG220" i="4" s="1"/>
  <c r="G220" i="4"/>
  <c r="AC235" i="4"/>
  <c r="BC235" i="4"/>
  <c r="U229" i="4"/>
  <c r="AU229" i="4"/>
  <c r="AQ226" i="4"/>
  <c r="Q226" i="4"/>
  <c r="AY232" i="4"/>
  <c r="Y232" i="4"/>
  <c r="M223" i="4"/>
  <c r="AM223" i="4"/>
  <c r="P129" i="1"/>
  <c r="AQ130" i="1" s="1"/>
  <c r="CI123" i="1"/>
  <c r="CJ123" i="1"/>
  <c r="CK123" i="1"/>
  <c r="BS123" i="1"/>
  <c r="BW123" i="1"/>
  <c r="BZ123" i="1"/>
  <c r="CB123" i="1"/>
  <c r="L126" i="1"/>
  <c r="AM127" i="1" s="1"/>
  <c r="BT123" i="1"/>
  <c r="CD123" i="1"/>
  <c r="BR123" i="1"/>
  <c r="BX123" i="1"/>
  <c r="CF123" i="1"/>
  <c r="BP123" i="1"/>
  <c r="BV123" i="1"/>
  <c r="CA123" i="1"/>
  <c r="CG123" i="1"/>
  <c r="BQ123" i="1"/>
  <c r="BU123" i="1"/>
  <c r="BY123" i="1"/>
  <c r="CC123" i="1"/>
  <c r="CH123" i="1"/>
  <c r="CE123" i="1"/>
  <c r="AB138" i="1"/>
  <c r="BC139" i="1" s="1"/>
  <c r="T132" i="1"/>
  <c r="AU133" i="1" s="1"/>
  <c r="X135" i="1"/>
  <c r="AY136" i="1" s="1"/>
  <c r="BH220" i="4" l="1"/>
  <c r="BJ220" i="4"/>
  <c r="N224" i="4"/>
  <c r="AN224" i="4"/>
  <c r="BI221" i="4"/>
  <c r="AZ233" i="4"/>
  <c r="Z233" i="4"/>
  <c r="AR227" i="4"/>
  <c r="R227" i="4"/>
  <c r="BD236" i="4"/>
  <c r="AD236" i="4"/>
  <c r="V230" i="4"/>
  <c r="AV230" i="4"/>
  <c r="BO220" i="4"/>
  <c r="BL220" i="4"/>
  <c r="K222" i="4"/>
  <c r="AK222" i="4"/>
  <c r="Q130" i="1"/>
  <c r="AR131" i="1" s="1"/>
  <c r="M127" i="1"/>
  <c r="AN128" i="1" s="1"/>
  <c r="CL123" i="1"/>
  <c r="I124" i="1" s="1"/>
  <c r="AJ125" i="1" s="1"/>
  <c r="BE125" i="1" s="1"/>
  <c r="BF125" i="1" s="1"/>
  <c r="BI125" i="1" s="1"/>
  <c r="U133" i="1"/>
  <c r="AV134" i="1" s="1"/>
  <c r="Y136" i="1"/>
  <c r="AZ137" i="1" s="1"/>
  <c r="AC139" i="1"/>
  <c r="BD140" i="1" s="1"/>
  <c r="L223" i="4" l="1"/>
  <c r="AL223" i="4"/>
  <c r="O225" i="4"/>
  <c r="AO225" i="4"/>
  <c r="AS228" i="4"/>
  <c r="S228" i="4"/>
  <c r="AA234" i="4"/>
  <c r="BA234" i="4"/>
  <c r="W231" i="4"/>
  <c r="AW231" i="4"/>
  <c r="CK220" i="4"/>
  <c r="CJ220" i="4"/>
  <c r="CI220" i="4"/>
  <c r="CH220" i="4"/>
  <c r="CG220" i="4"/>
  <c r="CF220" i="4"/>
  <c r="CE220" i="4"/>
  <c r="CD220" i="4"/>
  <c r="CC220" i="4"/>
  <c r="CB220" i="4"/>
  <c r="CA220" i="4"/>
  <c r="BZ220" i="4"/>
  <c r="BY220" i="4"/>
  <c r="BX220" i="4"/>
  <c r="BW220" i="4"/>
  <c r="BV220" i="4"/>
  <c r="BU220" i="4"/>
  <c r="BT220" i="4"/>
  <c r="BS220" i="4"/>
  <c r="BR220" i="4"/>
  <c r="BQ220" i="4"/>
  <c r="BP220" i="4"/>
  <c r="R131" i="1"/>
  <c r="AS132" i="1" s="1"/>
  <c r="N128" i="1"/>
  <c r="AO129" i="1" s="1"/>
  <c r="J125" i="1"/>
  <c r="AK126" i="1" s="1"/>
  <c r="AE124" i="1"/>
  <c r="BG124" i="1" s="1"/>
  <c r="G124" i="1"/>
  <c r="AD140" i="1"/>
  <c r="V134" i="1"/>
  <c r="AW135" i="1" s="1"/>
  <c r="Z137" i="1"/>
  <c r="BA138" i="1" s="1"/>
  <c r="AB235" i="4" l="1"/>
  <c r="BB235" i="4"/>
  <c r="P226" i="4"/>
  <c r="AP226" i="4"/>
  <c r="CL220" i="4"/>
  <c r="I221" i="4" s="1"/>
  <c r="X232" i="4"/>
  <c r="AX232" i="4"/>
  <c r="T229" i="4"/>
  <c r="AT229" i="4"/>
  <c r="M224" i="4"/>
  <c r="AM224" i="4"/>
  <c r="S132" i="1"/>
  <c r="AT133" i="1" s="1"/>
  <c r="BH124" i="1"/>
  <c r="BJ124" i="1"/>
  <c r="BO124" i="1"/>
  <c r="O129" i="1"/>
  <c r="AP130" i="1" s="1"/>
  <c r="BL124" i="1"/>
  <c r="K126" i="1"/>
  <c r="AL127" i="1" s="1"/>
  <c r="W135" i="1"/>
  <c r="AX136" i="1" s="1"/>
  <c r="AA138" i="1"/>
  <c r="BB139" i="1" s="1"/>
  <c r="Y233" i="4" l="1"/>
  <c r="AY233" i="4"/>
  <c r="Q227" i="4"/>
  <c r="AQ227" i="4"/>
  <c r="AU230" i="4"/>
  <c r="U230" i="4"/>
  <c r="N225" i="4"/>
  <c r="AN225" i="4"/>
  <c r="AE221" i="4"/>
  <c r="BG221" i="4" s="1"/>
  <c r="J222" i="4"/>
  <c r="AJ222" i="4"/>
  <c r="BE222" i="4" s="1"/>
  <c r="BF222" i="4" s="1"/>
  <c r="G221" i="4"/>
  <c r="AC236" i="4"/>
  <c r="BC236" i="4"/>
  <c r="T133" i="1"/>
  <c r="AU134" i="1" s="1"/>
  <c r="CJ124" i="1"/>
  <c r="P130" i="1"/>
  <c r="AQ131" i="1" s="1"/>
  <c r="BQ124" i="1"/>
  <c r="BV124" i="1"/>
  <c r="CK124" i="1"/>
  <c r="BW124" i="1"/>
  <c r="BZ124" i="1"/>
  <c r="BR124" i="1"/>
  <c r="CC124" i="1"/>
  <c r="CE124" i="1"/>
  <c r="CG124" i="1"/>
  <c r="BU124" i="1"/>
  <c r="CA124" i="1"/>
  <c r="CH124" i="1"/>
  <c r="L127" i="1"/>
  <c r="AM128" i="1" s="1"/>
  <c r="BS124" i="1"/>
  <c r="BY124" i="1"/>
  <c r="CD124" i="1"/>
  <c r="CI124" i="1"/>
  <c r="BP124" i="1"/>
  <c r="BT124" i="1"/>
  <c r="BX124" i="1"/>
  <c r="CB124" i="1"/>
  <c r="CF124" i="1"/>
  <c r="AB139" i="1"/>
  <c r="BC140" i="1" s="1"/>
  <c r="X136" i="1"/>
  <c r="AY137" i="1" s="1"/>
  <c r="BI222" i="4" l="1"/>
  <c r="K223" i="4"/>
  <c r="AK223" i="4"/>
  <c r="BD237" i="4"/>
  <c r="AD237" i="4"/>
  <c r="O226" i="4"/>
  <c r="AO226" i="4"/>
  <c r="Z234" i="4"/>
  <c r="AZ234" i="4"/>
  <c r="R228" i="4"/>
  <c r="AR228" i="4"/>
  <c r="BH221" i="4"/>
  <c r="BJ221" i="4"/>
  <c r="BO221" i="4"/>
  <c r="BL221" i="4"/>
  <c r="AV231" i="4"/>
  <c r="V231" i="4"/>
  <c r="U134" i="1"/>
  <c r="AV135" i="1" s="1"/>
  <c r="Q131" i="1"/>
  <c r="AR132" i="1" s="1"/>
  <c r="M128" i="1"/>
  <c r="AN129" i="1" s="1"/>
  <c r="CL124" i="1"/>
  <c r="I125" i="1" s="1"/>
  <c r="AJ126" i="1" s="1"/>
  <c r="BE126" i="1" s="1"/>
  <c r="BF126" i="1" s="1"/>
  <c r="BI126" i="1" s="1"/>
  <c r="Y137" i="1"/>
  <c r="AZ138" i="1" s="1"/>
  <c r="AC140" i="1"/>
  <c r="BD141" i="1" s="1"/>
  <c r="V135" i="1"/>
  <c r="AW136" i="1" s="1"/>
  <c r="AW232" i="4" l="1"/>
  <c r="W232" i="4"/>
  <c r="P227" i="4"/>
  <c r="AP227" i="4"/>
  <c r="CK221" i="4"/>
  <c r="CJ221" i="4"/>
  <c r="CI221" i="4"/>
  <c r="CH221" i="4"/>
  <c r="CG221" i="4"/>
  <c r="CF221" i="4"/>
  <c r="CE221" i="4"/>
  <c r="CD221" i="4"/>
  <c r="CC221" i="4"/>
  <c r="CB221" i="4"/>
  <c r="CA221" i="4"/>
  <c r="BZ221" i="4"/>
  <c r="BY221" i="4"/>
  <c r="BX221" i="4"/>
  <c r="BW221" i="4"/>
  <c r="BV221" i="4"/>
  <c r="BU221" i="4"/>
  <c r="BT221" i="4"/>
  <c r="BS221" i="4"/>
  <c r="BR221" i="4"/>
  <c r="BQ221" i="4"/>
  <c r="BP221" i="4"/>
  <c r="AA235" i="4"/>
  <c r="BA235" i="4"/>
  <c r="AS229" i="4"/>
  <c r="S229" i="4"/>
  <c r="L224" i="4"/>
  <c r="AL224" i="4"/>
  <c r="R132" i="1"/>
  <c r="AS133" i="1" s="1"/>
  <c r="N129" i="1"/>
  <c r="AO130" i="1" s="1"/>
  <c r="J126" i="1"/>
  <c r="AK127" i="1" s="1"/>
  <c r="AE125" i="1"/>
  <c r="BG125" i="1" s="1"/>
  <c r="G125" i="1"/>
  <c r="AD141" i="1"/>
  <c r="Z138" i="1"/>
  <c r="BA139" i="1" s="1"/>
  <c r="W136" i="1"/>
  <c r="AX137" i="1" s="1"/>
  <c r="CL221" i="4" l="1"/>
  <c r="I222" i="4" s="1"/>
  <c r="AJ223" i="4"/>
  <c r="BE223" i="4" s="1"/>
  <c r="BF223" i="4" s="1"/>
  <c r="AE222" i="4"/>
  <c r="BG222" i="4" s="1"/>
  <c r="J223" i="4"/>
  <c r="G222" i="4"/>
  <c r="M225" i="4"/>
  <c r="AM225" i="4"/>
  <c r="AB236" i="4"/>
  <c r="BB236" i="4"/>
  <c r="AX233" i="4"/>
  <c r="X233" i="4"/>
  <c r="AQ228" i="4"/>
  <c r="Q228" i="4"/>
  <c r="AT230" i="4"/>
  <c r="T230" i="4"/>
  <c r="BH125" i="1"/>
  <c r="BJ125" i="1"/>
  <c r="S133" i="1"/>
  <c r="AT134" i="1" s="1"/>
  <c r="BO125" i="1"/>
  <c r="CF125" i="1" s="1"/>
  <c r="O130" i="1"/>
  <c r="AP131" i="1" s="1"/>
  <c r="BL125" i="1"/>
  <c r="K127" i="1"/>
  <c r="AL128" i="1" s="1"/>
  <c r="AA139" i="1"/>
  <c r="BB140" i="1" s="1"/>
  <c r="X137" i="1"/>
  <c r="AY138" i="1" s="1"/>
  <c r="BH222" i="4" l="1"/>
  <c r="BJ222" i="4"/>
  <c r="AU231" i="4"/>
  <c r="U231" i="4"/>
  <c r="AK224" i="4"/>
  <c r="K224" i="4"/>
  <c r="AY234" i="4"/>
  <c r="Y234" i="4"/>
  <c r="AC237" i="4"/>
  <c r="BC237" i="4"/>
  <c r="AR229" i="4"/>
  <c r="R229" i="4"/>
  <c r="N226" i="4"/>
  <c r="AN226" i="4"/>
  <c r="BL222" i="4"/>
  <c r="BO222" i="4"/>
  <c r="BI223" i="4"/>
  <c r="CH125" i="1"/>
  <c r="T134" i="1"/>
  <c r="AU135" i="1" s="1"/>
  <c r="CG125" i="1"/>
  <c r="CI125" i="1"/>
  <c r="CK125" i="1"/>
  <c r="BR125" i="1"/>
  <c r="BV125" i="1"/>
  <c r="BY125" i="1"/>
  <c r="CA125" i="1"/>
  <c r="BS125" i="1"/>
  <c r="CC125" i="1"/>
  <c r="BQ125" i="1"/>
  <c r="BW125" i="1"/>
  <c r="CD125" i="1"/>
  <c r="P131" i="1"/>
  <c r="AQ132" i="1" s="1"/>
  <c r="BU125" i="1"/>
  <c r="BZ125" i="1"/>
  <c r="CE125" i="1"/>
  <c r="BP125" i="1"/>
  <c r="BT125" i="1"/>
  <c r="BX125" i="1"/>
  <c r="CB125" i="1"/>
  <c r="CJ125" i="1"/>
  <c r="L128" i="1"/>
  <c r="AM129" i="1" s="1"/>
  <c r="AB140" i="1"/>
  <c r="BC141" i="1" s="1"/>
  <c r="Y138" i="1"/>
  <c r="AZ139" i="1" s="1"/>
  <c r="O227" i="4" l="1"/>
  <c r="AO227" i="4"/>
  <c r="AL225" i="4"/>
  <c r="L225" i="4"/>
  <c r="CK222" i="4"/>
  <c r="CJ222" i="4"/>
  <c r="CI222" i="4"/>
  <c r="CH222" i="4"/>
  <c r="CG222" i="4"/>
  <c r="CF222" i="4"/>
  <c r="CE222" i="4"/>
  <c r="CD222" i="4"/>
  <c r="CC222" i="4"/>
  <c r="CB222" i="4"/>
  <c r="CA222" i="4"/>
  <c r="BZ222" i="4"/>
  <c r="BY222" i="4"/>
  <c r="BX222" i="4"/>
  <c r="BW222" i="4"/>
  <c r="BV222" i="4"/>
  <c r="BU222" i="4"/>
  <c r="BT222" i="4"/>
  <c r="BS222" i="4"/>
  <c r="BR222" i="4"/>
  <c r="BQ222" i="4"/>
  <c r="BP222" i="4"/>
  <c r="AZ235" i="4"/>
  <c r="Z235" i="4"/>
  <c r="AS230" i="4"/>
  <c r="S230" i="4"/>
  <c r="BD238" i="4"/>
  <c r="AD238" i="4"/>
  <c r="V232" i="4"/>
  <c r="AV232" i="4"/>
  <c r="U135" i="1"/>
  <c r="AV136" i="1" s="1"/>
  <c r="Q132" i="1"/>
  <c r="AR133" i="1" s="1"/>
  <c r="CL125" i="1"/>
  <c r="I126" i="1" s="1"/>
  <c r="AJ127" i="1" s="1"/>
  <c r="BE127" i="1" s="1"/>
  <c r="BF127" i="1" s="1"/>
  <c r="BI127" i="1" s="1"/>
  <c r="M129" i="1"/>
  <c r="AN130" i="1" s="1"/>
  <c r="AC141" i="1"/>
  <c r="BD142" i="1" s="1"/>
  <c r="Z139" i="1"/>
  <c r="BA140" i="1" s="1"/>
  <c r="CL222" i="4" l="1"/>
  <c r="I223" i="4" s="1"/>
  <c r="BA236" i="4"/>
  <c r="AA236" i="4"/>
  <c r="W233" i="4"/>
  <c r="AW233" i="4"/>
  <c r="AM226" i="4"/>
  <c r="M226" i="4"/>
  <c r="P228" i="4"/>
  <c r="AP228" i="4"/>
  <c r="J224" i="4"/>
  <c r="AJ224" i="4"/>
  <c r="BE224" i="4" s="1"/>
  <c r="BF224" i="4" s="1"/>
  <c r="AE223" i="4"/>
  <c r="BG223" i="4" s="1"/>
  <c r="G223" i="4"/>
  <c r="AT231" i="4"/>
  <c r="T231" i="4"/>
  <c r="V136" i="1"/>
  <c r="AW137" i="1" s="1"/>
  <c r="R133" i="1"/>
  <c r="AS134" i="1" s="1"/>
  <c r="G126" i="1"/>
  <c r="AE126" i="1"/>
  <c r="BG126" i="1" s="1"/>
  <c r="J127" i="1"/>
  <c r="AK128" i="1" s="1"/>
  <c r="N130" i="1"/>
  <c r="AO131" i="1" s="1"/>
  <c r="AD142" i="1"/>
  <c r="AA140" i="1"/>
  <c r="BB141" i="1" s="1"/>
  <c r="BB237" i="4" l="1"/>
  <c r="AB237" i="4"/>
  <c r="BH223" i="4"/>
  <c r="BJ223" i="4"/>
  <c r="BI224" i="4"/>
  <c r="Q229" i="4"/>
  <c r="AQ229" i="4"/>
  <c r="X234" i="4"/>
  <c r="AX234" i="4"/>
  <c r="AU232" i="4"/>
  <c r="U232" i="4"/>
  <c r="BL223" i="4"/>
  <c r="BO223" i="4"/>
  <c r="K225" i="4"/>
  <c r="AK225" i="4"/>
  <c r="AN227" i="4"/>
  <c r="N227" i="4"/>
  <c r="BH126" i="1"/>
  <c r="BJ126" i="1"/>
  <c r="W137" i="1"/>
  <c r="AX138" i="1" s="1"/>
  <c r="S134" i="1"/>
  <c r="AT135" i="1" s="1"/>
  <c r="K128" i="1"/>
  <c r="AL129" i="1" s="1"/>
  <c r="O131" i="1"/>
  <c r="AP132" i="1" s="1"/>
  <c r="BL126" i="1"/>
  <c r="BO126" i="1"/>
  <c r="CI126" i="1" s="1"/>
  <c r="AB141" i="1"/>
  <c r="BC142" i="1" s="1"/>
  <c r="BC238" i="4" l="1"/>
  <c r="AC238" i="4"/>
  <c r="Y235" i="4"/>
  <c r="AY235" i="4"/>
  <c r="CK223" i="4"/>
  <c r="CJ223" i="4"/>
  <c r="CI223" i="4"/>
  <c r="CH223" i="4"/>
  <c r="CG223" i="4"/>
  <c r="CF223" i="4"/>
  <c r="CE223" i="4"/>
  <c r="CD223" i="4"/>
  <c r="CC223" i="4"/>
  <c r="CB223" i="4"/>
  <c r="CA223" i="4"/>
  <c r="BZ223" i="4"/>
  <c r="BY223" i="4"/>
  <c r="BX223" i="4"/>
  <c r="BW223" i="4"/>
  <c r="BV223" i="4"/>
  <c r="BU223" i="4"/>
  <c r="BT223" i="4"/>
  <c r="BS223" i="4"/>
  <c r="BR223" i="4"/>
  <c r="BQ223" i="4"/>
  <c r="BP223" i="4"/>
  <c r="AV233" i="4"/>
  <c r="V233" i="4"/>
  <c r="AO228" i="4"/>
  <c r="O228" i="4"/>
  <c r="L226" i="4"/>
  <c r="AL226" i="4"/>
  <c r="R230" i="4"/>
  <c r="AR230" i="4"/>
  <c r="L129" i="1"/>
  <c r="AM130" i="1" s="1"/>
  <c r="X138" i="1"/>
  <c r="AY139" i="1" s="1"/>
  <c r="T135" i="1"/>
  <c r="AU136" i="1" s="1"/>
  <c r="P132" i="1"/>
  <c r="AQ133" i="1" s="1"/>
  <c r="BT126" i="1"/>
  <c r="BX126" i="1"/>
  <c r="BP126" i="1"/>
  <c r="CJ126" i="1"/>
  <c r="CB126" i="1"/>
  <c r="BQ126" i="1"/>
  <c r="CF126" i="1"/>
  <c r="BY126" i="1"/>
  <c r="CG126" i="1"/>
  <c r="CH126" i="1"/>
  <c r="BU126" i="1"/>
  <c r="CC126" i="1"/>
  <c r="CK126" i="1"/>
  <c r="BR126" i="1"/>
  <c r="BV126" i="1"/>
  <c r="BZ126" i="1"/>
  <c r="CD126" i="1"/>
  <c r="BS126" i="1"/>
  <c r="BW126" i="1"/>
  <c r="CA126" i="1"/>
  <c r="CE126" i="1"/>
  <c r="AC142" i="1"/>
  <c r="BD143" i="1" s="1"/>
  <c r="CL223" i="4" l="1"/>
  <c r="I224" i="4" s="1"/>
  <c r="J225" i="4"/>
  <c r="AJ225" i="4"/>
  <c r="BE225" i="4" s="1"/>
  <c r="BF225" i="4" s="1"/>
  <c r="AE224" i="4"/>
  <c r="BG224" i="4" s="1"/>
  <c r="G224" i="4"/>
  <c r="BD239" i="4"/>
  <c r="AD239" i="4"/>
  <c r="Z236" i="4"/>
  <c r="AZ236" i="4"/>
  <c r="M227" i="4"/>
  <c r="AM227" i="4"/>
  <c r="S231" i="4"/>
  <c r="AS231" i="4"/>
  <c r="AP229" i="4"/>
  <c r="P229" i="4"/>
  <c r="W234" i="4"/>
  <c r="AW234" i="4"/>
  <c r="Y139" i="1"/>
  <c r="AZ140" i="1" s="1"/>
  <c r="M130" i="1"/>
  <c r="AN131" i="1" s="1"/>
  <c r="U136" i="1"/>
  <c r="AV137" i="1" s="1"/>
  <c r="Q133" i="1"/>
  <c r="AR134" i="1" s="1"/>
  <c r="CL126" i="1"/>
  <c r="I127" i="1" s="1"/>
  <c r="AJ128" i="1" s="1"/>
  <c r="BE128" i="1" s="1"/>
  <c r="BF128" i="1" s="1"/>
  <c r="BI128" i="1" s="1"/>
  <c r="AD143" i="1"/>
  <c r="AN228" i="4" l="1"/>
  <c r="N228" i="4"/>
  <c r="Q230" i="4"/>
  <c r="AQ230" i="4"/>
  <c r="BI225" i="4"/>
  <c r="BH224" i="4"/>
  <c r="BJ224" i="4"/>
  <c r="T232" i="4"/>
  <c r="AT232" i="4"/>
  <c r="X235" i="4"/>
  <c r="AX235" i="4"/>
  <c r="AA237" i="4"/>
  <c r="BA237" i="4"/>
  <c r="BO224" i="4"/>
  <c r="BL224" i="4"/>
  <c r="K226" i="4"/>
  <c r="AK226" i="4"/>
  <c r="Z140" i="1"/>
  <c r="BA141" i="1" s="1"/>
  <c r="R134" i="1"/>
  <c r="AS135" i="1" s="1"/>
  <c r="N131" i="1"/>
  <c r="AO132" i="1" s="1"/>
  <c r="V137" i="1"/>
  <c r="AW138" i="1" s="1"/>
  <c r="AE127" i="1"/>
  <c r="BG127" i="1" s="1"/>
  <c r="G127" i="1"/>
  <c r="J128" i="1"/>
  <c r="AK129" i="1" s="1"/>
  <c r="AA141" i="1"/>
  <c r="BB142" i="1" s="1"/>
  <c r="AB238" i="4" l="1"/>
  <c r="BB238" i="4"/>
  <c r="O229" i="4"/>
  <c r="AO229" i="4"/>
  <c r="AR231" i="4"/>
  <c r="R231" i="4"/>
  <c r="L227" i="4"/>
  <c r="AL227" i="4"/>
  <c r="U233" i="4"/>
  <c r="AU233" i="4"/>
  <c r="CK224" i="4"/>
  <c r="CJ224" i="4"/>
  <c r="CI224" i="4"/>
  <c r="CH224" i="4"/>
  <c r="CG224" i="4"/>
  <c r="CF224" i="4"/>
  <c r="CE224" i="4"/>
  <c r="CD224" i="4"/>
  <c r="CC224" i="4"/>
  <c r="CB224" i="4"/>
  <c r="CA224" i="4"/>
  <c r="BZ224" i="4"/>
  <c r="BY224" i="4"/>
  <c r="BX224" i="4"/>
  <c r="BW224" i="4"/>
  <c r="BV224" i="4"/>
  <c r="BU224" i="4"/>
  <c r="BT224" i="4"/>
  <c r="BS224" i="4"/>
  <c r="BR224" i="4"/>
  <c r="BQ224" i="4"/>
  <c r="BP224" i="4"/>
  <c r="Y236" i="4"/>
  <c r="AY236" i="4"/>
  <c r="O132" i="1"/>
  <c r="AP133" i="1" s="1"/>
  <c r="S135" i="1"/>
  <c r="AT136" i="1" s="1"/>
  <c r="W138" i="1"/>
  <c r="AX139" i="1" s="1"/>
  <c r="BH127" i="1"/>
  <c r="BJ127" i="1"/>
  <c r="K129" i="1"/>
  <c r="AL130" i="1" s="1"/>
  <c r="BO127" i="1"/>
  <c r="CH127" i="1" s="1"/>
  <c r="BL127" i="1"/>
  <c r="AB142" i="1"/>
  <c r="BC143" i="1" s="1"/>
  <c r="Z237" i="4" l="1"/>
  <c r="AZ237" i="4"/>
  <c r="V234" i="4"/>
  <c r="AV234" i="4"/>
  <c r="AM228" i="4"/>
  <c r="M228" i="4"/>
  <c r="CL224" i="4"/>
  <c r="I225" i="4" s="1"/>
  <c r="AS232" i="4"/>
  <c r="S232" i="4"/>
  <c r="AP230" i="4"/>
  <c r="P230" i="4"/>
  <c r="AC239" i="4"/>
  <c r="BC239" i="4"/>
  <c r="P133" i="1"/>
  <c r="AQ134" i="1" s="1"/>
  <c r="T136" i="1"/>
  <c r="AU137" i="1" s="1"/>
  <c r="X139" i="1"/>
  <c r="AY140" i="1" s="1"/>
  <c r="CK127" i="1"/>
  <c r="CC127" i="1"/>
  <c r="BY127" i="1"/>
  <c r="BZ127" i="1"/>
  <c r="CG127" i="1"/>
  <c r="BR127" i="1"/>
  <c r="L130" i="1"/>
  <c r="AM131" i="1" s="1"/>
  <c r="BV127" i="1"/>
  <c r="BX127" i="1"/>
  <c r="CE127" i="1"/>
  <c r="BS127" i="1"/>
  <c r="BQ127" i="1"/>
  <c r="CF127" i="1"/>
  <c r="BT127" i="1"/>
  <c r="BU127" i="1"/>
  <c r="CA127" i="1"/>
  <c r="CD127" i="1"/>
  <c r="BP127" i="1"/>
  <c r="CJ127" i="1"/>
  <c r="CI127" i="1"/>
  <c r="BW127" i="1"/>
  <c r="CB127" i="1"/>
  <c r="U137" i="1"/>
  <c r="AV138" i="1" s="1"/>
  <c r="AC143" i="1"/>
  <c r="BD144" i="1" s="1"/>
  <c r="Q134" i="1"/>
  <c r="AR135" i="1" s="1"/>
  <c r="AE225" i="4" l="1"/>
  <c r="BG225" i="4" s="1"/>
  <c r="J226" i="4"/>
  <c r="AJ226" i="4"/>
  <c r="BE226" i="4" s="1"/>
  <c r="BF226" i="4" s="1"/>
  <c r="G225" i="4"/>
  <c r="AQ231" i="4"/>
  <c r="Q231" i="4"/>
  <c r="AN229" i="4"/>
  <c r="N229" i="4"/>
  <c r="BD240" i="4"/>
  <c r="AD240" i="4"/>
  <c r="AT233" i="4"/>
  <c r="T233" i="4"/>
  <c r="W235" i="4"/>
  <c r="AW235" i="4"/>
  <c r="AA238" i="4"/>
  <c r="BA238" i="4"/>
  <c r="Y140" i="1"/>
  <c r="AZ141" i="1" s="1"/>
  <c r="M131" i="1"/>
  <c r="AN132" i="1" s="1"/>
  <c r="CL127" i="1"/>
  <c r="I128" i="1" s="1"/>
  <c r="AJ129" i="1" s="1"/>
  <c r="BE129" i="1" s="1"/>
  <c r="BF129" i="1" s="1"/>
  <c r="BI129" i="1" s="1"/>
  <c r="AD144" i="1"/>
  <c r="V138" i="1"/>
  <c r="AW139" i="1" s="1"/>
  <c r="R135" i="1"/>
  <c r="AS136" i="1" s="1"/>
  <c r="K227" i="4" l="1"/>
  <c r="AK227" i="4"/>
  <c r="R232" i="4"/>
  <c r="AR232" i="4"/>
  <c r="X236" i="4"/>
  <c r="AX236" i="4"/>
  <c r="BH225" i="4"/>
  <c r="BJ225" i="4"/>
  <c r="BI226" i="4"/>
  <c r="AO230" i="4"/>
  <c r="O230" i="4"/>
  <c r="AB239" i="4"/>
  <c r="BB239" i="4"/>
  <c r="AU234" i="4"/>
  <c r="U234" i="4"/>
  <c r="BO225" i="4"/>
  <c r="BL225" i="4"/>
  <c r="N132" i="1"/>
  <c r="AO133" i="1" s="1"/>
  <c r="Z141" i="1"/>
  <c r="BA142" i="1" s="1"/>
  <c r="J129" i="1"/>
  <c r="AK130" i="1" s="1"/>
  <c r="AE128" i="1"/>
  <c r="BG128" i="1" s="1"/>
  <c r="G128" i="1"/>
  <c r="S136" i="1"/>
  <c r="AT137" i="1" s="1"/>
  <c r="W139" i="1"/>
  <c r="AX140" i="1" s="1"/>
  <c r="AC240" i="4" l="1"/>
  <c r="BC240" i="4"/>
  <c r="AP231" i="4"/>
  <c r="P231" i="4"/>
  <c r="Y237" i="4"/>
  <c r="AY237" i="4"/>
  <c r="CK225" i="4"/>
  <c r="CJ225" i="4"/>
  <c r="CI225" i="4"/>
  <c r="CH225" i="4"/>
  <c r="CG225" i="4"/>
  <c r="CF225" i="4"/>
  <c r="CE225" i="4"/>
  <c r="CD225" i="4"/>
  <c r="CC225" i="4"/>
  <c r="CB225" i="4"/>
  <c r="CA225" i="4"/>
  <c r="BZ225" i="4"/>
  <c r="BY225" i="4"/>
  <c r="BX225" i="4"/>
  <c r="BW225" i="4"/>
  <c r="BV225" i="4"/>
  <c r="BU225" i="4"/>
  <c r="BT225" i="4"/>
  <c r="BS225" i="4"/>
  <c r="BR225" i="4"/>
  <c r="BQ225" i="4"/>
  <c r="BP225" i="4"/>
  <c r="L228" i="4"/>
  <c r="AL228" i="4"/>
  <c r="S233" i="4"/>
  <c r="AS233" i="4"/>
  <c r="AV235" i="4"/>
  <c r="V235" i="4"/>
  <c r="O133" i="1"/>
  <c r="AP134" i="1" s="1"/>
  <c r="AA142" i="1"/>
  <c r="BB143" i="1" s="1"/>
  <c r="K130" i="1"/>
  <c r="AL131" i="1" s="1"/>
  <c r="BH128" i="1"/>
  <c r="BJ128" i="1"/>
  <c r="BO128" i="1"/>
  <c r="CE128" i="1" s="1"/>
  <c r="BL128" i="1"/>
  <c r="X140" i="1"/>
  <c r="AY141" i="1" s="1"/>
  <c r="T137" i="1"/>
  <c r="AU138" i="1" s="1"/>
  <c r="M229" i="4" l="1"/>
  <c r="AM229" i="4"/>
  <c r="Z238" i="4"/>
  <c r="AZ238" i="4"/>
  <c r="T234" i="4"/>
  <c r="AT234" i="4"/>
  <c r="AW236" i="4"/>
  <c r="W236" i="4"/>
  <c r="AQ232" i="4"/>
  <c r="Q232" i="4"/>
  <c r="CL225" i="4"/>
  <c r="I226" i="4" s="1"/>
  <c r="BD241" i="4"/>
  <c r="AD241" i="4"/>
  <c r="P134" i="1"/>
  <c r="AQ135" i="1" s="1"/>
  <c r="AB143" i="1"/>
  <c r="BC144" i="1" s="1"/>
  <c r="CG128" i="1"/>
  <c r="L131" i="1"/>
  <c r="AM132" i="1" s="1"/>
  <c r="BS128" i="1"/>
  <c r="BR128" i="1"/>
  <c r="CC128" i="1"/>
  <c r="CF128" i="1"/>
  <c r="BP128" i="1"/>
  <c r="CD128" i="1"/>
  <c r="BU128" i="1"/>
  <c r="BX128" i="1"/>
  <c r="BZ128" i="1"/>
  <c r="CK128" i="1"/>
  <c r="BT128" i="1"/>
  <c r="BY128" i="1"/>
  <c r="CJ128" i="1"/>
  <c r="CA128" i="1"/>
  <c r="CH128" i="1"/>
  <c r="BV128" i="1"/>
  <c r="CB128" i="1"/>
  <c r="BQ128" i="1"/>
  <c r="BW128" i="1"/>
  <c r="CI128" i="1"/>
  <c r="U138" i="1"/>
  <c r="AV139" i="1" s="1"/>
  <c r="Y141" i="1"/>
  <c r="AZ142" i="1" s="1"/>
  <c r="U235" i="4" l="1"/>
  <c r="AU235" i="4"/>
  <c r="AJ227" i="4"/>
  <c r="BE227" i="4" s="1"/>
  <c r="BF227" i="4" s="1"/>
  <c r="AE226" i="4"/>
  <c r="BG226" i="4" s="1"/>
  <c r="J227" i="4"/>
  <c r="G226" i="4"/>
  <c r="AX237" i="4"/>
  <c r="X237" i="4"/>
  <c r="AR233" i="4"/>
  <c r="R233" i="4"/>
  <c r="AA239" i="4"/>
  <c r="BA239" i="4"/>
  <c r="N230" i="4"/>
  <c r="AN230" i="4"/>
  <c r="Q135" i="1"/>
  <c r="AR136" i="1" s="1"/>
  <c r="AC144" i="1"/>
  <c r="BD145" i="1" s="1"/>
  <c r="M132" i="1"/>
  <c r="AN133" i="1" s="1"/>
  <c r="CL128" i="1"/>
  <c r="I129" i="1" s="1"/>
  <c r="AJ130" i="1" s="1"/>
  <c r="BE130" i="1" s="1"/>
  <c r="BF130" i="1" s="1"/>
  <c r="BI130" i="1" s="1"/>
  <c r="R136" i="1"/>
  <c r="AS137" i="1" s="1"/>
  <c r="V139" i="1"/>
  <c r="AW140" i="1" s="1"/>
  <c r="Z142" i="1"/>
  <c r="BA143" i="1" s="1"/>
  <c r="O231" i="4" l="1"/>
  <c r="AO231" i="4"/>
  <c r="S234" i="4"/>
  <c r="AS234" i="4"/>
  <c r="BL226" i="4"/>
  <c r="BO226" i="4"/>
  <c r="AB240" i="4"/>
  <c r="BB240" i="4"/>
  <c r="BH226" i="4"/>
  <c r="BJ226" i="4"/>
  <c r="BI227" i="4"/>
  <c r="AK228" i="4"/>
  <c r="K228" i="4"/>
  <c r="AY238" i="4"/>
  <c r="Y238" i="4"/>
  <c r="V236" i="4"/>
  <c r="AV236" i="4"/>
  <c r="AD145" i="1"/>
  <c r="N133" i="1"/>
  <c r="AO134" i="1" s="1"/>
  <c r="J130" i="1"/>
  <c r="AK131" i="1" s="1"/>
  <c r="G129" i="1"/>
  <c r="AE129" i="1"/>
  <c r="BG129" i="1" s="1"/>
  <c r="BH129" i="1" s="1"/>
  <c r="S137" i="1"/>
  <c r="AT138" i="1" s="1"/>
  <c r="W140" i="1"/>
  <c r="AX141" i="1" s="1"/>
  <c r="AA143" i="1"/>
  <c r="BB144" i="1" s="1"/>
  <c r="AZ239" i="4" l="1"/>
  <c r="Z239" i="4"/>
  <c r="W237" i="4"/>
  <c r="AW237" i="4"/>
  <c r="AC241" i="4"/>
  <c r="BC241" i="4"/>
  <c r="AL229" i="4"/>
  <c r="L229" i="4"/>
  <c r="T235" i="4"/>
  <c r="AT235" i="4"/>
  <c r="CK226" i="4"/>
  <c r="CJ226" i="4"/>
  <c r="CI226" i="4"/>
  <c r="CH226" i="4"/>
  <c r="CG226" i="4"/>
  <c r="CF226" i="4"/>
  <c r="CE226" i="4"/>
  <c r="CD226" i="4"/>
  <c r="CC226" i="4"/>
  <c r="CB226" i="4"/>
  <c r="CA226" i="4"/>
  <c r="BZ226" i="4"/>
  <c r="BY226" i="4"/>
  <c r="BX226" i="4"/>
  <c r="BW226" i="4"/>
  <c r="BV226" i="4"/>
  <c r="BU226" i="4"/>
  <c r="BT226" i="4"/>
  <c r="BS226" i="4"/>
  <c r="BR226" i="4"/>
  <c r="BQ226" i="4"/>
  <c r="BP226" i="4"/>
  <c r="P232" i="4"/>
  <c r="AP232" i="4"/>
  <c r="O134" i="1"/>
  <c r="AP135" i="1" s="1"/>
  <c r="K131" i="1"/>
  <c r="AL132" i="1" s="1"/>
  <c r="BL129" i="1"/>
  <c r="BJ129" i="1"/>
  <c r="BO129" i="1"/>
  <c r="CJ129" i="1" s="1"/>
  <c r="T138" i="1"/>
  <c r="AU139" i="1" s="1"/>
  <c r="X141" i="1"/>
  <c r="AY142" i="1" s="1"/>
  <c r="AB144" i="1"/>
  <c r="BC145" i="1" s="1"/>
  <c r="AM230" i="4" l="1"/>
  <c r="M230" i="4"/>
  <c r="BA240" i="4"/>
  <c r="AA240" i="4"/>
  <c r="X238" i="4"/>
  <c r="AX238" i="4"/>
  <c r="Q233" i="4"/>
  <c r="AQ233" i="4"/>
  <c r="BD242" i="4"/>
  <c r="AD242" i="4"/>
  <c r="CL226" i="4"/>
  <c r="I227" i="4" s="1"/>
  <c r="U236" i="4"/>
  <c r="AU236" i="4"/>
  <c r="L132" i="1"/>
  <c r="AM133" i="1" s="1"/>
  <c r="P135" i="1"/>
  <c r="AQ136" i="1" s="1"/>
  <c r="U139" i="1"/>
  <c r="AV140" i="1" s="1"/>
  <c r="BR129" i="1"/>
  <c r="BS129" i="1"/>
  <c r="BU129" i="1"/>
  <c r="BX129" i="1"/>
  <c r="BY129" i="1"/>
  <c r="CD129" i="1"/>
  <c r="CE129" i="1"/>
  <c r="BZ129" i="1"/>
  <c r="BQ129" i="1"/>
  <c r="BT129" i="1"/>
  <c r="CA129" i="1"/>
  <c r="CF129" i="1"/>
  <c r="BP129" i="1"/>
  <c r="BW129" i="1"/>
  <c r="CK129" i="1"/>
  <c r="CB129" i="1"/>
  <c r="CI129" i="1"/>
  <c r="CH129" i="1"/>
  <c r="CG129" i="1"/>
  <c r="CC129" i="1"/>
  <c r="BV129" i="1"/>
  <c r="Y142" i="1"/>
  <c r="AZ143" i="1" s="1"/>
  <c r="AC145" i="1"/>
  <c r="BD146" i="1" s="1"/>
  <c r="N231" i="4" l="1"/>
  <c r="AN231" i="4"/>
  <c r="R234" i="4"/>
  <c r="AR234" i="4"/>
  <c r="BB241" i="4"/>
  <c r="AB241" i="4"/>
  <c r="AJ228" i="4"/>
  <c r="BE228" i="4" s="1"/>
  <c r="BF228" i="4" s="1"/>
  <c r="J228" i="4"/>
  <c r="AE227" i="4"/>
  <c r="BG227" i="4" s="1"/>
  <c r="G227" i="4"/>
  <c r="Y239" i="4"/>
  <c r="AY239" i="4"/>
  <c r="V237" i="4"/>
  <c r="AV237" i="4"/>
  <c r="Q136" i="1"/>
  <c r="AR137" i="1" s="1"/>
  <c r="M133" i="1"/>
  <c r="AN134" i="1" s="1"/>
  <c r="V140" i="1"/>
  <c r="AW141" i="1" s="1"/>
  <c r="R137" i="1"/>
  <c r="AS138" i="1" s="1"/>
  <c r="CL129" i="1"/>
  <c r="I130" i="1" s="1"/>
  <c r="AJ131" i="1" s="1"/>
  <c r="BE131" i="1" s="1"/>
  <c r="BF131" i="1" s="1"/>
  <c r="BI131" i="1" s="1"/>
  <c r="AD146" i="1"/>
  <c r="Z143" i="1"/>
  <c r="BA144" i="1" s="1"/>
  <c r="W238" i="4" l="1"/>
  <c r="AW238" i="4"/>
  <c r="AK229" i="4"/>
  <c r="K229" i="4"/>
  <c r="BI228" i="4"/>
  <c r="BO227" i="4"/>
  <c r="BL227" i="4"/>
  <c r="Z240" i="4"/>
  <c r="AZ240" i="4"/>
  <c r="BH227" i="4"/>
  <c r="BJ227" i="4"/>
  <c r="BC242" i="4"/>
  <c r="AC242" i="4"/>
  <c r="S235" i="4"/>
  <c r="AS235" i="4"/>
  <c r="AO232" i="4"/>
  <c r="O232" i="4"/>
  <c r="S138" i="1"/>
  <c r="AT139" i="1" s="1"/>
  <c r="N134" i="1"/>
  <c r="AO135" i="1" s="1"/>
  <c r="W141" i="1"/>
  <c r="AX142" i="1" s="1"/>
  <c r="J131" i="1"/>
  <c r="AK132" i="1" s="1"/>
  <c r="AE130" i="1"/>
  <c r="BG130" i="1" s="1"/>
  <c r="BH130" i="1" s="1"/>
  <c r="G130" i="1"/>
  <c r="AA144" i="1"/>
  <c r="BB145" i="1" s="1"/>
  <c r="BD243" i="4" l="1"/>
  <c r="AD243" i="4"/>
  <c r="T236" i="4"/>
  <c r="AT236" i="4"/>
  <c r="L230" i="4"/>
  <c r="AL230" i="4"/>
  <c r="CK227" i="4"/>
  <c r="CJ227" i="4"/>
  <c r="CI227" i="4"/>
  <c r="CH227" i="4"/>
  <c r="CG227" i="4"/>
  <c r="CF227" i="4"/>
  <c r="CE227" i="4"/>
  <c r="CD227" i="4"/>
  <c r="CC227" i="4"/>
  <c r="CB227" i="4"/>
  <c r="CA227" i="4"/>
  <c r="BZ227" i="4"/>
  <c r="BY227" i="4"/>
  <c r="BX227" i="4"/>
  <c r="BW227" i="4"/>
  <c r="BV227" i="4"/>
  <c r="BU227" i="4"/>
  <c r="BT227" i="4"/>
  <c r="BS227" i="4"/>
  <c r="BR227" i="4"/>
  <c r="BQ227" i="4"/>
  <c r="BP227" i="4"/>
  <c r="AP233" i="4"/>
  <c r="P233" i="4"/>
  <c r="AA241" i="4"/>
  <c r="BA241" i="4"/>
  <c r="X239" i="4"/>
  <c r="AX239" i="4"/>
  <c r="T139" i="1"/>
  <c r="AU140" i="1" s="1"/>
  <c r="O135" i="1"/>
  <c r="AP136" i="1" s="1"/>
  <c r="X142" i="1"/>
  <c r="AY143" i="1" s="1"/>
  <c r="BO130" i="1"/>
  <c r="CJ130" i="1" s="1"/>
  <c r="K132" i="1"/>
  <c r="AL133" i="1" s="1"/>
  <c r="BJ130" i="1"/>
  <c r="BL130" i="1"/>
  <c r="U140" i="1"/>
  <c r="AV141" i="1" s="1"/>
  <c r="AB145" i="1"/>
  <c r="BC146" i="1" s="1"/>
  <c r="CL227" i="4" l="1"/>
  <c r="I228" i="4" s="1"/>
  <c r="AM231" i="4"/>
  <c r="M231" i="4"/>
  <c r="AB242" i="4"/>
  <c r="BB242" i="4"/>
  <c r="Y240" i="4"/>
  <c r="AY240" i="4"/>
  <c r="AQ234" i="4"/>
  <c r="Q234" i="4"/>
  <c r="U237" i="4"/>
  <c r="AU237" i="4"/>
  <c r="P136" i="1"/>
  <c r="AQ137" i="1" s="1"/>
  <c r="BQ130" i="1"/>
  <c r="CK130" i="1"/>
  <c r="CB130" i="1"/>
  <c r="CI130" i="1"/>
  <c r="BT130" i="1"/>
  <c r="CF130" i="1"/>
  <c r="BP130" i="1"/>
  <c r="BX130" i="1"/>
  <c r="CH130" i="1"/>
  <c r="CD130" i="1"/>
  <c r="CG130" i="1"/>
  <c r="CE130" i="1"/>
  <c r="BR130" i="1"/>
  <c r="BY130" i="1"/>
  <c r="CA130" i="1"/>
  <c r="BV130" i="1"/>
  <c r="BW130" i="1"/>
  <c r="BZ130" i="1"/>
  <c r="BU130" i="1"/>
  <c r="CC130" i="1"/>
  <c r="BS130" i="1"/>
  <c r="Y143" i="1"/>
  <c r="AZ144" i="1" s="1"/>
  <c r="L133" i="1"/>
  <c r="AM134" i="1" s="1"/>
  <c r="Q137" i="1"/>
  <c r="AR138" i="1" s="1"/>
  <c r="AC146" i="1"/>
  <c r="BD147" i="1" s="1"/>
  <c r="V141" i="1"/>
  <c r="AW142" i="1" s="1"/>
  <c r="AR235" i="4" l="1"/>
  <c r="R235" i="4"/>
  <c r="AN232" i="4"/>
  <c r="N232" i="4"/>
  <c r="Z241" i="4"/>
  <c r="AZ241" i="4"/>
  <c r="V238" i="4"/>
  <c r="AV238" i="4"/>
  <c r="AC243" i="4"/>
  <c r="BC243" i="4"/>
  <c r="AJ229" i="4"/>
  <c r="BE229" i="4" s="1"/>
  <c r="BF229" i="4" s="1"/>
  <c r="J229" i="4"/>
  <c r="AE228" i="4"/>
  <c r="BG228" i="4" s="1"/>
  <c r="G228" i="4"/>
  <c r="CL130" i="1"/>
  <c r="I131" i="1" s="1"/>
  <c r="AJ132" i="1" s="1"/>
  <c r="BE132" i="1" s="1"/>
  <c r="BF132" i="1" s="1"/>
  <c r="BI132" i="1" s="1"/>
  <c r="Z144" i="1"/>
  <c r="BA145" i="1" s="1"/>
  <c r="M134" i="1"/>
  <c r="AN135" i="1" s="1"/>
  <c r="R138" i="1"/>
  <c r="AS139" i="1" s="1"/>
  <c r="AD147" i="1"/>
  <c r="W142" i="1"/>
  <c r="AX143" i="1" s="1"/>
  <c r="BL228" i="4" l="1"/>
  <c r="BO228" i="4"/>
  <c r="BI229" i="4"/>
  <c r="BH228" i="4"/>
  <c r="BJ228" i="4"/>
  <c r="W239" i="4"/>
  <c r="AW239" i="4"/>
  <c r="AA242" i="4"/>
  <c r="BA242" i="4"/>
  <c r="AS236" i="4"/>
  <c r="S236" i="4"/>
  <c r="O233" i="4"/>
  <c r="AO233" i="4"/>
  <c r="AK230" i="4"/>
  <c r="K230" i="4"/>
  <c r="BD244" i="4"/>
  <c r="AD244" i="4"/>
  <c r="AE131" i="1"/>
  <c r="BG131" i="1" s="1"/>
  <c r="BJ131" i="1" s="1"/>
  <c r="J132" i="1"/>
  <c r="AK133" i="1" s="1"/>
  <c r="G131" i="1"/>
  <c r="AA145" i="1"/>
  <c r="BB146" i="1" s="1"/>
  <c r="N135" i="1"/>
  <c r="AO136" i="1" s="1"/>
  <c r="S139" i="1"/>
  <c r="AT140" i="1" s="1"/>
  <c r="X143" i="1"/>
  <c r="AY144" i="1" s="1"/>
  <c r="AB243" i="4" l="1"/>
  <c r="BB243" i="4"/>
  <c r="X240" i="4"/>
  <c r="AX240" i="4"/>
  <c r="CK228" i="4"/>
  <c r="CJ228" i="4"/>
  <c r="CI228" i="4"/>
  <c r="CH228" i="4"/>
  <c r="CG228" i="4"/>
  <c r="CF228" i="4"/>
  <c r="CE228" i="4"/>
  <c r="CD228" i="4"/>
  <c r="CC228" i="4"/>
  <c r="CB228" i="4"/>
  <c r="CA228" i="4"/>
  <c r="BZ228" i="4"/>
  <c r="BY228" i="4"/>
  <c r="BX228" i="4"/>
  <c r="BW228" i="4"/>
  <c r="BV228" i="4"/>
  <c r="BU228" i="4"/>
  <c r="BT228" i="4"/>
  <c r="BS228" i="4"/>
  <c r="BR228" i="4"/>
  <c r="BQ228" i="4"/>
  <c r="BP228" i="4"/>
  <c r="AL231" i="4"/>
  <c r="L231" i="4"/>
  <c r="P234" i="4"/>
  <c r="AP234" i="4"/>
  <c r="AT237" i="4"/>
  <c r="T237" i="4"/>
  <c r="BH131" i="1"/>
  <c r="BL131" i="1"/>
  <c r="BO131" i="1"/>
  <c r="CJ131" i="1" s="1"/>
  <c r="K133" i="1"/>
  <c r="AL134" i="1" s="1"/>
  <c r="O136" i="1"/>
  <c r="AP137" i="1" s="1"/>
  <c r="AB146" i="1"/>
  <c r="BC147" i="1" s="1"/>
  <c r="T140" i="1"/>
  <c r="AU141" i="1" s="1"/>
  <c r="Y144" i="1"/>
  <c r="AZ145" i="1" s="1"/>
  <c r="Y241" i="4" l="1"/>
  <c r="AY241" i="4"/>
  <c r="CL228" i="4"/>
  <c r="I229" i="4" s="1"/>
  <c r="AU238" i="4"/>
  <c r="U238" i="4"/>
  <c r="Q235" i="4"/>
  <c r="AQ235" i="4"/>
  <c r="AM232" i="4"/>
  <c r="M232" i="4"/>
  <c r="AC244" i="4"/>
  <c r="BC244" i="4"/>
  <c r="CA131" i="1"/>
  <c r="BR131" i="1"/>
  <c r="BU131" i="1"/>
  <c r="BX131" i="1"/>
  <c r="CH131" i="1"/>
  <c r="BT131" i="1"/>
  <c r="L134" i="1"/>
  <c r="AM135" i="1" s="1"/>
  <c r="CC131" i="1"/>
  <c r="CE131" i="1"/>
  <c r="CD131" i="1"/>
  <c r="BQ131" i="1"/>
  <c r="BP131" i="1"/>
  <c r="CB131" i="1"/>
  <c r="BV131" i="1"/>
  <c r="CG131" i="1"/>
  <c r="BW131" i="1"/>
  <c r="CI131" i="1"/>
  <c r="BZ131" i="1"/>
  <c r="BY131" i="1"/>
  <c r="CF131" i="1"/>
  <c r="CK131" i="1"/>
  <c r="BS131" i="1"/>
  <c r="P137" i="1"/>
  <c r="AC147" i="1"/>
  <c r="BD148" i="1" s="1"/>
  <c r="U141" i="1"/>
  <c r="AV142" i="1" s="1"/>
  <c r="Z145" i="1"/>
  <c r="BA146" i="1" s="1"/>
  <c r="R236" i="4" l="1"/>
  <c r="AR236" i="4"/>
  <c r="J230" i="4"/>
  <c r="AJ230" i="4"/>
  <c r="BE230" i="4" s="1"/>
  <c r="BF230" i="4" s="1"/>
  <c r="AE229" i="4"/>
  <c r="BG229" i="4" s="1"/>
  <c r="G229" i="4"/>
  <c r="AV239" i="4"/>
  <c r="V239" i="4"/>
  <c r="BD245" i="4"/>
  <c r="AD245" i="4"/>
  <c r="Z242" i="4"/>
  <c r="AZ242" i="4"/>
  <c r="AN233" i="4"/>
  <c r="N233" i="4"/>
  <c r="M135" i="1"/>
  <c r="AN136" i="1" s="1"/>
  <c r="CL131" i="1"/>
  <c r="I132" i="1" s="1"/>
  <c r="AJ133" i="1" s="1"/>
  <c r="BE133" i="1" s="1"/>
  <c r="BF133" i="1" s="1"/>
  <c r="BI133" i="1" s="1"/>
  <c r="AD148" i="1"/>
  <c r="AQ138" i="1"/>
  <c r="Q138" i="1"/>
  <c r="V142" i="1"/>
  <c r="AW143" i="1" s="1"/>
  <c r="AA146" i="1"/>
  <c r="BB147" i="1" s="1"/>
  <c r="AA243" i="4" l="1"/>
  <c r="BA243" i="4"/>
  <c r="BH229" i="4"/>
  <c r="BJ229" i="4"/>
  <c r="BO229" i="4"/>
  <c r="BL229" i="4"/>
  <c r="K231" i="4"/>
  <c r="AK231" i="4"/>
  <c r="O234" i="4"/>
  <c r="AO234" i="4"/>
  <c r="AW240" i="4"/>
  <c r="W240" i="4"/>
  <c r="BI230" i="4"/>
  <c r="S237" i="4"/>
  <c r="AS237" i="4"/>
  <c r="N136" i="1"/>
  <c r="AO137" i="1" s="1"/>
  <c r="G132" i="1"/>
  <c r="J133" i="1"/>
  <c r="AK134" i="1" s="1"/>
  <c r="AE132" i="1"/>
  <c r="BG132" i="1" s="1"/>
  <c r="BH132" i="1" s="1"/>
  <c r="AR139" i="1"/>
  <c r="R139" i="1"/>
  <c r="W143" i="1"/>
  <c r="AX144" i="1" s="1"/>
  <c r="AB147" i="1"/>
  <c r="BC148" i="1" s="1"/>
  <c r="P235" i="4" l="1"/>
  <c r="AP235" i="4"/>
  <c r="T238" i="4"/>
  <c r="AT238" i="4"/>
  <c r="CK229" i="4"/>
  <c r="CJ229" i="4"/>
  <c r="CI229" i="4"/>
  <c r="CH229" i="4"/>
  <c r="CG229" i="4"/>
  <c r="CF229" i="4"/>
  <c r="CE229" i="4"/>
  <c r="CD229" i="4"/>
  <c r="CC229" i="4"/>
  <c r="CB229" i="4"/>
  <c r="CA229" i="4"/>
  <c r="BZ229" i="4"/>
  <c r="BY229" i="4"/>
  <c r="BX229" i="4"/>
  <c r="BW229" i="4"/>
  <c r="BV229" i="4"/>
  <c r="BU229" i="4"/>
  <c r="BT229" i="4"/>
  <c r="BS229" i="4"/>
  <c r="BR229" i="4"/>
  <c r="BQ229" i="4"/>
  <c r="BP229" i="4"/>
  <c r="AB244" i="4"/>
  <c r="BB244" i="4"/>
  <c r="AX241" i="4"/>
  <c r="X241" i="4"/>
  <c r="L232" i="4"/>
  <c r="AL232" i="4"/>
  <c r="O137" i="1"/>
  <c r="AP138" i="1" s="1"/>
  <c r="K134" i="1"/>
  <c r="AL135" i="1" s="1"/>
  <c r="BL132" i="1"/>
  <c r="BO132" i="1"/>
  <c r="CH132" i="1" s="1"/>
  <c r="BJ132" i="1"/>
  <c r="AS140" i="1"/>
  <c r="S140" i="1"/>
  <c r="X144" i="1"/>
  <c r="AY145" i="1" s="1"/>
  <c r="AC148" i="1"/>
  <c r="BD149" i="1" s="1"/>
  <c r="CL229" i="4" l="1"/>
  <c r="I230" i="4" s="1"/>
  <c r="AJ231" i="4"/>
  <c r="BE231" i="4" s="1"/>
  <c r="BF231" i="4" s="1"/>
  <c r="AE230" i="4"/>
  <c r="BG230" i="4" s="1"/>
  <c r="J231" i="4"/>
  <c r="G230" i="4"/>
  <c r="U239" i="4"/>
  <c r="AU239" i="4"/>
  <c r="M233" i="4"/>
  <c r="AM233" i="4"/>
  <c r="AY242" i="4"/>
  <c r="Y242" i="4"/>
  <c r="AC245" i="4"/>
  <c r="BC245" i="4"/>
  <c r="Q236" i="4"/>
  <c r="AQ236" i="4"/>
  <c r="L135" i="1"/>
  <c r="AM136" i="1" s="1"/>
  <c r="P138" i="1"/>
  <c r="AQ139" i="1" s="1"/>
  <c r="BY132" i="1"/>
  <c r="CK132" i="1"/>
  <c r="Y145" i="1"/>
  <c r="AZ146" i="1" s="1"/>
  <c r="CD132" i="1"/>
  <c r="BW132" i="1"/>
  <c r="BZ132" i="1"/>
  <c r="BV132" i="1"/>
  <c r="CF132" i="1"/>
  <c r="BS132" i="1"/>
  <c r="CI132" i="1"/>
  <c r="CC132" i="1"/>
  <c r="CG132" i="1"/>
  <c r="CE132" i="1"/>
  <c r="BU132" i="1"/>
  <c r="CB132" i="1"/>
  <c r="CJ132" i="1"/>
  <c r="BP132" i="1"/>
  <c r="BR132" i="1"/>
  <c r="BQ132" i="1"/>
  <c r="BX132" i="1"/>
  <c r="BT132" i="1"/>
  <c r="CA132" i="1"/>
  <c r="AT141" i="1"/>
  <c r="T141" i="1"/>
  <c r="AD149" i="1"/>
  <c r="BD246" i="4" l="1"/>
  <c r="AD246" i="4"/>
  <c r="AK232" i="4"/>
  <c r="K232" i="4"/>
  <c r="BH230" i="4"/>
  <c r="BJ230" i="4"/>
  <c r="R237" i="4"/>
  <c r="AR237" i="4"/>
  <c r="AZ243" i="4"/>
  <c r="Z243" i="4"/>
  <c r="N234" i="4"/>
  <c r="AN234" i="4"/>
  <c r="V240" i="4"/>
  <c r="AV240" i="4"/>
  <c r="BO230" i="4"/>
  <c r="BL230" i="4"/>
  <c r="BI231" i="4"/>
  <c r="Q139" i="1"/>
  <c r="AR140" i="1" s="1"/>
  <c r="M136" i="1"/>
  <c r="AN137" i="1" s="1"/>
  <c r="Z146" i="1"/>
  <c r="BA147" i="1" s="1"/>
  <c r="CL132" i="1"/>
  <c r="I133" i="1" s="1"/>
  <c r="AJ134" i="1" s="1"/>
  <c r="BE134" i="1" s="1"/>
  <c r="BF134" i="1" s="1"/>
  <c r="BI134" i="1" s="1"/>
  <c r="AU142" i="1"/>
  <c r="U142" i="1"/>
  <c r="R140" i="1"/>
  <c r="AS141" i="1" s="1"/>
  <c r="N137" i="1"/>
  <c r="AO138" i="1" s="1"/>
  <c r="O235" i="4" l="1"/>
  <c r="AO235" i="4"/>
  <c r="W241" i="4"/>
  <c r="AW241" i="4"/>
  <c r="BA244" i="4"/>
  <c r="AA244" i="4"/>
  <c r="CK230" i="4"/>
  <c r="CJ230" i="4"/>
  <c r="CI230" i="4"/>
  <c r="CH230" i="4"/>
  <c r="CG230" i="4"/>
  <c r="CF230" i="4"/>
  <c r="CE230" i="4"/>
  <c r="CD230" i="4"/>
  <c r="CC230" i="4"/>
  <c r="CB230" i="4"/>
  <c r="CA230" i="4"/>
  <c r="BZ230" i="4"/>
  <c r="BY230" i="4"/>
  <c r="BX230" i="4"/>
  <c r="BW230" i="4"/>
  <c r="BV230" i="4"/>
  <c r="BU230" i="4"/>
  <c r="BT230" i="4"/>
  <c r="BS230" i="4"/>
  <c r="BR230" i="4"/>
  <c r="BQ230" i="4"/>
  <c r="BP230" i="4"/>
  <c r="S238" i="4"/>
  <c r="AS238" i="4"/>
  <c r="AL233" i="4"/>
  <c r="L233" i="4"/>
  <c r="AA147" i="1"/>
  <c r="BB148" i="1" s="1"/>
  <c r="J134" i="1"/>
  <c r="AK135" i="1" s="1"/>
  <c r="AE133" i="1"/>
  <c r="BG133" i="1" s="1"/>
  <c r="BJ133" i="1" s="1"/>
  <c r="G133" i="1"/>
  <c r="AV143" i="1"/>
  <c r="V143" i="1"/>
  <c r="S141" i="1"/>
  <c r="AT142" i="1" s="1"/>
  <c r="O138" i="1"/>
  <c r="AP139" i="1" s="1"/>
  <c r="BB245" i="4" l="1"/>
  <c r="AB245" i="4"/>
  <c r="AM234" i="4"/>
  <c r="M234" i="4"/>
  <c r="X242" i="4"/>
  <c r="AX242" i="4"/>
  <c r="P236" i="4"/>
  <c r="AP236" i="4"/>
  <c r="T239" i="4"/>
  <c r="AT239" i="4"/>
  <c r="CL230" i="4"/>
  <c r="I231" i="4" s="1"/>
  <c r="AB148" i="1"/>
  <c r="BC149" i="1" s="1"/>
  <c r="K135" i="1"/>
  <c r="AL136" i="1" s="1"/>
  <c r="BH133" i="1"/>
  <c r="BO133" i="1"/>
  <c r="BR133" i="1" s="1"/>
  <c r="BL133" i="1"/>
  <c r="T142" i="1"/>
  <c r="AU143" i="1" s="1"/>
  <c r="AW144" i="1"/>
  <c r="W144" i="1"/>
  <c r="P139" i="1"/>
  <c r="AQ140" i="1" s="1"/>
  <c r="AE231" i="4" l="1"/>
  <c r="BG231" i="4" s="1"/>
  <c r="AJ232" i="4"/>
  <c r="BE232" i="4" s="1"/>
  <c r="BF232" i="4" s="1"/>
  <c r="J232" i="4"/>
  <c r="G231" i="4"/>
  <c r="Q237" i="4"/>
  <c r="AQ237" i="4"/>
  <c r="AN235" i="4"/>
  <c r="N235" i="4"/>
  <c r="Y243" i="4"/>
  <c r="AY243" i="4"/>
  <c r="BC246" i="4"/>
  <c r="AC246" i="4"/>
  <c r="U240" i="4"/>
  <c r="AU240" i="4"/>
  <c r="AC149" i="1"/>
  <c r="BD150" i="1" s="1"/>
  <c r="BT133" i="1"/>
  <c r="BY133" i="1"/>
  <c r="CD133" i="1"/>
  <c r="L136" i="1"/>
  <c r="AM137" i="1" s="1"/>
  <c r="BP133" i="1"/>
  <c r="CK133" i="1"/>
  <c r="BW133" i="1"/>
  <c r="BS133" i="1"/>
  <c r="CB133" i="1"/>
  <c r="CF133" i="1"/>
  <c r="CC133" i="1"/>
  <c r="CG133" i="1"/>
  <c r="CJ133" i="1"/>
  <c r="CA133" i="1"/>
  <c r="BX133" i="1"/>
  <c r="BQ133" i="1"/>
  <c r="BZ133" i="1"/>
  <c r="BU133" i="1"/>
  <c r="CH133" i="1"/>
  <c r="BV133" i="1"/>
  <c r="CE133" i="1"/>
  <c r="CI133" i="1"/>
  <c r="U143" i="1"/>
  <c r="AV144" i="1" s="1"/>
  <c r="Q140" i="1"/>
  <c r="AR141" i="1" s="1"/>
  <c r="AX145" i="1"/>
  <c r="X145" i="1"/>
  <c r="AD150" i="1"/>
  <c r="BI232" i="4" l="1"/>
  <c r="BD247" i="4"/>
  <c r="AD247" i="4"/>
  <c r="K233" i="4"/>
  <c r="AK233" i="4"/>
  <c r="AO236" i="4"/>
  <c r="O236" i="4"/>
  <c r="BH231" i="4"/>
  <c r="BJ231" i="4"/>
  <c r="Z244" i="4"/>
  <c r="AZ244" i="4"/>
  <c r="R238" i="4"/>
  <c r="AR238" i="4"/>
  <c r="V241" i="4"/>
  <c r="AV241" i="4"/>
  <c r="BO231" i="4"/>
  <c r="BL231" i="4"/>
  <c r="M137" i="1"/>
  <c r="AN138" i="1" s="1"/>
  <c r="CL133" i="1"/>
  <c r="I134" i="1" s="1"/>
  <c r="AJ135" i="1" s="1"/>
  <c r="BE135" i="1" s="1"/>
  <c r="BF135" i="1" s="1"/>
  <c r="BI135" i="1" s="1"/>
  <c r="V144" i="1"/>
  <c r="AW145" i="1" s="1"/>
  <c r="R141" i="1"/>
  <c r="AS142" i="1" s="1"/>
  <c r="AY146" i="1"/>
  <c r="Y146" i="1"/>
  <c r="S239" i="4" l="1"/>
  <c r="AS239" i="4"/>
  <c r="AP237" i="4"/>
  <c r="P237" i="4"/>
  <c r="AA245" i="4"/>
  <c r="BA245" i="4"/>
  <c r="L234" i="4"/>
  <c r="AL234" i="4"/>
  <c r="CK231" i="4"/>
  <c r="CJ231" i="4"/>
  <c r="CI231" i="4"/>
  <c r="CH231" i="4"/>
  <c r="CG231" i="4"/>
  <c r="CF231" i="4"/>
  <c r="CE231" i="4"/>
  <c r="CD231" i="4"/>
  <c r="CC231" i="4"/>
  <c r="CB231" i="4"/>
  <c r="CA231" i="4"/>
  <c r="BZ231" i="4"/>
  <c r="BY231" i="4"/>
  <c r="BX231" i="4"/>
  <c r="BW231" i="4"/>
  <c r="BV231" i="4"/>
  <c r="BU231" i="4"/>
  <c r="BT231" i="4"/>
  <c r="BS231" i="4"/>
  <c r="BR231" i="4"/>
  <c r="BQ231" i="4"/>
  <c r="BP231" i="4"/>
  <c r="W242" i="4"/>
  <c r="AW242" i="4"/>
  <c r="N138" i="1"/>
  <c r="W145" i="1"/>
  <c r="AX146" i="1" s="1"/>
  <c r="J135" i="1"/>
  <c r="AK136" i="1" s="1"/>
  <c r="AE134" i="1"/>
  <c r="BG134" i="1" s="1"/>
  <c r="BH134" i="1" s="1"/>
  <c r="S142" i="1"/>
  <c r="AT143" i="1" s="1"/>
  <c r="G134" i="1"/>
  <c r="AZ147" i="1"/>
  <c r="Z147" i="1"/>
  <c r="AO139" i="1"/>
  <c r="O139" i="1"/>
  <c r="CL231" i="4" l="1"/>
  <c r="I232" i="4" s="1"/>
  <c r="M235" i="4"/>
  <c r="AM235" i="4"/>
  <c r="AB246" i="4"/>
  <c r="BB246" i="4"/>
  <c r="AQ238" i="4"/>
  <c r="Q238" i="4"/>
  <c r="T240" i="4"/>
  <c r="AT240" i="4"/>
  <c r="AJ233" i="4"/>
  <c r="BE233" i="4" s="1"/>
  <c r="BF233" i="4" s="1"/>
  <c r="AE232" i="4"/>
  <c r="BG232" i="4" s="1"/>
  <c r="J233" i="4"/>
  <c r="G232" i="4"/>
  <c r="X243" i="4"/>
  <c r="AX243" i="4"/>
  <c r="BO134" i="1"/>
  <c r="BR134" i="1" s="1"/>
  <c r="T143" i="1"/>
  <c r="AU144" i="1" s="1"/>
  <c r="BL134" i="1"/>
  <c r="BJ134" i="1"/>
  <c r="X146" i="1"/>
  <c r="AY147" i="1" s="1"/>
  <c r="K136" i="1"/>
  <c r="AL137" i="1" s="1"/>
  <c r="BA148" i="1"/>
  <c r="AA148" i="1"/>
  <c r="BV134" i="1"/>
  <c r="AP140" i="1"/>
  <c r="P140" i="1"/>
  <c r="BH232" i="4" l="1"/>
  <c r="BJ232" i="4"/>
  <c r="K234" i="4"/>
  <c r="AK234" i="4"/>
  <c r="Y244" i="4"/>
  <c r="AY244" i="4"/>
  <c r="AC247" i="4"/>
  <c r="BC247" i="4"/>
  <c r="U241" i="4"/>
  <c r="AU241" i="4"/>
  <c r="BO232" i="4"/>
  <c r="BL232" i="4"/>
  <c r="BI233" i="4"/>
  <c r="AR239" i="4"/>
  <c r="R239" i="4"/>
  <c r="N236" i="4"/>
  <c r="AN236" i="4"/>
  <c r="CC134" i="1"/>
  <c r="CD134" i="1"/>
  <c r="BY134" i="1"/>
  <c r="CF134" i="1"/>
  <c r="CB134" i="1"/>
  <c r="Y147" i="1"/>
  <c r="AZ148" i="1" s="1"/>
  <c r="BW134" i="1"/>
  <c r="BX134" i="1"/>
  <c r="BQ134" i="1"/>
  <c r="CK134" i="1"/>
  <c r="BZ134" i="1"/>
  <c r="CI134" i="1"/>
  <c r="CG134" i="1"/>
  <c r="BP134" i="1"/>
  <c r="BS134" i="1"/>
  <c r="U144" i="1"/>
  <c r="AV145" i="1" s="1"/>
  <c r="BT134" i="1"/>
  <c r="CJ134" i="1"/>
  <c r="CH134" i="1"/>
  <c r="CA134" i="1"/>
  <c r="BU134" i="1"/>
  <c r="CE134" i="1"/>
  <c r="L137" i="1"/>
  <c r="AM138" i="1" s="1"/>
  <c r="BB149" i="1"/>
  <c r="AB149" i="1"/>
  <c r="AQ141" i="1"/>
  <c r="Q141" i="1"/>
  <c r="Z148" i="1"/>
  <c r="BA149" i="1" s="1"/>
  <c r="O237" i="4" l="1"/>
  <c r="AO237" i="4"/>
  <c r="L235" i="4"/>
  <c r="AL235" i="4"/>
  <c r="CK232" i="4"/>
  <c r="CJ232" i="4"/>
  <c r="CI232" i="4"/>
  <c r="CH232" i="4"/>
  <c r="CG232" i="4"/>
  <c r="CF232" i="4"/>
  <c r="CE232" i="4"/>
  <c r="CD232" i="4"/>
  <c r="CC232" i="4"/>
  <c r="CB232" i="4"/>
  <c r="CA232" i="4"/>
  <c r="BZ232" i="4"/>
  <c r="BY232" i="4"/>
  <c r="BX232" i="4"/>
  <c r="BW232" i="4"/>
  <c r="BV232" i="4"/>
  <c r="BU232" i="4"/>
  <c r="BT232" i="4"/>
  <c r="BS232" i="4"/>
  <c r="BR232" i="4"/>
  <c r="BQ232" i="4"/>
  <c r="BP232" i="4"/>
  <c r="Z245" i="4"/>
  <c r="AZ245" i="4"/>
  <c r="AS240" i="4"/>
  <c r="S240" i="4"/>
  <c r="V242" i="4"/>
  <c r="AV242" i="4"/>
  <c r="BD248" i="4"/>
  <c r="AD248" i="4"/>
  <c r="V145" i="1"/>
  <c r="AW146" i="1" s="1"/>
  <c r="CL134" i="1"/>
  <c r="I135" i="1" s="1"/>
  <c r="AJ136" i="1" s="1"/>
  <c r="BE136" i="1" s="1"/>
  <c r="BF136" i="1" s="1"/>
  <c r="BI136" i="1" s="1"/>
  <c r="M138" i="1"/>
  <c r="AN139" i="1" s="1"/>
  <c r="BC150" i="1"/>
  <c r="AC150" i="1"/>
  <c r="J136" i="1"/>
  <c r="AK137" i="1" s="1"/>
  <c r="AR142" i="1"/>
  <c r="R142" i="1"/>
  <c r="AA149" i="1"/>
  <c r="BB150" i="1" s="1"/>
  <c r="CL232" i="4" l="1"/>
  <c r="I233" i="4" s="1"/>
  <c r="W243" i="4"/>
  <c r="AW243" i="4"/>
  <c r="AT241" i="4"/>
  <c r="T241" i="4"/>
  <c r="AE233" i="4"/>
  <c r="BG233" i="4" s="1"/>
  <c r="J234" i="4"/>
  <c r="AJ234" i="4"/>
  <c r="BE234" i="4" s="1"/>
  <c r="BF234" i="4" s="1"/>
  <c r="G233" i="4"/>
  <c r="M236" i="4"/>
  <c r="AM236" i="4"/>
  <c r="BA246" i="4"/>
  <c r="AA246" i="4"/>
  <c r="P238" i="4"/>
  <c r="AP238" i="4"/>
  <c r="W146" i="1"/>
  <c r="AX147" i="1" s="1"/>
  <c r="AE135" i="1"/>
  <c r="BG135" i="1" s="1"/>
  <c r="BJ135" i="1" s="1"/>
  <c r="G135" i="1"/>
  <c r="N139" i="1"/>
  <c r="AO140" i="1" s="1"/>
  <c r="BD151" i="1"/>
  <c r="AD151" i="1"/>
  <c r="K137" i="1"/>
  <c r="AL138" i="1" s="1"/>
  <c r="AS143" i="1"/>
  <c r="S143" i="1"/>
  <c r="AB150" i="1"/>
  <c r="BC151" i="1" s="1"/>
  <c r="Q239" i="4" l="1"/>
  <c r="AQ239" i="4"/>
  <c r="AU242" i="4"/>
  <c r="U242" i="4"/>
  <c r="BB247" i="4"/>
  <c r="AB247" i="4"/>
  <c r="K235" i="4"/>
  <c r="AK235" i="4"/>
  <c r="N237" i="4"/>
  <c r="AN237" i="4"/>
  <c r="X244" i="4"/>
  <c r="AX244" i="4"/>
  <c r="BI234" i="4"/>
  <c r="BH233" i="4"/>
  <c r="BJ233" i="4"/>
  <c r="BO233" i="4"/>
  <c r="BL233" i="4"/>
  <c r="BO135" i="1"/>
  <c r="BW135" i="1" s="1"/>
  <c r="X147" i="1"/>
  <c r="AY148" i="1" s="1"/>
  <c r="BL135" i="1"/>
  <c r="BH135" i="1"/>
  <c r="O140" i="1"/>
  <c r="AP141" i="1" s="1"/>
  <c r="CA135" i="1"/>
  <c r="BQ135" i="1"/>
  <c r="CI135" i="1"/>
  <c r="CF135" i="1"/>
  <c r="BP135" i="1"/>
  <c r="BY135" i="1"/>
  <c r="L138" i="1"/>
  <c r="AM139" i="1" s="1"/>
  <c r="CK135" i="1"/>
  <c r="CB135" i="1"/>
  <c r="CD135" i="1"/>
  <c r="CE135" i="1"/>
  <c r="BZ135" i="1"/>
  <c r="BR135" i="1"/>
  <c r="AT144" i="1"/>
  <c r="T144" i="1"/>
  <c r="AC151" i="1"/>
  <c r="BD152" i="1" s="1"/>
  <c r="Y148" i="1"/>
  <c r="AZ149" i="1" s="1"/>
  <c r="L236" i="4" l="1"/>
  <c r="AL236" i="4"/>
  <c r="AV243" i="4"/>
  <c r="V243" i="4"/>
  <c r="CK233" i="4"/>
  <c r="CJ233" i="4"/>
  <c r="CI233" i="4"/>
  <c r="CH233" i="4"/>
  <c r="CG233" i="4"/>
  <c r="CF233" i="4"/>
  <c r="CE233" i="4"/>
  <c r="CD233" i="4"/>
  <c r="CC233" i="4"/>
  <c r="CB233" i="4"/>
  <c r="CA233" i="4"/>
  <c r="BZ233" i="4"/>
  <c r="BY233" i="4"/>
  <c r="BX233" i="4"/>
  <c r="BW233" i="4"/>
  <c r="BV233" i="4"/>
  <c r="BU233" i="4"/>
  <c r="BT233" i="4"/>
  <c r="BS233" i="4"/>
  <c r="BR233" i="4"/>
  <c r="BQ233" i="4"/>
  <c r="BP233" i="4"/>
  <c r="Y245" i="4"/>
  <c r="AY245" i="4"/>
  <c r="O238" i="4"/>
  <c r="AO238" i="4"/>
  <c r="AC248" i="4"/>
  <c r="BC248" i="4"/>
  <c r="R240" i="4"/>
  <c r="AR240" i="4"/>
  <c r="CC135" i="1"/>
  <c r="BT135" i="1"/>
  <c r="BX135" i="1"/>
  <c r="BU135" i="1"/>
  <c r="CG135" i="1"/>
  <c r="CH135" i="1"/>
  <c r="BV135" i="1"/>
  <c r="BS135" i="1"/>
  <c r="CL135" i="1" s="1"/>
  <c r="I136" i="1" s="1"/>
  <c r="AJ137" i="1" s="1"/>
  <c r="BE137" i="1" s="1"/>
  <c r="BF137" i="1" s="1"/>
  <c r="BI137" i="1" s="1"/>
  <c r="CJ135" i="1"/>
  <c r="P141" i="1"/>
  <c r="AQ142" i="1" s="1"/>
  <c r="M139" i="1"/>
  <c r="AN140" i="1" s="1"/>
  <c r="AU145" i="1"/>
  <c r="U145" i="1"/>
  <c r="AD152" i="1"/>
  <c r="Z149" i="1"/>
  <c r="BA150" i="1" s="1"/>
  <c r="CL233" i="4" l="1"/>
  <c r="I234" i="4" s="1"/>
  <c r="AJ235" i="4" s="1"/>
  <c r="BE235" i="4" s="1"/>
  <c r="BF235" i="4" s="1"/>
  <c r="AE234" i="4"/>
  <c r="BG234" i="4" s="1"/>
  <c r="J235" i="4"/>
  <c r="G234" i="4"/>
  <c r="P239" i="4"/>
  <c r="AP239" i="4"/>
  <c r="S241" i="4"/>
  <c r="AS241" i="4"/>
  <c r="M237" i="4"/>
  <c r="AM237" i="4"/>
  <c r="BD249" i="4"/>
  <c r="AD249" i="4"/>
  <c r="AZ246" i="4"/>
  <c r="Z246" i="4"/>
  <c r="AW244" i="4"/>
  <c r="W244" i="4"/>
  <c r="Q142" i="1"/>
  <c r="AR143" i="1" s="1"/>
  <c r="N140" i="1"/>
  <c r="AO141" i="1" s="1"/>
  <c r="J137" i="1"/>
  <c r="AK138" i="1" s="1"/>
  <c r="G136" i="1"/>
  <c r="AE136" i="1"/>
  <c r="BG136" i="1" s="1"/>
  <c r="BH136" i="1" s="1"/>
  <c r="AV146" i="1"/>
  <c r="V146" i="1"/>
  <c r="AA150" i="1"/>
  <c r="BB151" i="1" s="1"/>
  <c r="BH234" i="4" l="1"/>
  <c r="BJ234" i="4"/>
  <c r="AA247" i="4"/>
  <c r="BA247" i="4"/>
  <c r="AK236" i="4"/>
  <c r="K236" i="4"/>
  <c r="Q240" i="4"/>
  <c r="AQ240" i="4"/>
  <c r="AX245" i="4"/>
  <c r="X245" i="4"/>
  <c r="N238" i="4"/>
  <c r="AN238" i="4"/>
  <c r="T242" i="4"/>
  <c r="AT242" i="4"/>
  <c r="BL234" i="4"/>
  <c r="BO234" i="4"/>
  <c r="BI235" i="4"/>
  <c r="R143" i="1"/>
  <c r="AS144" i="1" s="1"/>
  <c r="O141" i="1"/>
  <c r="AP142" i="1" s="1"/>
  <c r="K138" i="1"/>
  <c r="AL139" i="1" s="1"/>
  <c r="BJ136" i="1"/>
  <c r="BL136" i="1"/>
  <c r="BO136" i="1"/>
  <c r="CK136" i="1" s="1"/>
  <c r="AW147" i="1"/>
  <c r="W147" i="1"/>
  <c r="AB151" i="1"/>
  <c r="BC152" i="1" s="1"/>
  <c r="AL237" i="4" l="1"/>
  <c r="L237" i="4"/>
  <c r="U243" i="4"/>
  <c r="AU243" i="4"/>
  <c r="BB248" i="4"/>
  <c r="AB248" i="4"/>
  <c r="O239" i="4"/>
  <c r="AO239" i="4"/>
  <c r="AY246" i="4"/>
  <c r="Y246" i="4"/>
  <c r="CK234" i="4"/>
  <c r="CJ234" i="4"/>
  <c r="CI234" i="4"/>
  <c r="CH234" i="4"/>
  <c r="CG234" i="4"/>
  <c r="CF234" i="4"/>
  <c r="CE234" i="4"/>
  <c r="CD234" i="4"/>
  <c r="CC234" i="4"/>
  <c r="CB234" i="4"/>
  <c r="CA234" i="4"/>
  <c r="BZ234" i="4"/>
  <c r="BY234" i="4"/>
  <c r="BX234" i="4"/>
  <c r="BW234" i="4"/>
  <c r="BV234" i="4"/>
  <c r="BU234" i="4"/>
  <c r="BT234" i="4"/>
  <c r="BS234" i="4"/>
  <c r="BR234" i="4"/>
  <c r="BQ234" i="4"/>
  <c r="BP234" i="4"/>
  <c r="R241" i="4"/>
  <c r="AR241" i="4"/>
  <c r="S144" i="1"/>
  <c r="AT145" i="1" s="1"/>
  <c r="P142" i="1"/>
  <c r="AQ143" i="1" s="1"/>
  <c r="CH136" i="1"/>
  <c r="L139" i="1"/>
  <c r="AM140" i="1" s="1"/>
  <c r="CD136" i="1"/>
  <c r="CG136" i="1"/>
  <c r="BW136" i="1"/>
  <c r="BP136" i="1"/>
  <c r="BY136" i="1"/>
  <c r="BZ136" i="1"/>
  <c r="CA136" i="1"/>
  <c r="BU136" i="1"/>
  <c r="CJ136" i="1"/>
  <c r="BV136" i="1"/>
  <c r="BQ136" i="1"/>
  <c r="CB136" i="1"/>
  <c r="BR136" i="1"/>
  <c r="CE136" i="1"/>
  <c r="CC136" i="1"/>
  <c r="BT136" i="1"/>
  <c r="CF136" i="1"/>
  <c r="BS136" i="1"/>
  <c r="BX136" i="1"/>
  <c r="CI136" i="1"/>
  <c r="AX148" i="1"/>
  <c r="X148" i="1"/>
  <c r="Q143" i="1"/>
  <c r="AR144" i="1" s="1"/>
  <c r="M140" i="1"/>
  <c r="AN141" i="1" s="1"/>
  <c r="AC152" i="1"/>
  <c r="BD153" i="1" s="1"/>
  <c r="P240" i="4" l="1"/>
  <c r="AP240" i="4"/>
  <c r="AM238" i="4"/>
  <c r="M238" i="4"/>
  <c r="V244" i="4"/>
  <c r="AV244" i="4"/>
  <c r="S242" i="4"/>
  <c r="AS242" i="4"/>
  <c r="AZ247" i="4"/>
  <c r="Z247" i="4"/>
  <c r="CL234" i="4"/>
  <c r="I235" i="4" s="1"/>
  <c r="BC249" i="4"/>
  <c r="AC249" i="4"/>
  <c r="T145" i="1"/>
  <c r="CL136" i="1"/>
  <c r="I137" i="1" s="1"/>
  <c r="AJ138" i="1" s="1"/>
  <c r="BE138" i="1" s="1"/>
  <c r="BF138" i="1" s="1"/>
  <c r="BI138" i="1" s="1"/>
  <c r="AY149" i="1"/>
  <c r="Y149" i="1"/>
  <c r="R144" i="1"/>
  <c r="AS145" i="1" s="1"/>
  <c r="N141" i="1"/>
  <c r="AO142" i="1" s="1"/>
  <c r="AD153" i="1"/>
  <c r="W245" i="4" l="1"/>
  <c r="AW245" i="4"/>
  <c r="J236" i="4"/>
  <c r="AJ236" i="4"/>
  <c r="BE236" i="4" s="1"/>
  <c r="BF236" i="4" s="1"/>
  <c r="AE235" i="4"/>
  <c r="BG235" i="4" s="1"/>
  <c r="G235" i="4"/>
  <c r="BA248" i="4"/>
  <c r="AA248" i="4"/>
  <c r="T243" i="4"/>
  <c r="AT243" i="4"/>
  <c r="Q241" i="4"/>
  <c r="AQ241" i="4"/>
  <c r="BD250" i="4"/>
  <c r="AD250" i="4"/>
  <c r="AN239" i="4"/>
  <c r="N239" i="4"/>
  <c r="AU146" i="1"/>
  <c r="U146" i="1"/>
  <c r="J138" i="1"/>
  <c r="AK139" i="1" s="1"/>
  <c r="G137" i="1"/>
  <c r="AE137" i="1"/>
  <c r="BG137" i="1" s="1"/>
  <c r="BH137" i="1" s="1"/>
  <c r="AZ150" i="1"/>
  <c r="Z150" i="1"/>
  <c r="O142" i="1"/>
  <c r="AP143" i="1" s="1"/>
  <c r="S145" i="1"/>
  <c r="AT146" i="1" s="1"/>
  <c r="BL235" i="4" l="1"/>
  <c r="BO235" i="4"/>
  <c r="U244" i="4"/>
  <c r="AU244" i="4"/>
  <c r="BH235" i="4"/>
  <c r="BJ235" i="4"/>
  <c r="R242" i="4"/>
  <c r="AR242" i="4"/>
  <c r="K237" i="4"/>
  <c r="AK237" i="4"/>
  <c r="AO240" i="4"/>
  <c r="O240" i="4"/>
  <c r="BB249" i="4"/>
  <c r="AB249" i="4"/>
  <c r="BI236" i="4"/>
  <c r="X246" i="4"/>
  <c r="AX246" i="4"/>
  <c r="AV147" i="1"/>
  <c r="V147" i="1"/>
  <c r="K139" i="1"/>
  <c r="AL140" i="1" s="1"/>
  <c r="BJ137" i="1"/>
  <c r="BL137" i="1"/>
  <c r="BO137" i="1"/>
  <c r="CJ137" i="1" s="1"/>
  <c r="BA151" i="1"/>
  <c r="AA151" i="1"/>
  <c r="P143" i="1"/>
  <c r="AQ144" i="1" s="1"/>
  <c r="T146" i="1"/>
  <c r="AU147" i="1" s="1"/>
  <c r="CK235" i="4" l="1"/>
  <c r="CJ235" i="4"/>
  <c r="CI235" i="4"/>
  <c r="CH235" i="4"/>
  <c r="CG235" i="4"/>
  <c r="CF235" i="4"/>
  <c r="CE235" i="4"/>
  <c r="CD235" i="4"/>
  <c r="CC235" i="4"/>
  <c r="CB235" i="4"/>
  <c r="CA235" i="4"/>
  <c r="BZ235" i="4"/>
  <c r="BY235" i="4"/>
  <c r="BX235" i="4"/>
  <c r="BW235" i="4"/>
  <c r="BV235" i="4"/>
  <c r="BU235" i="4"/>
  <c r="BT235" i="4"/>
  <c r="BS235" i="4"/>
  <c r="BR235" i="4"/>
  <c r="BQ235" i="4"/>
  <c r="BP235" i="4"/>
  <c r="S243" i="4"/>
  <c r="AS243" i="4"/>
  <c r="AP241" i="4"/>
  <c r="P241" i="4"/>
  <c r="Y247" i="4"/>
  <c r="AY247" i="4"/>
  <c r="V245" i="4"/>
  <c r="AV245" i="4"/>
  <c r="BC250" i="4"/>
  <c r="AC250" i="4"/>
  <c r="L238" i="4"/>
  <c r="AL238" i="4"/>
  <c r="AW148" i="1"/>
  <c r="W148" i="1"/>
  <c r="L140" i="1"/>
  <c r="AM141" i="1" s="1"/>
  <c r="CD137" i="1"/>
  <c r="BZ137" i="1"/>
  <c r="BV137" i="1"/>
  <c r="CB137" i="1"/>
  <c r="CI137" i="1"/>
  <c r="CE137" i="1"/>
  <c r="CK137" i="1"/>
  <c r="BX137" i="1"/>
  <c r="CA137" i="1"/>
  <c r="BU137" i="1"/>
  <c r="BY137" i="1"/>
  <c r="BT137" i="1"/>
  <c r="CH137" i="1"/>
  <c r="BS137" i="1"/>
  <c r="BQ137" i="1"/>
  <c r="CF137" i="1"/>
  <c r="BP137" i="1"/>
  <c r="BW137" i="1"/>
  <c r="CC137" i="1"/>
  <c r="BR137" i="1"/>
  <c r="CG137" i="1"/>
  <c r="BB152" i="1"/>
  <c r="AB152" i="1"/>
  <c r="U147" i="1"/>
  <c r="AV148" i="1" s="1"/>
  <c r="Q144" i="1"/>
  <c r="AR145" i="1" s="1"/>
  <c r="AQ242" i="4" l="1"/>
  <c r="Q242" i="4"/>
  <c r="AW246" i="4"/>
  <c r="W246" i="4"/>
  <c r="CL235" i="4"/>
  <c r="I236" i="4" s="1"/>
  <c r="BD251" i="4"/>
  <c r="AD251" i="4"/>
  <c r="T244" i="4"/>
  <c r="AT244" i="4"/>
  <c r="M239" i="4"/>
  <c r="AM239" i="4"/>
  <c r="Z248" i="4"/>
  <c r="AZ248" i="4"/>
  <c r="AX149" i="1"/>
  <c r="X149" i="1"/>
  <c r="M141" i="1"/>
  <c r="AN142" i="1" s="1"/>
  <c r="CL137" i="1"/>
  <c r="I138" i="1" s="1"/>
  <c r="AJ139" i="1" s="1"/>
  <c r="BE139" i="1" s="1"/>
  <c r="BF139" i="1" s="1"/>
  <c r="BI139" i="1" s="1"/>
  <c r="BC153" i="1"/>
  <c r="AC153" i="1"/>
  <c r="R145" i="1"/>
  <c r="AS146" i="1" s="1"/>
  <c r="V148" i="1"/>
  <c r="AW149" i="1" s="1"/>
  <c r="J237" i="4" l="1"/>
  <c r="AJ237" i="4"/>
  <c r="BE237" i="4" s="1"/>
  <c r="BF237" i="4" s="1"/>
  <c r="AE236" i="4"/>
  <c r="BG236" i="4" s="1"/>
  <c r="G236" i="4"/>
  <c r="U245" i="4"/>
  <c r="AU245" i="4"/>
  <c r="AX247" i="4"/>
  <c r="X247" i="4"/>
  <c r="AR243" i="4"/>
  <c r="R243" i="4"/>
  <c r="N240" i="4"/>
  <c r="AN240" i="4"/>
  <c r="AA249" i="4"/>
  <c r="BA249" i="4"/>
  <c r="AY150" i="1"/>
  <c r="Y150" i="1"/>
  <c r="N142" i="1"/>
  <c r="AO143" i="1" s="1"/>
  <c r="J139" i="1"/>
  <c r="AK140" i="1" s="1"/>
  <c r="AE138" i="1"/>
  <c r="BG138" i="1" s="1"/>
  <c r="BH138" i="1" s="1"/>
  <c r="G138" i="1"/>
  <c r="BD154" i="1"/>
  <c r="AD154" i="1"/>
  <c r="S146" i="1"/>
  <c r="AT147" i="1" s="1"/>
  <c r="O143" i="1"/>
  <c r="AP144" i="1" s="1"/>
  <c r="W149" i="1"/>
  <c r="AX150" i="1" s="1"/>
  <c r="AB250" i="4" l="1"/>
  <c r="BB250" i="4"/>
  <c r="AY248" i="4"/>
  <c r="Y248" i="4"/>
  <c r="BI237" i="4"/>
  <c r="BH236" i="4"/>
  <c r="BJ236" i="4"/>
  <c r="O241" i="4"/>
  <c r="AO241" i="4"/>
  <c r="AV246" i="4"/>
  <c r="V246" i="4"/>
  <c r="AS244" i="4"/>
  <c r="S244" i="4"/>
  <c r="BO236" i="4"/>
  <c r="BL236" i="4"/>
  <c r="K238" i="4"/>
  <c r="AK238" i="4"/>
  <c r="AZ151" i="1"/>
  <c r="Z151" i="1"/>
  <c r="K140" i="1"/>
  <c r="AL141" i="1" s="1"/>
  <c r="BO138" i="1"/>
  <c r="BW138" i="1" s="1"/>
  <c r="BJ138" i="1"/>
  <c r="BL138" i="1"/>
  <c r="P144" i="1"/>
  <c r="AQ145" i="1" s="1"/>
  <c r="T147" i="1"/>
  <c r="AU148" i="1" s="1"/>
  <c r="X150" i="1"/>
  <c r="AY151" i="1" s="1"/>
  <c r="P242" i="4" l="1"/>
  <c r="AP242" i="4"/>
  <c r="L239" i="4"/>
  <c r="AL239" i="4"/>
  <c r="Z249" i="4"/>
  <c r="AZ249" i="4"/>
  <c r="AT245" i="4"/>
  <c r="T245" i="4"/>
  <c r="CK236" i="4"/>
  <c r="CJ236" i="4"/>
  <c r="CI236" i="4"/>
  <c r="CH236" i="4"/>
  <c r="CG236" i="4"/>
  <c r="CF236" i="4"/>
  <c r="CE236" i="4"/>
  <c r="CD236" i="4"/>
  <c r="CC236" i="4"/>
  <c r="CB236" i="4"/>
  <c r="CA236" i="4"/>
  <c r="BZ236" i="4"/>
  <c r="BY236" i="4"/>
  <c r="BX236" i="4"/>
  <c r="BW236" i="4"/>
  <c r="BV236" i="4"/>
  <c r="BU236" i="4"/>
  <c r="BT236" i="4"/>
  <c r="BS236" i="4"/>
  <c r="BR236" i="4"/>
  <c r="BQ236" i="4"/>
  <c r="BP236" i="4"/>
  <c r="AW247" i="4"/>
  <c r="W247" i="4"/>
  <c r="AC251" i="4"/>
  <c r="BC251" i="4"/>
  <c r="BA152" i="1"/>
  <c r="AA152" i="1"/>
  <c r="L141" i="1"/>
  <c r="AM142" i="1" s="1"/>
  <c r="CJ138" i="1"/>
  <c r="BZ138" i="1"/>
  <c r="BV138" i="1"/>
  <c r="CC138" i="1"/>
  <c r="BX138" i="1"/>
  <c r="CE138" i="1"/>
  <c r="CF138" i="1"/>
  <c r="BY138" i="1"/>
  <c r="CB138" i="1"/>
  <c r="CD138" i="1"/>
  <c r="CA138" i="1"/>
  <c r="BU138" i="1"/>
  <c r="CI138" i="1"/>
  <c r="BP138" i="1"/>
  <c r="BR138" i="1"/>
  <c r="CG138" i="1"/>
  <c r="BQ138" i="1"/>
  <c r="BT138" i="1"/>
  <c r="CH138" i="1"/>
  <c r="BS138" i="1"/>
  <c r="CK138" i="1"/>
  <c r="M142" i="1"/>
  <c r="AN143" i="1" s="1"/>
  <c r="U148" i="1"/>
  <c r="AV149" i="1" s="1"/>
  <c r="Y151" i="1"/>
  <c r="AZ152" i="1" s="1"/>
  <c r="Q145" i="1"/>
  <c r="AR146" i="1" s="1"/>
  <c r="AU246" i="4" l="1"/>
  <c r="U246" i="4"/>
  <c r="BA250" i="4"/>
  <c r="AA250" i="4"/>
  <c r="CL236" i="4"/>
  <c r="I237" i="4" s="1"/>
  <c r="M240" i="4"/>
  <c r="AM240" i="4"/>
  <c r="BD252" i="4"/>
  <c r="AD252" i="4"/>
  <c r="X248" i="4"/>
  <c r="AX248" i="4"/>
  <c r="Q243" i="4"/>
  <c r="AQ243" i="4"/>
  <c r="BB153" i="1"/>
  <c r="AB153" i="1"/>
  <c r="CL138" i="1"/>
  <c r="I139" i="1" s="1"/>
  <c r="AJ140" i="1" s="1"/>
  <c r="BE140" i="1" s="1"/>
  <c r="BF140" i="1" s="1"/>
  <c r="BI140" i="1" s="1"/>
  <c r="N143" i="1"/>
  <c r="AO144" i="1" s="1"/>
  <c r="V149" i="1"/>
  <c r="AW150" i="1" s="1"/>
  <c r="R146" i="1"/>
  <c r="AS147" i="1" s="1"/>
  <c r="Z152" i="1"/>
  <c r="BA153" i="1" s="1"/>
  <c r="AV247" i="4" l="1"/>
  <c r="V247" i="4"/>
  <c r="N241" i="4"/>
  <c r="AN241" i="4"/>
  <c r="AE237" i="4"/>
  <c r="BG237" i="4" s="1"/>
  <c r="J238" i="4"/>
  <c r="AJ238" i="4"/>
  <c r="BE238" i="4" s="1"/>
  <c r="BF238" i="4" s="1"/>
  <c r="G237" i="4"/>
  <c r="BB251" i="4"/>
  <c r="AB251" i="4"/>
  <c r="AY249" i="4"/>
  <c r="Y249" i="4"/>
  <c r="R244" i="4"/>
  <c r="AR244" i="4"/>
  <c r="BC154" i="1"/>
  <c r="AC154" i="1"/>
  <c r="J140" i="1"/>
  <c r="AK141" i="1" s="1"/>
  <c r="G139" i="1"/>
  <c r="AE139" i="1"/>
  <c r="BG139" i="1" s="1"/>
  <c r="BJ139" i="1" s="1"/>
  <c r="S147" i="1"/>
  <c r="AT148" i="1" s="1"/>
  <c r="AA153" i="1"/>
  <c r="BB154" i="1" s="1"/>
  <c r="W150" i="1"/>
  <c r="AX151" i="1" s="1"/>
  <c r="O144" i="1"/>
  <c r="AP145" i="1" s="1"/>
  <c r="BH237" i="4" l="1"/>
  <c r="BJ237" i="4"/>
  <c r="S245" i="4"/>
  <c r="AS245" i="4"/>
  <c r="BC252" i="4"/>
  <c r="AC252" i="4"/>
  <c r="AW248" i="4"/>
  <c r="W248" i="4"/>
  <c r="O242" i="4"/>
  <c r="AO242" i="4"/>
  <c r="BO237" i="4"/>
  <c r="BL237" i="4"/>
  <c r="BI238" i="4"/>
  <c r="AZ250" i="4"/>
  <c r="Z250" i="4"/>
  <c r="K239" i="4"/>
  <c r="AK239" i="4"/>
  <c r="BD155" i="1"/>
  <c r="AD155" i="1"/>
  <c r="BL139" i="1"/>
  <c r="K141" i="1"/>
  <c r="L142" i="1" s="1"/>
  <c r="BH139" i="1"/>
  <c r="BO139" i="1"/>
  <c r="BP139" i="1" s="1"/>
  <c r="T148" i="1"/>
  <c r="AU149" i="1" s="1"/>
  <c r="AB154" i="1"/>
  <c r="BC155" i="1" s="1"/>
  <c r="P145" i="1"/>
  <c r="AQ146" i="1" s="1"/>
  <c r="X151" i="1"/>
  <c r="AY152" i="1" s="1"/>
  <c r="CB139" i="1"/>
  <c r="CK237" i="4" l="1"/>
  <c r="CJ237" i="4"/>
  <c r="CI237" i="4"/>
  <c r="CH237" i="4"/>
  <c r="CG237" i="4"/>
  <c r="CF237" i="4"/>
  <c r="CE237" i="4"/>
  <c r="CD237" i="4"/>
  <c r="CC237" i="4"/>
  <c r="CB237" i="4"/>
  <c r="CA237" i="4"/>
  <c r="BZ237" i="4"/>
  <c r="BY237" i="4"/>
  <c r="BX237" i="4"/>
  <c r="BW237" i="4"/>
  <c r="BV237" i="4"/>
  <c r="BU237" i="4"/>
  <c r="BT237" i="4"/>
  <c r="BS237" i="4"/>
  <c r="BR237" i="4"/>
  <c r="BQ237" i="4"/>
  <c r="BP237" i="4"/>
  <c r="T246" i="4"/>
  <c r="AT246" i="4"/>
  <c r="BD253" i="4"/>
  <c r="AD253" i="4"/>
  <c r="BA251" i="4"/>
  <c r="AA251" i="4"/>
  <c r="AX249" i="4"/>
  <c r="X249" i="4"/>
  <c r="P243" i="4"/>
  <c r="AP243" i="4"/>
  <c r="L240" i="4"/>
  <c r="AL240" i="4"/>
  <c r="BV139" i="1"/>
  <c r="AL142" i="1"/>
  <c r="CI139" i="1"/>
  <c r="BY139" i="1"/>
  <c r="CK139" i="1"/>
  <c r="CA139" i="1"/>
  <c r="BT139" i="1"/>
  <c r="CD139" i="1"/>
  <c r="CG139" i="1"/>
  <c r="BU139" i="1"/>
  <c r="CC139" i="1"/>
  <c r="BZ139" i="1"/>
  <c r="CF139" i="1"/>
  <c r="BW139" i="1"/>
  <c r="BR139" i="1"/>
  <c r="BQ139" i="1"/>
  <c r="CJ139" i="1"/>
  <c r="U149" i="1"/>
  <c r="AV150" i="1" s="1"/>
  <c r="BX139" i="1"/>
  <c r="CE139" i="1"/>
  <c r="BS139" i="1"/>
  <c r="CH139" i="1"/>
  <c r="Q146" i="1"/>
  <c r="AR147" i="1" s="1"/>
  <c r="AC155" i="1"/>
  <c r="BD156" i="1" s="1"/>
  <c r="Y152" i="1"/>
  <c r="AZ153" i="1" s="1"/>
  <c r="AM143" i="1"/>
  <c r="M143" i="1"/>
  <c r="AB252" i="4" l="1"/>
  <c r="BB252" i="4"/>
  <c r="U247" i="4"/>
  <c r="AU247" i="4"/>
  <c r="M241" i="4"/>
  <c r="AM241" i="4"/>
  <c r="AY250" i="4"/>
  <c r="Y250" i="4"/>
  <c r="CL237" i="4"/>
  <c r="I238" i="4" s="1"/>
  <c r="Q244" i="4"/>
  <c r="AQ244" i="4"/>
  <c r="V150" i="1"/>
  <c r="AW151" i="1" s="1"/>
  <c r="CL139" i="1"/>
  <c r="I140" i="1" s="1"/>
  <c r="AJ141" i="1" s="1"/>
  <c r="BE141" i="1" s="1"/>
  <c r="BF141" i="1" s="1"/>
  <c r="BI141" i="1" s="1"/>
  <c r="R147" i="1"/>
  <c r="AS148" i="1" s="1"/>
  <c r="AD156" i="1"/>
  <c r="Z153" i="1"/>
  <c r="BA154" i="1" s="1"/>
  <c r="AN144" i="1"/>
  <c r="N144" i="1"/>
  <c r="R245" i="4" l="1"/>
  <c r="AR245" i="4"/>
  <c r="N242" i="4"/>
  <c r="AN242" i="4"/>
  <c r="V248" i="4"/>
  <c r="AV248" i="4"/>
  <c r="BC253" i="4"/>
  <c r="AC253" i="4"/>
  <c r="AZ251" i="4"/>
  <c r="Z251" i="4"/>
  <c r="AJ239" i="4"/>
  <c r="BE239" i="4" s="1"/>
  <c r="BF239" i="4" s="1"/>
  <c r="AE238" i="4"/>
  <c r="BG238" i="4" s="1"/>
  <c r="J239" i="4"/>
  <c r="G238" i="4"/>
  <c r="AE140" i="1"/>
  <c r="BG140" i="1" s="1"/>
  <c r="BH140" i="1" s="1"/>
  <c r="G140" i="1"/>
  <c r="W151" i="1"/>
  <c r="AX152" i="1" s="1"/>
  <c r="J141" i="1"/>
  <c r="AK142" i="1" s="1"/>
  <c r="S148" i="1"/>
  <c r="AT149" i="1" s="1"/>
  <c r="BJ140" i="1"/>
  <c r="AA154" i="1"/>
  <c r="BB155" i="1" s="1"/>
  <c r="AO145" i="1"/>
  <c r="O145" i="1"/>
  <c r="X152" i="1"/>
  <c r="AY153" i="1" s="1"/>
  <c r="BI239" i="4" l="1"/>
  <c r="BL238" i="4"/>
  <c r="BO238" i="4"/>
  <c r="BD254" i="4"/>
  <c r="AD254" i="4"/>
  <c r="AK240" i="4"/>
  <c r="K240" i="4"/>
  <c r="W249" i="4"/>
  <c r="AW249" i="4"/>
  <c r="BH238" i="4"/>
  <c r="BJ238" i="4"/>
  <c r="BA252" i="4"/>
  <c r="AA252" i="4"/>
  <c r="O243" i="4"/>
  <c r="AO243" i="4"/>
  <c r="S246" i="4"/>
  <c r="AS246" i="4"/>
  <c r="BL140" i="1"/>
  <c r="BO140" i="1"/>
  <c r="BQ140" i="1" s="1"/>
  <c r="K142" i="1"/>
  <c r="AL143" i="1" s="1"/>
  <c r="T149" i="1"/>
  <c r="AU150" i="1" s="1"/>
  <c r="BR140" i="1"/>
  <c r="BU140" i="1"/>
  <c r="AB155" i="1"/>
  <c r="BC156" i="1" s="1"/>
  <c r="CE140" i="1"/>
  <c r="CG140" i="1"/>
  <c r="CB140" i="1"/>
  <c r="AP146" i="1"/>
  <c r="P146" i="1"/>
  <c r="Y153" i="1"/>
  <c r="AZ154" i="1" s="1"/>
  <c r="AT247" i="4" l="1"/>
  <c r="T247" i="4"/>
  <c r="AL241" i="4"/>
  <c r="L241" i="4"/>
  <c r="BB253" i="4"/>
  <c r="AB253" i="4"/>
  <c r="P244" i="4"/>
  <c r="AP244" i="4"/>
  <c r="CK238" i="4"/>
  <c r="CJ238" i="4"/>
  <c r="CI238" i="4"/>
  <c r="CH238" i="4"/>
  <c r="CG238" i="4"/>
  <c r="CF238" i="4"/>
  <c r="CE238" i="4"/>
  <c r="CD238" i="4"/>
  <c r="CC238" i="4"/>
  <c r="CB238" i="4"/>
  <c r="CA238" i="4"/>
  <c r="BZ238" i="4"/>
  <c r="BY238" i="4"/>
  <c r="BX238" i="4"/>
  <c r="BW238" i="4"/>
  <c r="BV238" i="4"/>
  <c r="BU238" i="4"/>
  <c r="BT238" i="4"/>
  <c r="BS238" i="4"/>
  <c r="BR238" i="4"/>
  <c r="BQ238" i="4"/>
  <c r="BP238" i="4"/>
  <c r="X250" i="4"/>
  <c r="AX250" i="4"/>
  <c r="BW140" i="1"/>
  <c r="CA140" i="1"/>
  <c r="BS140" i="1"/>
  <c r="BY140" i="1"/>
  <c r="CC140" i="1"/>
  <c r="BX140" i="1"/>
  <c r="CH140" i="1"/>
  <c r="BV140" i="1"/>
  <c r="BT140" i="1"/>
  <c r="L143" i="1"/>
  <c r="AM144" i="1" s="1"/>
  <c r="CI140" i="1"/>
  <c r="BZ140" i="1"/>
  <c r="CK140" i="1"/>
  <c r="CF140" i="1"/>
  <c r="CJ140" i="1"/>
  <c r="CD140" i="1"/>
  <c r="BP140" i="1"/>
  <c r="U150" i="1"/>
  <c r="AV151" i="1" s="1"/>
  <c r="AC156" i="1"/>
  <c r="BD157" i="1" s="1"/>
  <c r="AQ147" i="1"/>
  <c r="Q147" i="1"/>
  <c r="Z154" i="1"/>
  <c r="BA155" i="1" s="1"/>
  <c r="Y251" i="4" l="1"/>
  <c r="AY251" i="4"/>
  <c r="Q245" i="4"/>
  <c r="AQ245" i="4"/>
  <c r="AU248" i="4"/>
  <c r="U248" i="4"/>
  <c r="CL238" i="4"/>
  <c r="I239" i="4" s="1"/>
  <c r="AM242" i="4"/>
  <c r="M242" i="4"/>
  <c r="BC254" i="4"/>
  <c r="AC254" i="4"/>
  <c r="M144" i="1"/>
  <c r="AN145" i="1" s="1"/>
  <c r="CL140" i="1"/>
  <c r="I141" i="1" s="1"/>
  <c r="AJ142" i="1" s="1"/>
  <c r="BE142" i="1" s="1"/>
  <c r="BF142" i="1" s="1"/>
  <c r="BI142" i="1" s="1"/>
  <c r="V151" i="1"/>
  <c r="AW152" i="1" s="1"/>
  <c r="N145" i="1"/>
  <c r="AO146" i="1" s="1"/>
  <c r="AD157" i="1"/>
  <c r="AE141" i="1"/>
  <c r="BG141" i="1" s="1"/>
  <c r="AR148" i="1"/>
  <c r="R148" i="1"/>
  <c r="AA155" i="1"/>
  <c r="BB156" i="1" s="1"/>
  <c r="BD255" i="4" l="1"/>
  <c r="AD255" i="4"/>
  <c r="J240" i="4"/>
  <c r="AJ240" i="4"/>
  <c r="BE240" i="4" s="1"/>
  <c r="BF240" i="4" s="1"/>
  <c r="AE239" i="4"/>
  <c r="BG239" i="4" s="1"/>
  <c r="G239" i="4"/>
  <c r="AN243" i="4"/>
  <c r="N243" i="4"/>
  <c r="AV249" i="4"/>
  <c r="V249" i="4"/>
  <c r="AR246" i="4"/>
  <c r="R246" i="4"/>
  <c r="Z252" i="4"/>
  <c r="AZ252" i="4"/>
  <c r="J142" i="1"/>
  <c r="AK143" i="1" s="1"/>
  <c r="G141" i="1"/>
  <c r="W152" i="1"/>
  <c r="AX153" i="1" s="1"/>
  <c r="O146" i="1"/>
  <c r="AP147" i="1" s="1"/>
  <c r="BO141" i="1"/>
  <c r="BW141" i="1" s="1"/>
  <c r="BH141" i="1"/>
  <c r="BJ141" i="1"/>
  <c r="BL141" i="1"/>
  <c r="AS149" i="1"/>
  <c r="S149" i="1"/>
  <c r="AB156" i="1"/>
  <c r="BC157" i="1" s="1"/>
  <c r="AO244" i="4" l="1"/>
  <c r="O244" i="4"/>
  <c r="BL239" i="4"/>
  <c r="BO239" i="4"/>
  <c r="BH239" i="4"/>
  <c r="BJ239" i="4"/>
  <c r="AA253" i="4"/>
  <c r="BA253" i="4"/>
  <c r="W250" i="4"/>
  <c r="AW250" i="4"/>
  <c r="K241" i="4"/>
  <c r="AK241" i="4"/>
  <c r="AS247" i="4"/>
  <c r="S247" i="4"/>
  <c r="BI240" i="4"/>
  <c r="X153" i="1"/>
  <c r="AY154" i="1" s="1"/>
  <c r="K143" i="1"/>
  <c r="AL144" i="1" s="1"/>
  <c r="P147" i="1"/>
  <c r="AQ148" i="1" s="1"/>
  <c r="BV141" i="1"/>
  <c r="CJ141" i="1"/>
  <c r="BT141" i="1"/>
  <c r="CF141" i="1"/>
  <c r="CD141" i="1"/>
  <c r="BY141" i="1"/>
  <c r="CA141" i="1"/>
  <c r="CB141" i="1"/>
  <c r="CC141" i="1"/>
  <c r="BQ141" i="1"/>
  <c r="CK141" i="1"/>
  <c r="CE141" i="1"/>
  <c r="CI141" i="1"/>
  <c r="BR141" i="1"/>
  <c r="BU141" i="1"/>
  <c r="CH141" i="1"/>
  <c r="BS141" i="1"/>
  <c r="BZ141" i="1"/>
  <c r="CG141" i="1"/>
  <c r="BP141" i="1"/>
  <c r="BX141" i="1"/>
  <c r="L144" i="1"/>
  <c r="AM145" i="1" s="1"/>
  <c r="AT150" i="1"/>
  <c r="T150" i="1"/>
  <c r="Y154" i="1"/>
  <c r="AZ155" i="1" s="1"/>
  <c r="AC157" i="1"/>
  <c r="BD158" i="1" s="1"/>
  <c r="AP245" i="4" l="1"/>
  <c r="P245" i="4"/>
  <c r="CK239" i="4"/>
  <c r="CJ239" i="4"/>
  <c r="CI239" i="4"/>
  <c r="CH239" i="4"/>
  <c r="CG239" i="4"/>
  <c r="CF239" i="4"/>
  <c r="CE239" i="4"/>
  <c r="CD239" i="4"/>
  <c r="CC239" i="4"/>
  <c r="CB239" i="4"/>
  <c r="CA239" i="4"/>
  <c r="BZ239" i="4"/>
  <c r="BY239" i="4"/>
  <c r="BX239" i="4"/>
  <c r="BW239" i="4"/>
  <c r="BV239" i="4"/>
  <c r="BU239" i="4"/>
  <c r="BT239" i="4"/>
  <c r="BS239" i="4"/>
  <c r="BR239" i="4"/>
  <c r="BQ239" i="4"/>
  <c r="BP239" i="4"/>
  <c r="AB254" i="4"/>
  <c r="BB254" i="4"/>
  <c r="AT248" i="4"/>
  <c r="T248" i="4"/>
  <c r="AX251" i="4"/>
  <c r="X251" i="4"/>
  <c r="L242" i="4"/>
  <c r="AL242" i="4"/>
  <c r="Q148" i="1"/>
  <c r="AR149" i="1" s="1"/>
  <c r="CL141" i="1"/>
  <c r="I142" i="1" s="1"/>
  <c r="AJ143" i="1" s="1"/>
  <c r="BE143" i="1" s="1"/>
  <c r="BF143" i="1" s="1"/>
  <c r="BI143" i="1" s="1"/>
  <c r="M145" i="1"/>
  <c r="N146" i="1" s="1"/>
  <c r="R149" i="1"/>
  <c r="AS150" i="1" s="1"/>
  <c r="AU151" i="1"/>
  <c r="U151" i="1"/>
  <c r="AD158" i="1"/>
  <c r="Z155" i="1"/>
  <c r="BA156" i="1" s="1"/>
  <c r="M243" i="4" l="1"/>
  <c r="AM243" i="4"/>
  <c r="AQ246" i="4"/>
  <c r="Q246" i="4"/>
  <c r="AY252" i="4"/>
  <c r="Y252" i="4"/>
  <c r="AC255" i="4"/>
  <c r="BC255" i="4"/>
  <c r="U249" i="4"/>
  <c r="AU249" i="4"/>
  <c r="CL239" i="4"/>
  <c r="I240" i="4" s="1"/>
  <c r="AN146" i="1"/>
  <c r="G142" i="1"/>
  <c r="AE142" i="1"/>
  <c r="BG142" i="1" s="1"/>
  <c r="BJ142" i="1" s="1"/>
  <c r="J143" i="1"/>
  <c r="AK144" i="1" s="1"/>
  <c r="S150" i="1"/>
  <c r="AT151" i="1" s="1"/>
  <c r="AV152" i="1"/>
  <c r="V152" i="1"/>
  <c r="AO147" i="1"/>
  <c r="O147" i="1"/>
  <c r="AA156" i="1"/>
  <c r="BB157" i="1" s="1"/>
  <c r="J241" i="4" l="1"/>
  <c r="AJ241" i="4"/>
  <c r="BE241" i="4" s="1"/>
  <c r="BF241" i="4" s="1"/>
  <c r="AE240" i="4"/>
  <c r="BG240" i="4" s="1"/>
  <c r="G240" i="4"/>
  <c r="AV250" i="4"/>
  <c r="V250" i="4"/>
  <c r="BD256" i="4"/>
  <c r="AD256" i="4"/>
  <c r="AR247" i="4"/>
  <c r="R247" i="4"/>
  <c r="AZ253" i="4"/>
  <c r="Z253" i="4"/>
  <c r="N244" i="4"/>
  <c r="AN244" i="4"/>
  <c r="BH142" i="1"/>
  <c r="K144" i="1"/>
  <c r="AL145" i="1" s="1"/>
  <c r="BO142" i="1"/>
  <c r="CE142" i="1" s="1"/>
  <c r="BL142" i="1"/>
  <c r="T151" i="1"/>
  <c r="AU152" i="1" s="1"/>
  <c r="AW153" i="1"/>
  <c r="W153" i="1"/>
  <c r="AP148" i="1"/>
  <c r="P148" i="1"/>
  <c r="AB157" i="1"/>
  <c r="BC158" i="1" s="1"/>
  <c r="BH240" i="4" l="1"/>
  <c r="BJ240" i="4"/>
  <c r="BI241" i="4"/>
  <c r="AW251" i="4"/>
  <c r="W251" i="4"/>
  <c r="O245" i="4"/>
  <c r="AO245" i="4"/>
  <c r="AS248" i="4"/>
  <c r="S248" i="4"/>
  <c r="AA254" i="4"/>
  <c r="BA254" i="4"/>
  <c r="BO240" i="4"/>
  <c r="BL240" i="4"/>
  <c r="K242" i="4"/>
  <c r="AK242" i="4"/>
  <c r="L145" i="1"/>
  <c r="AM146" i="1" s="1"/>
  <c r="U152" i="1"/>
  <c r="AV153" i="1" s="1"/>
  <c r="CH142" i="1"/>
  <c r="BR142" i="1"/>
  <c r="CD142" i="1"/>
  <c r="CI142" i="1"/>
  <c r="CK142" i="1"/>
  <c r="BX142" i="1"/>
  <c r="CG142" i="1"/>
  <c r="BP142" i="1"/>
  <c r="BW142" i="1"/>
  <c r="CJ142" i="1"/>
  <c r="BS142" i="1"/>
  <c r="BV142" i="1"/>
  <c r="CB142" i="1"/>
  <c r="CC142" i="1"/>
  <c r="BZ142" i="1"/>
  <c r="BT142" i="1"/>
  <c r="CA142" i="1"/>
  <c r="BU142" i="1"/>
  <c r="CF142" i="1"/>
  <c r="BY142" i="1"/>
  <c r="BQ142" i="1"/>
  <c r="AX154" i="1"/>
  <c r="X154" i="1"/>
  <c r="AQ149" i="1"/>
  <c r="Q149" i="1"/>
  <c r="AC158" i="1"/>
  <c r="BD159" i="1" s="1"/>
  <c r="L243" i="4" l="1"/>
  <c r="AL243" i="4"/>
  <c r="CK240" i="4"/>
  <c r="CJ240" i="4"/>
  <c r="CI240" i="4"/>
  <c r="CH240" i="4"/>
  <c r="CG240" i="4"/>
  <c r="CF240" i="4"/>
  <c r="CE240" i="4"/>
  <c r="CD240" i="4"/>
  <c r="CC240" i="4"/>
  <c r="CB240" i="4"/>
  <c r="CA240" i="4"/>
  <c r="BZ240" i="4"/>
  <c r="BY240" i="4"/>
  <c r="BX240" i="4"/>
  <c r="BW240" i="4"/>
  <c r="BV240" i="4"/>
  <c r="BU240" i="4"/>
  <c r="BT240" i="4"/>
  <c r="BS240" i="4"/>
  <c r="BR240" i="4"/>
  <c r="BQ240" i="4"/>
  <c r="BP240" i="4"/>
  <c r="AT249" i="4"/>
  <c r="T249" i="4"/>
  <c r="AX252" i="4"/>
  <c r="X252" i="4"/>
  <c r="P246" i="4"/>
  <c r="AP246" i="4"/>
  <c r="BB255" i="4"/>
  <c r="AB255" i="4"/>
  <c r="V153" i="1"/>
  <c r="AW154" i="1" s="1"/>
  <c r="M146" i="1"/>
  <c r="N147" i="1" s="1"/>
  <c r="CL142" i="1"/>
  <c r="I143" i="1" s="1"/>
  <c r="AJ144" i="1" s="1"/>
  <c r="BE144" i="1" s="1"/>
  <c r="BF144" i="1" s="1"/>
  <c r="BI144" i="1" s="1"/>
  <c r="AY155" i="1"/>
  <c r="Y155" i="1"/>
  <c r="AR150" i="1"/>
  <c r="R150" i="1"/>
  <c r="AD159" i="1"/>
  <c r="W154" i="1"/>
  <c r="AX155" i="1" s="1"/>
  <c r="Y253" i="4" l="1"/>
  <c r="AY253" i="4"/>
  <c r="AU250" i="4"/>
  <c r="U250" i="4"/>
  <c r="Q247" i="4"/>
  <c r="AQ247" i="4"/>
  <c r="BC256" i="4"/>
  <c r="AC256" i="4"/>
  <c r="CL240" i="4"/>
  <c r="I241" i="4" s="1"/>
  <c r="M244" i="4"/>
  <c r="AM244" i="4"/>
  <c r="AN147" i="1"/>
  <c r="J144" i="1"/>
  <c r="AK145" i="1" s="1"/>
  <c r="AE143" i="1"/>
  <c r="BG143" i="1" s="1"/>
  <c r="BJ143" i="1" s="1"/>
  <c r="G143" i="1"/>
  <c r="AZ156" i="1"/>
  <c r="Z156" i="1"/>
  <c r="AO148" i="1"/>
  <c r="O148" i="1"/>
  <c r="AS151" i="1"/>
  <c r="S151" i="1"/>
  <c r="X155" i="1"/>
  <c r="AY156" i="1" s="1"/>
  <c r="BD257" i="4" l="1"/>
  <c r="AD257" i="4"/>
  <c r="R248" i="4"/>
  <c r="AR248" i="4"/>
  <c r="N245" i="4"/>
  <c r="AN245" i="4"/>
  <c r="AV251" i="4"/>
  <c r="V251" i="4"/>
  <c r="AZ254" i="4"/>
  <c r="Z254" i="4"/>
  <c r="AE241" i="4"/>
  <c r="BG241" i="4" s="1"/>
  <c r="J242" i="4"/>
  <c r="AJ242" i="4"/>
  <c r="BE242" i="4" s="1"/>
  <c r="BF242" i="4" s="1"/>
  <c r="G241" i="4"/>
  <c r="K145" i="1"/>
  <c r="AL146" i="1" s="1"/>
  <c r="BH143" i="1"/>
  <c r="BL143" i="1"/>
  <c r="BO143" i="1"/>
  <c r="CF143" i="1" s="1"/>
  <c r="BA157" i="1"/>
  <c r="AA157" i="1"/>
  <c r="AP149" i="1"/>
  <c r="P149" i="1"/>
  <c r="AT152" i="1"/>
  <c r="T152" i="1"/>
  <c r="Y156" i="1"/>
  <c r="AZ157" i="1" s="1"/>
  <c r="AW252" i="4" l="1"/>
  <c r="W252" i="4"/>
  <c r="S249" i="4"/>
  <c r="AS249" i="4"/>
  <c r="BA255" i="4"/>
  <c r="AA255" i="4"/>
  <c r="AO246" i="4"/>
  <c r="O246" i="4"/>
  <c r="K243" i="4"/>
  <c r="AK243" i="4"/>
  <c r="BO241" i="4"/>
  <c r="BL241" i="4"/>
  <c r="BI242" i="4"/>
  <c r="BH241" i="4"/>
  <c r="BJ241" i="4"/>
  <c r="L146" i="1"/>
  <c r="AM147" i="1" s="1"/>
  <c r="BX143" i="1"/>
  <c r="BR143" i="1"/>
  <c r="BQ143" i="1"/>
  <c r="BZ143" i="1"/>
  <c r="BU143" i="1"/>
  <c r="BW143" i="1"/>
  <c r="CA143" i="1"/>
  <c r="CJ143" i="1"/>
  <c r="CC143" i="1"/>
  <c r="CK143" i="1"/>
  <c r="CI143" i="1"/>
  <c r="BP143" i="1"/>
  <c r="BT143" i="1"/>
  <c r="BY143" i="1"/>
  <c r="CB143" i="1"/>
  <c r="BV143" i="1"/>
  <c r="CD143" i="1"/>
  <c r="CH143" i="1"/>
  <c r="CE143" i="1"/>
  <c r="CG143" i="1"/>
  <c r="BS143" i="1"/>
  <c r="BB158" i="1"/>
  <c r="AB158" i="1"/>
  <c r="AQ150" i="1"/>
  <c r="Q150" i="1"/>
  <c r="AU153" i="1"/>
  <c r="U153" i="1"/>
  <c r="Z157" i="1"/>
  <c r="BA158" i="1" s="1"/>
  <c r="P247" i="4" l="1"/>
  <c r="AP247" i="4"/>
  <c r="L244" i="4"/>
  <c r="AL244" i="4"/>
  <c r="AX253" i="4"/>
  <c r="X253" i="4"/>
  <c r="T250" i="4"/>
  <c r="AT250" i="4"/>
  <c r="CK241" i="4"/>
  <c r="CJ241" i="4"/>
  <c r="CI241" i="4"/>
  <c r="CH241" i="4"/>
  <c r="CG241" i="4"/>
  <c r="CF241" i="4"/>
  <c r="CE241" i="4"/>
  <c r="CD241" i="4"/>
  <c r="CC241" i="4"/>
  <c r="CB241" i="4"/>
  <c r="CA241" i="4"/>
  <c r="BZ241" i="4"/>
  <c r="BY241" i="4"/>
  <c r="BX241" i="4"/>
  <c r="BW241" i="4"/>
  <c r="BV241" i="4"/>
  <c r="BU241" i="4"/>
  <c r="BT241" i="4"/>
  <c r="BS241" i="4"/>
  <c r="BR241" i="4"/>
  <c r="BQ241" i="4"/>
  <c r="BP241" i="4"/>
  <c r="BB256" i="4"/>
  <c r="AB256" i="4"/>
  <c r="M147" i="1"/>
  <c r="AN148" i="1" s="1"/>
  <c r="CL143" i="1"/>
  <c r="I144" i="1" s="1"/>
  <c r="AJ145" i="1" s="1"/>
  <c r="BE145" i="1" s="1"/>
  <c r="BF145" i="1" s="1"/>
  <c r="BI145" i="1" s="1"/>
  <c r="BC159" i="1"/>
  <c r="AC159" i="1"/>
  <c r="AR151" i="1"/>
  <c r="R151" i="1"/>
  <c r="AV154" i="1"/>
  <c r="V154" i="1"/>
  <c r="AA158" i="1"/>
  <c r="BB159" i="1" s="1"/>
  <c r="CL241" i="4" l="1"/>
  <c r="I242" i="4" s="1"/>
  <c r="U251" i="4"/>
  <c r="AU251" i="4"/>
  <c r="AY254" i="4"/>
  <c r="Y254" i="4"/>
  <c r="BC257" i="4"/>
  <c r="AC257" i="4"/>
  <c r="M245" i="4"/>
  <c r="AM245" i="4"/>
  <c r="AQ248" i="4"/>
  <c r="Q248" i="4"/>
  <c r="N148" i="1"/>
  <c r="AO149" i="1" s="1"/>
  <c r="J145" i="1"/>
  <c r="AK146" i="1" s="1"/>
  <c r="G144" i="1"/>
  <c r="AE144" i="1"/>
  <c r="BG144" i="1" s="1"/>
  <c r="BJ144" i="1" s="1"/>
  <c r="BD160" i="1"/>
  <c r="AD160" i="1"/>
  <c r="AS152" i="1"/>
  <c r="S152" i="1"/>
  <c r="AW155" i="1"/>
  <c r="W155" i="1"/>
  <c r="AB159" i="1"/>
  <c r="BC160" i="1" s="1"/>
  <c r="AR249" i="4" l="1"/>
  <c r="R249" i="4"/>
  <c r="BD258" i="4"/>
  <c r="AD258" i="4"/>
  <c r="V252" i="4"/>
  <c r="AV252" i="4"/>
  <c r="N246" i="4"/>
  <c r="AN246" i="4"/>
  <c r="AZ255" i="4"/>
  <c r="Z255" i="4"/>
  <c r="AJ243" i="4"/>
  <c r="BE243" i="4" s="1"/>
  <c r="BF243" i="4" s="1"/>
  <c r="AE242" i="4"/>
  <c r="BG242" i="4" s="1"/>
  <c r="J243" i="4"/>
  <c r="G242" i="4"/>
  <c r="O149" i="1"/>
  <c r="AP150" i="1" s="1"/>
  <c r="K146" i="1"/>
  <c r="AL147" i="1" s="1"/>
  <c r="BL144" i="1"/>
  <c r="BH144" i="1"/>
  <c r="BO144" i="1"/>
  <c r="CA144" i="1" s="1"/>
  <c r="AT153" i="1"/>
  <c r="T153" i="1"/>
  <c r="AX156" i="1"/>
  <c r="X156" i="1"/>
  <c r="AC160" i="1"/>
  <c r="BD161" i="1" s="1"/>
  <c r="BL242" i="4" l="1"/>
  <c r="BO242" i="4"/>
  <c r="AK244" i="4"/>
  <c r="K244" i="4"/>
  <c r="AO247" i="4"/>
  <c r="O247" i="4"/>
  <c r="W253" i="4"/>
  <c r="AW253" i="4"/>
  <c r="AS250" i="4"/>
  <c r="S250" i="4"/>
  <c r="BI243" i="4"/>
  <c r="BA256" i="4"/>
  <c r="AA256" i="4"/>
  <c r="BH242" i="4"/>
  <c r="BJ242" i="4"/>
  <c r="P150" i="1"/>
  <c r="AQ151" i="1" s="1"/>
  <c r="L147" i="1"/>
  <c r="AM148" i="1" s="1"/>
  <c r="BY144" i="1"/>
  <c r="CC144" i="1"/>
  <c r="CK144" i="1"/>
  <c r="BZ144" i="1"/>
  <c r="CD144" i="1"/>
  <c r="CJ144" i="1"/>
  <c r="CI144" i="1"/>
  <c r="BQ144" i="1"/>
  <c r="CF144" i="1"/>
  <c r="BU144" i="1"/>
  <c r="BW144" i="1"/>
  <c r="CH144" i="1"/>
  <c r="BT144" i="1"/>
  <c r="BP144" i="1"/>
  <c r="BR144" i="1"/>
  <c r="CB144" i="1"/>
  <c r="BV144" i="1"/>
  <c r="BX144" i="1"/>
  <c r="CG144" i="1"/>
  <c r="BS144" i="1"/>
  <c r="CE144" i="1"/>
  <c r="Q151" i="1"/>
  <c r="AU154" i="1"/>
  <c r="U154" i="1"/>
  <c r="AY157" i="1"/>
  <c r="Y157" i="1"/>
  <c r="AD161" i="1"/>
  <c r="T251" i="4" l="1"/>
  <c r="AT251" i="4"/>
  <c r="CK242" i="4"/>
  <c r="CJ242" i="4"/>
  <c r="CI242" i="4"/>
  <c r="CH242" i="4"/>
  <c r="CG242" i="4"/>
  <c r="CF242" i="4"/>
  <c r="CE242" i="4"/>
  <c r="CD242" i="4"/>
  <c r="CC242" i="4"/>
  <c r="CB242" i="4"/>
  <c r="CA242" i="4"/>
  <c r="BZ242" i="4"/>
  <c r="BY242" i="4"/>
  <c r="BX242" i="4"/>
  <c r="BW242" i="4"/>
  <c r="BV242" i="4"/>
  <c r="BU242" i="4"/>
  <c r="BT242" i="4"/>
  <c r="BS242" i="4"/>
  <c r="BR242" i="4"/>
  <c r="BQ242" i="4"/>
  <c r="BP242" i="4"/>
  <c r="BB257" i="4"/>
  <c r="AB257" i="4"/>
  <c r="X254" i="4"/>
  <c r="AX254" i="4"/>
  <c r="AL245" i="4"/>
  <c r="L245" i="4"/>
  <c r="AP248" i="4"/>
  <c r="P248" i="4"/>
  <c r="M148" i="1"/>
  <c r="AN149" i="1" s="1"/>
  <c r="CL144" i="1"/>
  <c r="I145" i="1" s="1"/>
  <c r="AJ146" i="1" s="1"/>
  <c r="BE146" i="1" s="1"/>
  <c r="BF146" i="1" s="1"/>
  <c r="BI146" i="1" s="1"/>
  <c r="N149" i="1"/>
  <c r="AO150" i="1" s="1"/>
  <c r="AR152" i="1"/>
  <c r="R152" i="1"/>
  <c r="AV155" i="1"/>
  <c r="V155" i="1"/>
  <c r="AZ158" i="1"/>
  <c r="Z158" i="1"/>
  <c r="AC258" i="4" l="1"/>
  <c r="BC258" i="4"/>
  <c r="AM246" i="4"/>
  <c r="M246" i="4"/>
  <c r="AQ249" i="4"/>
  <c r="Q249" i="4"/>
  <c r="Y255" i="4"/>
  <c r="AY255" i="4"/>
  <c r="CL242" i="4"/>
  <c r="I243" i="4" s="1"/>
  <c r="AU252" i="4"/>
  <c r="U252" i="4"/>
  <c r="O150" i="1"/>
  <c r="AP151" i="1" s="1"/>
  <c r="G145" i="1"/>
  <c r="J146" i="1"/>
  <c r="AK147" i="1" s="1"/>
  <c r="AE145" i="1"/>
  <c r="BG145" i="1" s="1"/>
  <c r="BH145" i="1" s="1"/>
  <c r="AS153" i="1"/>
  <c r="S153" i="1"/>
  <c r="AW156" i="1"/>
  <c r="W156" i="1"/>
  <c r="BA159" i="1"/>
  <c r="AA159" i="1"/>
  <c r="AV253" i="4" l="1"/>
  <c r="V253" i="4"/>
  <c r="Z256" i="4"/>
  <c r="AZ256" i="4"/>
  <c r="J244" i="4"/>
  <c r="AJ244" i="4"/>
  <c r="BE244" i="4" s="1"/>
  <c r="BF244" i="4" s="1"/>
  <c r="AE243" i="4"/>
  <c r="BG243" i="4" s="1"/>
  <c r="G243" i="4"/>
  <c r="R250" i="4"/>
  <c r="AR250" i="4"/>
  <c r="AN247" i="4"/>
  <c r="N247" i="4"/>
  <c r="BD259" i="4"/>
  <c r="AD259" i="4"/>
  <c r="P151" i="1"/>
  <c r="AQ152" i="1" s="1"/>
  <c r="BJ145" i="1"/>
  <c r="K147" i="1"/>
  <c r="AL148" i="1" s="1"/>
  <c r="BO145" i="1"/>
  <c r="CJ145" i="1" s="1"/>
  <c r="BL145" i="1"/>
  <c r="AT154" i="1"/>
  <c r="T154" i="1"/>
  <c r="AX157" i="1"/>
  <c r="X157" i="1"/>
  <c r="BB160" i="1"/>
  <c r="AB160" i="1"/>
  <c r="K245" i="4" l="1"/>
  <c r="AK245" i="4"/>
  <c r="AW254" i="4"/>
  <c r="W254" i="4"/>
  <c r="AA257" i="4"/>
  <c r="BA257" i="4"/>
  <c r="BL243" i="4"/>
  <c r="BO243" i="4"/>
  <c r="BH243" i="4"/>
  <c r="BJ243" i="4"/>
  <c r="BI244" i="4"/>
  <c r="AO248" i="4"/>
  <c r="O248" i="4"/>
  <c r="AS251" i="4"/>
  <c r="S251" i="4"/>
  <c r="Q152" i="1"/>
  <c r="AR153" i="1" s="1"/>
  <c r="BT145" i="1"/>
  <c r="CF145" i="1"/>
  <c r="CG145" i="1"/>
  <c r="BP145" i="1"/>
  <c r="CA145" i="1"/>
  <c r="CD145" i="1"/>
  <c r="BU145" i="1"/>
  <c r="BV145" i="1"/>
  <c r="CI145" i="1"/>
  <c r="BY145" i="1"/>
  <c r="BX145" i="1"/>
  <c r="CC145" i="1"/>
  <c r="CB145" i="1"/>
  <c r="CH145" i="1"/>
  <c r="BQ145" i="1"/>
  <c r="L148" i="1"/>
  <c r="BS145" i="1"/>
  <c r="BR145" i="1"/>
  <c r="CK145" i="1"/>
  <c r="CE145" i="1"/>
  <c r="BW145" i="1"/>
  <c r="BZ145" i="1"/>
  <c r="AU155" i="1"/>
  <c r="U155" i="1"/>
  <c r="AY158" i="1"/>
  <c r="Y158" i="1"/>
  <c r="BC161" i="1"/>
  <c r="AC161" i="1"/>
  <c r="L246" i="4" l="1"/>
  <c r="AL246" i="4"/>
  <c r="AP249" i="4"/>
  <c r="P249" i="4"/>
  <c r="CK243" i="4"/>
  <c r="CJ243" i="4"/>
  <c r="CI243" i="4"/>
  <c r="CH243" i="4"/>
  <c r="CG243" i="4"/>
  <c r="CF243" i="4"/>
  <c r="CE243" i="4"/>
  <c r="CD243" i="4"/>
  <c r="CC243" i="4"/>
  <c r="CB243" i="4"/>
  <c r="CA243" i="4"/>
  <c r="BZ243" i="4"/>
  <c r="BY243" i="4"/>
  <c r="BX243" i="4"/>
  <c r="BW243" i="4"/>
  <c r="BV243" i="4"/>
  <c r="BU243" i="4"/>
  <c r="BT243" i="4"/>
  <c r="BS243" i="4"/>
  <c r="BR243" i="4"/>
  <c r="BQ243" i="4"/>
  <c r="BP243" i="4"/>
  <c r="X255" i="4"/>
  <c r="AX255" i="4"/>
  <c r="AT252" i="4"/>
  <c r="T252" i="4"/>
  <c r="AB258" i="4"/>
  <c r="BB258" i="4"/>
  <c r="R153" i="1"/>
  <c r="AS154" i="1" s="1"/>
  <c r="CL145" i="1"/>
  <c r="I146" i="1" s="1"/>
  <c r="AJ147" i="1" s="1"/>
  <c r="BE147" i="1" s="1"/>
  <c r="BF147" i="1" s="1"/>
  <c r="BI147" i="1" s="1"/>
  <c r="AM149" i="1"/>
  <c r="M149" i="1"/>
  <c r="AV156" i="1"/>
  <c r="V156" i="1"/>
  <c r="AZ159" i="1"/>
  <c r="Z159" i="1"/>
  <c r="BD162" i="1"/>
  <c r="AD162" i="1"/>
  <c r="CL243" i="4" l="1"/>
  <c r="I244" i="4" s="1"/>
  <c r="AC259" i="4"/>
  <c r="BC259" i="4"/>
  <c r="AU253" i="4"/>
  <c r="U253" i="4"/>
  <c r="J245" i="4"/>
  <c r="AJ245" i="4"/>
  <c r="BE245" i="4" s="1"/>
  <c r="BF245" i="4" s="1"/>
  <c r="AE244" i="4"/>
  <c r="BG244" i="4" s="1"/>
  <c r="G244" i="4"/>
  <c r="AY256" i="4"/>
  <c r="Y256" i="4"/>
  <c r="AQ250" i="4"/>
  <c r="Q250" i="4"/>
  <c r="M247" i="4"/>
  <c r="AM247" i="4"/>
  <c r="S154" i="1"/>
  <c r="AT155" i="1" s="1"/>
  <c r="G146" i="1"/>
  <c r="AE146" i="1"/>
  <c r="BG146" i="1" s="1"/>
  <c r="BJ146" i="1" s="1"/>
  <c r="J147" i="1"/>
  <c r="AK148" i="1" s="1"/>
  <c r="AN150" i="1"/>
  <c r="N150" i="1"/>
  <c r="AW157" i="1"/>
  <c r="W157" i="1"/>
  <c r="BA160" i="1"/>
  <c r="AA160" i="1"/>
  <c r="AK246" i="4" l="1"/>
  <c r="K246" i="4"/>
  <c r="BI245" i="4"/>
  <c r="AZ257" i="4"/>
  <c r="Z257" i="4"/>
  <c r="BH244" i="4"/>
  <c r="BJ244" i="4"/>
  <c r="V254" i="4"/>
  <c r="AV254" i="4"/>
  <c r="AR251" i="4"/>
  <c r="R251" i="4"/>
  <c r="BO244" i="4"/>
  <c r="BL244" i="4"/>
  <c r="N248" i="4"/>
  <c r="AN248" i="4"/>
  <c r="BD260" i="4"/>
  <c r="AD260" i="4"/>
  <c r="T155" i="1"/>
  <c r="AU156" i="1" s="1"/>
  <c r="BL146" i="1"/>
  <c r="BO146" i="1"/>
  <c r="BS146" i="1" s="1"/>
  <c r="BH146" i="1"/>
  <c r="K148" i="1"/>
  <c r="AL149" i="1" s="1"/>
  <c r="AO151" i="1"/>
  <c r="O151" i="1"/>
  <c r="AX158" i="1"/>
  <c r="X158" i="1"/>
  <c r="BB161" i="1"/>
  <c r="AB161" i="1"/>
  <c r="AL247" i="4" l="1"/>
  <c r="L247" i="4"/>
  <c r="CK244" i="4"/>
  <c r="CJ244" i="4"/>
  <c r="CI244" i="4"/>
  <c r="CH244" i="4"/>
  <c r="CG244" i="4"/>
  <c r="CF244" i="4"/>
  <c r="CE244" i="4"/>
  <c r="CD244" i="4"/>
  <c r="CC244" i="4"/>
  <c r="CB244" i="4"/>
  <c r="CA244" i="4"/>
  <c r="BZ244" i="4"/>
  <c r="BY244" i="4"/>
  <c r="BX244" i="4"/>
  <c r="BW244" i="4"/>
  <c r="BV244" i="4"/>
  <c r="BU244" i="4"/>
  <c r="BT244" i="4"/>
  <c r="BS244" i="4"/>
  <c r="BR244" i="4"/>
  <c r="BQ244" i="4"/>
  <c r="BP244" i="4"/>
  <c r="O249" i="4"/>
  <c r="AO249" i="4"/>
  <c r="AS252" i="4"/>
  <c r="S252" i="4"/>
  <c r="AW255" i="4"/>
  <c r="W255" i="4"/>
  <c r="AA258" i="4"/>
  <c r="BA258" i="4"/>
  <c r="U156" i="1"/>
  <c r="AV157" i="1" s="1"/>
  <c r="BT146" i="1"/>
  <c r="BP146" i="1"/>
  <c r="CI146" i="1"/>
  <c r="CK146" i="1"/>
  <c r="CJ146" i="1"/>
  <c r="BW146" i="1"/>
  <c r="BQ146" i="1"/>
  <c r="BR146" i="1"/>
  <c r="CC146" i="1"/>
  <c r="BX146" i="1"/>
  <c r="BU146" i="1"/>
  <c r="BZ146" i="1"/>
  <c r="CE146" i="1"/>
  <c r="CD146" i="1"/>
  <c r="BV146" i="1"/>
  <c r="CF146" i="1"/>
  <c r="CA146" i="1"/>
  <c r="BY146" i="1"/>
  <c r="L149" i="1"/>
  <c r="M150" i="1" s="1"/>
  <c r="AN151" i="1" s="1"/>
  <c r="CH146" i="1"/>
  <c r="CB146" i="1"/>
  <c r="CG146" i="1"/>
  <c r="AP152" i="1"/>
  <c r="P152" i="1"/>
  <c r="AY159" i="1"/>
  <c r="Y159" i="1"/>
  <c r="V157" i="1"/>
  <c r="AW158" i="1" s="1"/>
  <c r="BC162" i="1"/>
  <c r="AC162" i="1"/>
  <c r="AX256" i="4" l="1"/>
  <c r="X256" i="4"/>
  <c r="P250" i="4"/>
  <c r="AP250" i="4"/>
  <c r="M248" i="4"/>
  <c r="AM248" i="4"/>
  <c r="AB259" i="4"/>
  <c r="BB259" i="4"/>
  <c r="CL244" i="4"/>
  <c r="I245" i="4" s="1"/>
  <c r="AT253" i="4"/>
  <c r="T253" i="4"/>
  <c r="N151" i="1"/>
  <c r="O152" i="1" s="1"/>
  <c r="CL146" i="1"/>
  <c r="I147" i="1" s="1"/>
  <c r="AJ148" i="1" s="1"/>
  <c r="BE148" i="1" s="1"/>
  <c r="BF148" i="1" s="1"/>
  <c r="BI148" i="1" s="1"/>
  <c r="AM150" i="1"/>
  <c r="AQ153" i="1"/>
  <c r="Q153" i="1"/>
  <c r="W158" i="1"/>
  <c r="AX159" i="1" s="1"/>
  <c r="AZ160" i="1"/>
  <c r="Z160" i="1"/>
  <c r="AO152" i="1"/>
  <c r="BD163" i="1"/>
  <c r="AD163" i="1"/>
  <c r="Q251" i="4" l="1"/>
  <c r="AQ251" i="4"/>
  <c r="AU254" i="4"/>
  <c r="U254" i="4"/>
  <c r="AN249" i="4"/>
  <c r="N249" i="4"/>
  <c r="AY257" i="4"/>
  <c r="Y257" i="4"/>
  <c r="AC260" i="4"/>
  <c r="BC260" i="4"/>
  <c r="AE245" i="4"/>
  <c r="BG245" i="4" s="1"/>
  <c r="AJ246" i="4"/>
  <c r="BE246" i="4" s="1"/>
  <c r="BF246" i="4" s="1"/>
  <c r="J246" i="4"/>
  <c r="G245" i="4"/>
  <c r="J148" i="1"/>
  <c r="AK149" i="1" s="1"/>
  <c r="G147" i="1"/>
  <c r="AE147" i="1"/>
  <c r="BG147" i="1" s="1"/>
  <c r="BH147" i="1" s="1"/>
  <c r="R154" i="1"/>
  <c r="AR154" i="1"/>
  <c r="X159" i="1"/>
  <c r="AY160" i="1" s="1"/>
  <c r="BA161" i="1"/>
  <c r="AA161" i="1"/>
  <c r="AP153" i="1"/>
  <c r="P153" i="1"/>
  <c r="AZ258" i="4" l="1"/>
  <c r="Z258" i="4"/>
  <c r="BL245" i="4"/>
  <c r="BO245" i="4"/>
  <c r="BI246" i="4"/>
  <c r="BD261" i="4"/>
  <c r="AD261" i="4"/>
  <c r="K247" i="4"/>
  <c r="AK247" i="4"/>
  <c r="BH245" i="4"/>
  <c r="BJ245" i="4"/>
  <c r="AO250" i="4"/>
  <c r="O250" i="4"/>
  <c r="AV255" i="4"/>
  <c r="V255" i="4"/>
  <c r="R252" i="4"/>
  <c r="AR252" i="4"/>
  <c r="K149" i="1"/>
  <c r="AL150" i="1" s="1"/>
  <c r="BO147" i="1"/>
  <c r="CJ147" i="1" s="1"/>
  <c r="BL147" i="1"/>
  <c r="BJ147" i="1"/>
  <c r="AS155" i="1"/>
  <c r="S155" i="1"/>
  <c r="Y160" i="1"/>
  <c r="AZ161" i="1" s="1"/>
  <c r="BB162" i="1"/>
  <c r="AB162" i="1"/>
  <c r="AQ154" i="1"/>
  <c r="Q154" i="1"/>
  <c r="S253" i="4" l="1"/>
  <c r="AS253" i="4"/>
  <c r="BA259" i="4"/>
  <c r="AA259" i="4"/>
  <c r="AW256" i="4"/>
  <c r="W256" i="4"/>
  <c r="AL248" i="4"/>
  <c r="L248" i="4"/>
  <c r="CK245" i="4"/>
  <c r="CJ245" i="4"/>
  <c r="CI245" i="4"/>
  <c r="CH245" i="4"/>
  <c r="CG245" i="4"/>
  <c r="CF245" i="4"/>
  <c r="CE245" i="4"/>
  <c r="CD245" i="4"/>
  <c r="CC245" i="4"/>
  <c r="CB245" i="4"/>
  <c r="CA245" i="4"/>
  <c r="BZ245" i="4"/>
  <c r="BY245" i="4"/>
  <c r="BX245" i="4"/>
  <c r="BW245" i="4"/>
  <c r="BV245" i="4"/>
  <c r="BU245" i="4"/>
  <c r="BT245" i="4"/>
  <c r="BS245" i="4"/>
  <c r="BR245" i="4"/>
  <c r="BQ245" i="4"/>
  <c r="BP245" i="4"/>
  <c r="AP251" i="4"/>
  <c r="P251" i="4"/>
  <c r="L150" i="1"/>
  <c r="M151" i="1" s="1"/>
  <c r="N152" i="1" s="1"/>
  <c r="BU147" i="1"/>
  <c r="BV147" i="1"/>
  <c r="CK147" i="1"/>
  <c r="CE147" i="1"/>
  <c r="BR147" i="1"/>
  <c r="BP147" i="1"/>
  <c r="BZ147" i="1"/>
  <c r="CC147" i="1"/>
  <c r="CH147" i="1"/>
  <c r="CA147" i="1"/>
  <c r="BW147" i="1"/>
  <c r="BX147" i="1"/>
  <c r="CD147" i="1"/>
  <c r="CF147" i="1"/>
  <c r="CB147" i="1"/>
  <c r="BS147" i="1"/>
  <c r="BQ147" i="1"/>
  <c r="BT147" i="1"/>
  <c r="CG147" i="1"/>
  <c r="BY147" i="1"/>
  <c r="CI147" i="1"/>
  <c r="T156" i="1"/>
  <c r="AT156" i="1"/>
  <c r="Z161" i="1"/>
  <c r="BA162" i="1" s="1"/>
  <c r="BC163" i="1"/>
  <c r="AC163" i="1"/>
  <c r="AR155" i="1"/>
  <c r="R155" i="1"/>
  <c r="CL245" i="4" l="1"/>
  <c r="I246" i="4" s="1"/>
  <c r="AJ247" i="4"/>
  <c r="BE247" i="4" s="1"/>
  <c r="BF247" i="4" s="1"/>
  <c r="J247" i="4"/>
  <c r="AE246" i="4"/>
  <c r="BG246" i="4" s="1"/>
  <c r="G246" i="4"/>
  <c r="Q252" i="4"/>
  <c r="AQ252" i="4"/>
  <c r="AX257" i="4"/>
  <c r="X257" i="4"/>
  <c r="AM249" i="4"/>
  <c r="M249" i="4"/>
  <c r="BB260" i="4"/>
  <c r="AB260" i="4"/>
  <c r="T254" i="4"/>
  <c r="AT254" i="4"/>
  <c r="AM151" i="1"/>
  <c r="AN152" i="1"/>
  <c r="CL147" i="1"/>
  <c r="I148" i="1" s="1"/>
  <c r="AJ149" i="1" s="1"/>
  <c r="BE149" i="1" s="1"/>
  <c r="BF149" i="1" s="1"/>
  <c r="BI149" i="1" s="1"/>
  <c r="U157" i="1"/>
  <c r="AU157" i="1"/>
  <c r="AA162" i="1"/>
  <c r="BB163" i="1" s="1"/>
  <c r="BD164" i="1"/>
  <c r="AD164" i="1"/>
  <c r="AO153" i="1"/>
  <c r="O153" i="1"/>
  <c r="AS156" i="1"/>
  <c r="S156" i="1"/>
  <c r="AK248" i="4" l="1"/>
  <c r="K248" i="4"/>
  <c r="BH246" i="4"/>
  <c r="BJ246" i="4"/>
  <c r="U255" i="4"/>
  <c r="AU255" i="4"/>
  <c r="AN250" i="4"/>
  <c r="N250" i="4"/>
  <c r="Y258" i="4"/>
  <c r="AY258" i="4"/>
  <c r="AR253" i="4"/>
  <c r="R253" i="4"/>
  <c r="BC261" i="4"/>
  <c r="AC261" i="4"/>
  <c r="BL246" i="4"/>
  <c r="BO246" i="4"/>
  <c r="BI247" i="4"/>
  <c r="G148" i="1"/>
  <c r="AE148" i="1"/>
  <c r="BG148" i="1" s="1"/>
  <c r="BJ148" i="1" s="1"/>
  <c r="J149" i="1"/>
  <c r="AK150" i="1" s="1"/>
  <c r="V158" i="1"/>
  <c r="AV158" i="1"/>
  <c r="AB163" i="1"/>
  <c r="BC164" i="1" s="1"/>
  <c r="AP154" i="1"/>
  <c r="P154" i="1"/>
  <c r="AT157" i="1"/>
  <c r="T157" i="1"/>
  <c r="BD262" i="4" l="1"/>
  <c r="AD262" i="4"/>
  <c r="AL249" i="4"/>
  <c r="L249" i="4"/>
  <c r="Z259" i="4"/>
  <c r="AZ259" i="4"/>
  <c r="CK246" i="4"/>
  <c r="CJ246" i="4"/>
  <c r="CI246" i="4"/>
  <c r="CH246" i="4"/>
  <c r="CG246" i="4"/>
  <c r="CF246" i="4"/>
  <c r="CE246" i="4"/>
  <c r="CD246" i="4"/>
  <c r="CC246" i="4"/>
  <c r="CB246" i="4"/>
  <c r="CA246" i="4"/>
  <c r="BZ246" i="4"/>
  <c r="BY246" i="4"/>
  <c r="BX246" i="4"/>
  <c r="BW246" i="4"/>
  <c r="BV246" i="4"/>
  <c r="BU246" i="4"/>
  <c r="BT246" i="4"/>
  <c r="BS246" i="4"/>
  <c r="BR246" i="4"/>
  <c r="BQ246" i="4"/>
  <c r="BP246" i="4"/>
  <c r="V256" i="4"/>
  <c r="AV256" i="4"/>
  <c r="O251" i="4"/>
  <c r="AO251" i="4"/>
  <c r="AS254" i="4"/>
  <c r="S254" i="4"/>
  <c r="BO148" i="1"/>
  <c r="BW148" i="1" s="1"/>
  <c r="BH148" i="1"/>
  <c r="BL148" i="1"/>
  <c r="K150" i="1"/>
  <c r="L151" i="1" s="1"/>
  <c r="AM152" i="1" s="1"/>
  <c r="AW159" i="1"/>
  <c r="W159" i="1"/>
  <c r="AC164" i="1"/>
  <c r="BD165" i="1" s="1"/>
  <c r="AQ155" i="1"/>
  <c r="Q155" i="1"/>
  <c r="AU158" i="1"/>
  <c r="U158" i="1"/>
  <c r="AT255" i="4" l="1"/>
  <c r="T255" i="4"/>
  <c r="AA260" i="4"/>
  <c r="BA260" i="4"/>
  <c r="AP252" i="4"/>
  <c r="P252" i="4"/>
  <c r="CL246" i="4"/>
  <c r="I247" i="4" s="1"/>
  <c r="AM250" i="4"/>
  <c r="M250" i="4"/>
  <c r="W257" i="4"/>
  <c r="AW257" i="4"/>
  <c r="CD148" i="1"/>
  <c r="CI148" i="1"/>
  <c r="CA148" i="1"/>
  <c r="BX148" i="1"/>
  <c r="BQ148" i="1"/>
  <c r="CF148" i="1"/>
  <c r="BR148" i="1"/>
  <c r="BV148" i="1"/>
  <c r="BU148" i="1"/>
  <c r="CB148" i="1"/>
  <c r="BP148" i="1"/>
  <c r="CJ148" i="1"/>
  <c r="BT148" i="1"/>
  <c r="CK148" i="1"/>
  <c r="CC148" i="1"/>
  <c r="CE148" i="1"/>
  <c r="BZ148" i="1"/>
  <c r="BS148" i="1"/>
  <c r="CG148" i="1"/>
  <c r="CH148" i="1"/>
  <c r="BY148" i="1"/>
  <c r="M152" i="1"/>
  <c r="N153" i="1" s="1"/>
  <c r="AL151" i="1"/>
  <c r="AX160" i="1"/>
  <c r="X160" i="1"/>
  <c r="AD165" i="1"/>
  <c r="AR156" i="1"/>
  <c r="R156" i="1"/>
  <c r="AV159" i="1"/>
  <c r="V159" i="1"/>
  <c r="U256" i="4" l="1"/>
  <c r="AU256" i="4"/>
  <c r="X258" i="4"/>
  <c r="AX258" i="4"/>
  <c r="J248" i="4"/>
  <c r="AJ248" i="4"/>
  <c r="BE248" i="4" s="1"/>
  <c r="BF248" i="4" s="1"/>
  <c r="AE247" i="4"/>
  <c r="BG247" i="4" s="1"/>
  <c r="G247" i="4"/>
  <c r="AB261" i="4"/>
  <c r="BB261" i="4"/>
  <c r="AQ253" i="4"/>
  <c r="Q253" i="4"/>
  <c r="AN251" i="4"/>
  <c r="N251" i="4"/>
  <c r="AN153" i="1"/>
  <c r="CL148" i="1"/>
  <c r="I149" i="1" s="1"/>
  <c r="AJ150" i="1" s="1"/>
  <c r="BE150" i="1" s="1"/>
  <c r="BF150" i="1" s="1"/>
  <c r="BI150" i="1" s="1"/>
  <c r="AY161" i="1"/>
  <c r="Y161" i="1"/>
  <c r="AO154" i="1"/>
  <c r="O154" i="1"/>
  <c r="AS157" i="1"/>
  <c r="S157" i="1"/>
  <c r="AW160" i="1"/>
  <c r="W160" i="1"/>
  <c r="AC262" i="4" l="1"/>
  <c r="BC262" i="4"/>
  <c r="AR254" i="4"/>
  <c r="R254" i="4"/>
  <c r="BI248" i="4"/>
  <c r="Y259" i="4"/>
  <c r="AY259" i="4"/>
  <c r="AO252" i="4"/>
  <c r="O252" i="4"/>
  <c r="BO247" i="4"/>
  <c r="BL247" i="4"/>
  <c r="K249" i="4"/>
  <c r="AK249" i="4"/>
  <c r="BH247" i="4"/>
  <c r="BJ247" i="4"/>
  <c r="V257" i="4"/>
  <c r="AV257" i="4"/>
  <c r="AE149" i="1"/>
  <c r="BG149" i="1" s="1"/>
  <c r="BH149" i="1" s="1"/>
  <c r="J150" i="1"/>
  <c r="K151" i="1" s="1"/>
  <c r="AL152" i="1" s="1"/>
  <c r="G149" i="1"/>
  <c r="BL149" i="1" s="1"/>
  <c r="BJ149" i="1"/>
  <c r="AK151" i="1"/>
  <c r="AZ162" i="1"/>
  <c r="Z162" i="1"/>
  <c r="L152" i="1"/>
  <c r="AP155" i="1"/>
  <c r="P155" i="1"/>
  <c r="AT158" i="1"/>
  <c r="T158" i="1"/>
  <c r="AX161" i="1"/>
  <c r="X161" i="1"/>
  <c r="L250" i="4" l="1"/>
  <c r="AL250" i="4"/>
  <c r="Z260" i="4"/>
  <c r="AZ260" i="4"/>
  <c r="S255" i="4"/>
  <c r="AS255" i="4"/>
  <c r="AP253" i="4"/>
  <c r="P253" i="4"/>
  <c r="W258" i="4"/>
  <c r="AW258" i="4"/>
  <c r="CK247" i="4"/>
  <c r="CJ247" i="4"/>
  <c r="CI247" i="4"/>
  <c r="CH247" i="4"/>
  <c r="CG247" i="4"/>
  <c r="CF247" i="4"/>
  <c r="CE247" i="4"/>
  <c r="CD247" i="4"/>
  <c r="CC247" i="4"/>
  <c r="CB247" i="4"/>
  <c r="CA247" i="4"/>
  <c r="BZ247" i="4"/>
  <c r="BY247" i="4"/>
  <c r="BX247" i="4"/>
  <c r="BW247" i="4"/>
  <c r="BV247" i="4"/>
  <c r="BU247" i="4"/>
  <c r="BT247" i="4"/>
  <c r="BS247" i="4"/>
  <c r="BR247" i="4"/>
  <c r="BQ247" i="4"/>
  <c r="BP247" i="4"/>
  <c r="BD263" i="4"/>
  <c r="AD263" i="4"/>
  <c r="BO149" i="1"/>
  <c r="CG149" i="1" s="1"/>
  <c r="CB149" i="1"/>
  <c r="CH149" i="1"/>
  <c r="CJ149" i="1"/>
  <c r="BS149" i="1"/>
  <c r="BV149" i="1"/>
  <c r="BY149" i="1"/>
  <c r="BZ149" i="1"/>
  <c r="CC149" i="1"/>
  <c r="CK149" i="1"/>
  <c r="BU149" i="1"/>
  <c r="BT149" i="1"/>
  <c r="BR149" i="1"/>
  <c r="BW149" i="1"/>
  <c r="CA149" i="1"/>
  <c r="CE149" i="1"/>
  <c r="BP149" i="1"/>
  <c r="BQ149" i="1"/>
  <c r="CI149" i="1"/>
  <c r="CD149" i="1"/>
  <c r="BX149" i="1"/>
  <c r="CF149" i="1"/>
  <c r="BA163" i="1"/>
  <c r="AA163" i="1"/>
  <c r="AQ156" i="1"/>
  <c r="Q156" i="1"/>
  <c r="AM153" i="1"/>
  <c r="M153" i="1"/>
  <c r="AU159" i="1"/>
  <c r="U159" i="1"/>
  <c r="AY162" i="1"/>
  <c r="Y162" i="1"/>
  <c r="AQ254" i="4" l="1"/>
  <c r="Q254" i="4"/>
  <c r="AT256" i="4"/>
  <c r="T256" i="4"/>
  <c r="X259" i="4"/>
  <c r="AX259" i="4"/>
  <c r="AA261" i="4"/>
  <c r="BA261" i="4"/>
  <c r="CL247" i="4"/>
  <c r="I248" i="4" s="1"/>
  <c r="M251" i="4"/>
  <c r="AM251" i="4"/>
  <c r="CL149" i="1"/>
  <c r="I150" i="1" s="1"/>
  <c r="AJ151" i="1" s="1"/>
  <c r="BE151" i="1" s="1"/>
  <c r="BF151" i="1" s="1"/>
  <c r="BI151" i="1" s="1"/>
  <c r="AB164" i="1"/>
  <c r="BB164" i="1"/>
  <c r="AN154" i="1"/>
  <c r="N154" i="1"/>
  <c r="AR157" i="1"/>
  <c r="R157" i="1"/>
  <c r="AV160" i="1"/>
  <c r="V160" i="1"/>
  <c r="AZ163" i="1"/>
  <c r="Z163" i="1"/>
  <c r="N252" i="4" l="1"/>
  <c r="AN252" i="4"/>
  <c r="J249" i="4"/>
  <c r="AJ249" i="4"/>
  <c r="BE249" i="4" s="1"/>
  <c r="BF249" i="4" s="1"/>
  <c r="AE248" i="4"/>
  <c r="BG248" i="4" s="1"/>
  <c r="G248" i="4"/>
  <c r="AB262" i="4"/>
  <c r="BB262" i="4"/>
  <c r="AU257" i="4"/>
  <c r="U257" i="4"/>
  <c r="Y260" i="4"/>
  <c r="AY260" i="4"/>
  <c r="AR255" i="4"/>
  <c r="R255" i="4"/>
  <c r="AE150" i="1"/>
  <c r="BG150" i="1" s="1"/>
  <c r="BJ150" i="1" s="1"/>
  <c r="G150" i="1"/>
  <c r="J151" i="1"/>
  <c r="AK152" i="1" s="1"/>
  <c r="AC165" i="1"/>
  <c r="BC165" i="1"/>
  <c r="AO155" i="1"/>
  <c r="O155" i="1"/>
  <c r="AS158" i="1"/>
  <c r="S158" i="1"/>
  <c r="AW161" i="1"/>
  <c r="W161" i="1"/>
  <c r="BA164" i="1"/>
  <c r="AA164" i="1"/>
  <c r="BH248" i="4" l="1"/>
  <c r="BJ248" i="4"/>
  <c r="Z261" i="4"/>
  <c r="AZ261" i="4"/>
  <c r="BO248" i="4"/>
  <c r="BL248" i="4"/>
  <c r="BI249" i="4"/>
  <c r="AK250" i="4"/>
  <c r="K250" i="4"/>
  <c r="AS256" i="4"/>
  <c r="S256" i="4"/>
  <c r="AV258" i="4"/>
  <c r="V258" i="4"/>
  <c r="AC263" i="4"/>
  <c r="BC263" i="4"/>
  <c r="O253" i="4"/>
  <c r="AO253" i="4"/>
  <c r="BH150" i="1"/>
  <c r="BO150" i="1"/>
  <c r="BW150" i="1" s="1"/>
  <c r="BL150" i="1"/>
  <c r="K152" i="1"/>
  <c r="AL153" i="1" s="1"/>
  <c r="AD166" i="1"/>
  <c r="BD166" i="1"/>
  <c r="AP156" i="1"/>
  <c r="P156" i="1"/>
  <c r="AT159" i="1"/>
  <c r="T159" i="1"/>
  <c r="AX162" i="1"/>
  <c r="X162" i="1"/>
  <c r="BB165" i="1"/>
  <c r="AB165" i="1"/>
  <c r="AW259" i="4" l="1"/>
  <c r="W259" i="4"/>
  <c r="AA262" i="4"/>
  <c r="BA262" i="4"/>
  <c r="CK248" i="4"/>
  <c r="CJ248" i="4"/>
  <c r="CI248" i="4"/>
  <c r="CH248" i="4"/>
  <c r="CG248" i="4"/>
  <c r="CF248" i="4"/>
  <c r="CE248" i="4"/>
  <c r="CD248" i="4"/>
  <c r="CC248" i="4"/>
  <c r="CB248" i="4"/>
  <c r="CA248" i="4"/>
  <c r="BZ248" i="4"/>
  <c r="BY248" i="4"/>
  <c r="BX248" i="4"/>
  <c r="BW248" i="4"/>
  <c r="BV248" i="4"/>
  <c r="BU248" i="4"/>
  <c r="BT248" i="4"/>
  <c r="BS248" i="4"/>
  <c r="BR248" i="4"/>
  <c r="BQ248" i="4"/>
  <c r="BP248" i="4"/>
  <c r="P254" i="4"/>
  <c r="AP254" i="4"/>
  <c r="AL251" i="4"/>
  <c r="L251" i="4"/>
  <c r="BD264" i="4"/>
  <c r="AD264" i="4"/>
  <c r="AT257" i="4"/>
  <c r="T257" i="4"/>
  <c r="BV150" i="1"/>
  <c r="BP150" i="1"/>
  <c r="BS150" i="1"/>
  <c r="CH150" i="1"/>
  <c r="BX150" i="1"/>
  <c r="BU150" i="1"/>
  <c r="CF150" i="1"/>
  <c r="CC150" i="1"/>
  <c r="CA150" i="1"/>
  <c r="BY150" i="1"/>
  <c r="BQ150" i="1"/>
  <c r="CJ150" i="1"/>
  <c r="BZ150" i="1"/>
  <c r="CD150" i="1"/>
  <c r="CI150" i="1"/>
  <c r="CK150" i="1"/>
  <c r="CE150" i="1"/>
  <c r="BT150" i="1"/>
  <c r="CB150" i="1"/>
  <c r="BR150" i="1"/>
  <c r="CG150" i="1"/>
  <c r="L153" i="1"/>
  <c r="AM154" i="1" s="1"/>
  <c r="AQ157" i="1"/>
  <c r="Q157" i="1"/>
  <c r="AU160" i="1"/>
  <c r="U160" i="1"/>
  <c r="AY163" i="1"/>
  <c r="Y163" i="1"/>
  <c r="BC166" i="1"/>
  <c r="AC166" i="1"/>
  <c r="CL248" i="4" l="1"/>
  <c r="I249" i="4" s="1"/>
  <c r="U258" i="4"/>
  <c r="AU258" i="4"/>
  <c r="AX260" i="4"/>
  <c r="X260" i="4"/>
  <c r="AM252" i="4"/>
  <c r="M252" i="4"/>
  <c r="AE249" i="4"/>
  <c r="BG249" i="4" s="1"/>
  <c r="AJ250" i="4"/>
  <c r="BE250" i="4" s="1"/>
  <c r="BF250" i="4" s="1"/>
  <c r="J250" i="4"/>
  <c r="G249" i="4"/>
  <c r="Q255" i="4"/>
  <c r="AQ255" i="4"/>
  <c r="AB263" i="4"/>
  <c r="BB263" i="4"/>
  <c r="CL150" i="1"/>
  <c r="I151" i="1" s="1"/>
  <c r="AJ152" i="1" s="1"/>
  <c r="BE152" i="1" s="1"/>
  <c r="BF152" i="1" s="1"/>
  <c r="BI152" i="1" s="1"/>
  <c r="M154" i="1"/>
  <c r="AN155" i="1" s="1"/>
  <c r="AV161" i="1"/>
  <c r="V161" i="1"/>
  <c r="AR158" i="1"/>
  <c r="R158" i="1"/>
  <c r="AZ164" i="1"/>
  <c r="Z164" i="1"/>
  <c r="BD167" i="1"/>
  <c r="AD167" i="1"/>
  <c r="BI250" i="4" l="1"/>
  <c r="BO249" i="4"/>
  <c r="BL249" i="4"/>
  <c r="AY261" i="4"/>
  <c r="Y261" i="4"/>
  <c r="BH249" i="4"/>
  <c r="BJ249" i="4"/>
  <c r="AC264" i="4"/>
  <c r="BC264" i="4"/>
  <c r="R256" i="4"/>
  <c r="AR256" i="4"/>
  <c r="AK251" i="4"/>
  <c r="K251" i="4"/>
  <c r="N253" i="4"/>
  <c r="AN253" i="4"/>
  <c r="V259" i="4"/>
  <c r="AV259" i="4"/>
  <c r="J152" i="1"/>
  <c r="AK153" i="1" s="1"/>
  <c r="G151" i="1"/>
  <c r="AE151" i="1"/>
  <c r="BG151" i="1" s="1"/>
  <c r="BJ151" i="1" s="1"/>
  <c r="N155" i="1"/>
  <c r="AO156" i="1" s="1"/>
  <c r="AS159" i="1"/>
  <c r="S159" i="1"/>
  <c r="AW162" i="1"/>
  <c r="W162" i="1"/>
  <c r="BA165" i="1"/>
  <c r="AA165" i="1"/>
  <c r="L252" i="4" l="1"/>
  <c r="AL252" i="4"/>
  <c r="S257" i="4"/>
  <c r="AS257" i="4"/>
  <c r="W260" i="4"/>
  <c r="AW260" i="4"/>
  <c r="AO254" i="4"/>
  <c r="O254" i="4"/>
  <c r="BD265" i="4"/>
  <c r="AD265" i="4"/>
  <c r="AZ262" i="4"/>
  <c r="Z262" i="4"/>
  <c r="CK249" i="4"/>
  <c r="CJ249" i="4"/>
  <c r="CI249" i="4"/>
  <c r="CH249" i="4"/>
  <c r="CG249" i="4"/>
  <c r="CF249" i="4"/>
  <c r="CE249" i="4"/>
  <c r="CD249" i="4"/>
  <c r="CC249" i="4"/>
  <c r="CB249" i="4"/>
  <c r="CA249" i="4"/>
  <c r="BZ249" i="4"/>
  <c r="BY249" i="4"/>
  <c r="BX249" i="4"/>
  <c r="BW249" i="4"/>
  <c r="BV249" i="4"/>
  <c r="BU249" i="4"/>
  <c r="BT249" i="4"/>
  <c r="BS249" i="4"/>
  <c r="BR249" i="4"/>
  <c r="BQ249" i="4"/>
  <c r="BP249" i="4"/>
  <c r="K153" i="1"/>
  <c r="BO151" i="1"/>
  <c r="CI151" i="1" s="1"/>
  <c r="BL151" i="1"/>
  <c r="BH151" i="1"/>
  <c r="O156" i="1"/>
  <c r="AP157" i="1" s="1"/>
  <c r="AL154" i="1"/>
  <c r="L154" i="1"/>
  <c r="AT160" i="1"/>
  <c r="T160" i="1"/>
  <c r="AX163" i="1"/>
  <c r="X163" i="1"/>
  <c r="BB166" i="1"/>
  <c r="AB166" i="1"/>
  <c r="CL249" i="4" l="1"/>
  <c r="I250" i="4" s="1"/>
  <c r="AP255" i="4"/>
  <c r="P255" i="4"/>
  <c r="T258" i="4"/>
  <c r="AT258" i="4"/>
  <c r="AM253" i="4"/>
  <c r="M253" i="4"/>
  <c r="AJ251" i="4"/>
  <c r="BE251" i="4" s="1"/>
  <c r="BF251" i="4" s="1"/>
  <c r="J251" i="4"/>
  <c r="AE250" i="4"/>
  <c r="BG250" i="4" s="1"/>
  <c r="G250" i="4"/>
  <c r="X261" i="4"/>
  <c r="AX261" i="4"/>
  <c r="BA263" i="4"/>
  <c r="AA263" i="4"/>
  <c r="CJ151" i="1"/>
  <c r="BZ151" i="1"/>
  <c r="BR151" i="1"/>
  <c r="BW151" i="1"/>
  <c r="CC151" i="1"/>
  <c r="CG151" i="1"/>
  <c r="CA151" i="1"/>
  <c r="CK151" i="1"/>
  <c r="BT151" i="1"/>
  <c r="BY151" i="1"/>
  <c r="CH151" i="1"/>
  <c r="CD151" i="1"/>
  <c r="CB151" i="1"/>
  <c r="BX151" i="1"/>
  <c r="BP151" i="1"/>
  <c r="BQ151" i="1"/>
  <c r="BV151" i="1"/>
  <c r="BU151" i="1"/>
  <c r="CE151" i="1"/>
  <c r="BS151" i="1"/>
  <c r="CF151" i="1"/>
  <c r="P157" i="1"/>
  <c r="AQ158" i="1" s="1"/>
  <c r="AM155" i="1"/>
  <c r="M155" i="1"/>
  <c r="AU161" i="1"/>
  <c r="U161" i="1"/>
  <c r="AY164" i="1"/>
  <c r="Y164" i="1"/>
  <c r="BC167" i="1"/>
  <c r="AC167" i="1"/>
  <c r="AQ256" i="4" l="1"/>
  <c r="Q256" i="4"/>
  <c r="U259" i="4"/>
  <c r="AU259" i="4"/>
  <c r="BI251" i="4"/>
  <c r="AK252" i="4"/>
  <c r="K252" i="4"/>
  <c r="BB264" i="4"/>
  <c r="AB264" i="4"/>
  <c r="BL250" i="4"/>
  <c r="BO250" i="4"/>
  <c r="Y262" i="4"/>
  <c r="AY262" i="4"/>
  <c r="BH250" i="4"/>
  <c r="BJ250" i="4"/>
  <c r="AN254" i="4"/>
  <c r="N254" i="4"/>
  <c r="CL151" i="1"/>
  <c r="I152" i="1" s="1"/>
  <c r="AJ153" i="1" s="1"/>
  <c r="BE153" i="1" s="1"/>
  <c r="BF153" i="1" s="1"/>
  <c r="BI153" i="1" s="1"/>
  <c r="Q158" i="1"/>
  <c r="AR159" i="1" s="1"/>
  <c r="AN156" i="1"/>
  <c r="N156" i="1"/>
  <c r="AZ165" i="1"/>
  <c r="Z165" i="1"/>
  <c r="AV162" i="1"/>
  <c r="V162" i="1"/>
  <c r="BD168" i="1"/>
  <c r="AD168" i="1"/>
  <c r="BC265" i="4" l="1"/>
  <c r="AC265" i="4"/>
  <c r="AL253" i="4"/>
  <c r="L253" i="4"/>
  <c r="R257" i="4"/>
  <c r="AR257" i="4"/>
  <c r="Z263" i="4"/>
  <c r="AZ263" i="4"/>
  <c r="CK250" i="4"/>
  <c r="CJ250" i="4"/>
  <c r="CI250" i="4"/>
  <c r="CH250" i="4"/>
  <c r="CG250" i="4"/>
  <c r="CF250" i="4"/>
  <c r="CE250" i="4"/>
  <c r="CD250" i="4"/>
  <c r="CC250" i="4"/>
  <c r="CB250" i="4"/>
  <c r="CA250" i="4"/>
  <c r="BZ250" i="4"/>
  <c r="BY250" i="4"/>
  <c r="BX250" i="4"/>
  <c r="BW250" i="4"/>
  <c r="BV250" i="4"/>
  <c r="BU250" i="4"/>
  <c r="BT250" i="4"/>
  <c r="BS250" i="4"/>
  <c r="BR250" i="4"/>
  <c r="BQ250" i="4"/>
  <c r="BP250" i="4"/>
  <c r="V260" i="4"/>
  <c r="AV260" i="4"/>
  <c r="AO255" i="4"/>
  <c r="O255" i="4"/>
  <c r="G152" i="1"/>
  <c r="AE152" i="1"/>
  <c r="BG152" i="1" s="1"/>
  <c r="J153" i="1"/>
  <c r="AK154" i="1" s="1"/>
  <c r="R159" i="1"/>
  <c r="S160" i="1" s="1"/>
  <c r="BH152" i="1"/>
  <c r="BJ152" i="1"/>
  <c r="AO157" i="1"/>
  <c r="O157" i="1"/>
  <c r="BA166" i="1"/>
  <c r="AA166" i="1"/>
  <c r="AW163" i="1"/>
  <c r="W163" i="1"/>
  <c r="W261" i="4" l="1"/>
  <c r="AW261" i="4"/>
  <c r="S258" i="4"/>
  <c r="AS258" i="4"/>
  <c r="BD266" i="4"/>
  <c r="AD266" i="4"/>
  <c r="CL250" i="4"/>
  <c r="I251" i="4" s="1"/>
  <c r="AA264" i="4"/>
  <c r="BA264" i="4"/>
  <c r="AM254" i="4"/>
  <c r="M254" i="4"/>
  <c r="P256" i="4"/>
  <c r="AP256" i="4"/>
  <c r="BL152" i="1"/>
  <c r="BO152" i="1"/>
  <c r="BY152" i="1" s="1"/>
  <c r="K154" i="1"/>
  <c r="AL155" i="1" s="1"/>
  <c r="AS160" i="1"/>
  <c r="AT161" i="1"/>
  <c r="T161" i="1"/>
  <c r="BV152" i="1"/>
  <c r="BT152" i="1"/>
  <c r="AP158" i="1"/>
  <c r="P158" i="1"/>
  <c r="AX164" i="1"/>
  <c r="X164" i="1"/>
  <c r="BB167" i="1"/>
  <c r="AB167" i="1"/>
  <c r="X262" i="4" l="1"/>
  <c r="AX262" i="4"/>
  <c r="AB265" i="4"/>
  <c r="BB265" i="4"/>
  <c r="T259" i="4"/>
  <c r="AT259" i="4"/>
  <c r="AN255" i="4"/>
  <c r="N255" i="4"/>
  <c r="AQ257" i="4"/>
  <c r="Q257" i="4"/>
  <c r="J252" i="4"/>
  <c r="AJ252" i="4"/>
  <c r="BE252" i="4" s="1"/>
  <c r="BF252" i="4" s="1"/>
  <c r="AE251" i="4"/>
  <c r="BG251" i="4" s="1"/>
  <c r="G251" i="4"/>
  <c r="CK152" i="1"/>
  <c r="BW152" i="1"/>
  <c r="CD152" i="1"/>
  <c r="BS152" i="1"/>
  <c r="CH152" i="1"/>
  <c r="CE152" i="1"/>
  <c r="BU152" i="1"/>
  <c r="BQ152" i="1"/>
  <c r="CB152" i="1"/>
  <c r="BP152" i="1"/>
  <c r="CC152" i="1"/>
  <c r="BZ152" i="1"/>
  <c r="CJ152" i="1"/>
  <c r="BR152" i="1"/>
  <c r="CF152" i="1"/>
  <c r="CA152" i="1"/>
  <c r="CI152" i="1"/>
  <c r="CG152" i="1"/>
  <c r="L155" i="1"/>
  <c r="AM156" i="1" s="1"/>
  <c r="BX152" i="1"/>
  <c r="AU162" i="1"/>
  <c r="U162" i="1"/>
  <c r="AQ159" i="1"/>
  <c r="Q159" i="1"/>
  <c r="AY165" i="1"/>
  <c r="Y165" i="1"/>
  <c r="BC168" i="1"/>
  <c r="AC168" i="1"/>
  <c r="Y263" i="4" l="1"/>
  <c r="AY263" i="4"/>
  <c r="BO251" i="4"/>
  <c r="BL251" i="4"/>
  <c r="K253" i="4"/>
  <c r="AK253" i="4"/>
  <c r="U260" i="4"/>
  <c r="AU260" i="4"/>
  <c r="AC266" i="4"/>
  <c r="BC266" i="4"/>
  <c r="BI252" i="4"/>
  <c r="BH251" i="4"/>
  <c r="BJ251" i="4"/>
  <c r="AR258" i="4"/>
  <c r="R258" i="4"/>
  <c r="AO256" i="4"/>
  <c r="O256" i="4"/>
  <c r="M156" i="1"/>
  <c r="CL152" i="1"/>
  <c r="I153" i="1" s="1"/>
  <c r="AJ154" i="1" s="1"/>
  <c r="BE154" i="1" s="1"/>
  <c r="BF154" i="1" s="1"/>
  <c r="BI154" i="1" s="1"/>
  <c r="AV163" i="1"/>
  <c r="V163" i="1"/>
  <c r="AE153" i="1"/>
  <c r="BG153" i="1" s="1"/>
  <c r="BH153" i="1" s="1"/>
  <c r="AN157" i="1"/>
  <c r="N157" i="1"/>
  <c r="AR160" i="1"/>
  <c r="R160" i="1"/>
  <c r="BD169" i="1"/>
  <c r="AD169" i="1"/>
  <c r="AZ166" i="1"/>
  <c r="Z166" i="1"/>
  <c r="V261" i="4" l="1"/>
  <c r="AV261" i="4"/>
  <c r="L254" i="4"/>
  <c r="AL254" i="4"/>
  <c r="AS259" i="4"/>
  <c r="S259" i="4"/>
  <c r="CK251" i="4"/>
  <c r="CJ251" i="4"/>
  <c r="CI251" i="4"/>
  <c r="CH251" i="4"/>
  <c r="CG251" i="4"/>
  <c r="CF251" i="4"/>
  <c r="CE251" i="4"/>
  <c r="CD251" i="4"/>
  <c r="CC251" i="4"/>
  <c r="CB251" i="4"/>
  <c r="CA251" i="4"/>
  <c r="BZ251" i="4"/>
  <c r="BY251" i="4"/>
  <c r="BX251" i="4"/>
  <c r="BW251" i="4"/>
  <c r="BV251" i="4"/>
  <c r="BU251" i="4"/>
  <c r="BT251" i="4"/>
  <c r="BS251" i="4"/>
  <c r="BR251" i="4"/>
  <c r="BQ251" i="4"/>
  <c r="BP251" i="4"/>
  <c r="AP257" i="4"/>
  <c r="P257" i="4"/>
  <c r="BD267" i="4"/>
  <c r="AD267" i="4"/>
  <c r="Z264" i="4"/>
  <c r="AZ264" i="4"/>
  <c r="G153" i="1"/>
  <c r="J154" i="1"/>
  <c r="AK155" i="1" s="1"/>
  <c r="AW164" i="1"/>
  <c r="W164" i="1"/>
  <c r="BO153" i="1"/>
  <c r="CB153" i="1" s="1"/>
  <c r="BL153" i="1"/>
  <c r="BJ153" i="1"/>
  <c r="AO158" i="1"/>
  <c r="O158" i="1"/>
  <c r="AS161" i="1"/>
  <c r="S161" i="1"/>
  <c r="BA167" i="1"/>
  <c r="AA167" i="1"/>
  <c r="CL251" i="4" l="1"/>
  <c r="I252" i="4" s="1"/>
  <c r="Q258" i="4"/>
  <c r="AQ258" i="4"/>
  <c r="W262" i="4"/>
  <c r="AW262" i="4"/>
  <c r="M255" i="4"/>
  <c r="AM255" i="4"/>
  <c r="AA265" i="4"/>
  <c r="BA265" i="4"/>
  <c r="AT260" i="4"/>
  <c r="T260" i="4"/>
  <c r="K155" i="1"/>
  <c r="AL156" i="1" s="1"/>
  <c r="BT153" i="1"/>
  <c r="CJ153" i="1"/>
  <c r="BU153" i="1"/>
  <c r="BY153" i="1"/>
  <c r="CK153" i="1"/>
  <c r="AX165" i="1"/>
  <c r="X165" i="1"/>
  <c r="CA153" i="1"/>
  <c r="CI153" i="1"/>
  <c r="BZ153" i="1"/>
  <c r="CD153" i="1"/>
  <c r="CF153" i="1"/>
  <c r="CE153" i="1"/>
  <c r="BR153" i="1"/>
  <c r="CC153" i="1"/>
  <c r="BW153" i="1"/>
  <c r="BV153" i="1"/>
  <c r="CG153" i="1"/>
  <c r="BP153" i="1"/>
  <c r="BX153" i="1"/>
  <c r="CH153" i="1"/>
  <c r="BS153" i="1"/>
  <c r="BQ153" i="1"/>
  <c r="L156" i="1"/>
  <c r="AM157" i="1" s="1"/>
  <c r="AP159" i="1"/>
  <c r="P159" i="1"/>
  <c r="AT162" i="1"/>
  <c r="T162" i="1"/>
  <c r="BB168" i="1"/>
  <c r="AB168" i="1"/>
  <c r="AB266" i="4" l="1"/>
  <c r="BB266" i="4"/>
  <c r="AU261" i="4"/>
  <c r="U261" i="4"/>
  <c r="X263" i="4"/>
  <c r="AX263" i="4"/>
  <c r="R259" i="4"/>
  <c r="AR259" i="4"/>
  <c r="N256" i="4"/>
  <c r="AN256" i="4"/>
  <c r="AJ253" i="4"/>
  <c r="BE253" i="4" s="1"/>
  <c r="BF253" i="4" s="1"/>
  <c r="AE252" i="4"/>
  <c r="BG252" i="4" s="1"/>
  <c r="J253" i="4"/>
  <c r="G252" i="4"/>
  <c r="AY166" i="1"/>
  <c r="Y166" i="1"/>
  <c r="CL153" i="1"/>
  <c r="I154" i="1" s="1"/>
  <c r="AJ155" i="1" s="1"/>
  <c r="BE155" i="1" s="1"/>
  <c r="BF155" i="1" s="1"/>
  <c r="BI155" i="1" s="1"/>
  <c r="M157" i="1"/>
  <c r="AN158" i="1" s="1"/>
  <c r="AQ160" i="1"/>
  <c r="Q160" i="1"/>
  <c r="AU163" i="1"/>
  <c r="U163" i="1"/>
  <c r="BC169" i="1"/>
  <c r="AC169" i="1"/>
  <c r="BO252" i="4" l="1"/>
  <c r="BL252" i="4"/>
  <c r="Y264" i="4"/>
  <c r="AY264" i="4"/>
  <c r="K254" i="4"/>
  <c r="AK254" i="4"/>
  <c r="BI253" i="4"/>
  <c r="BH252" i="4"/>
  <c r="BJ252" i="4"/>
  <c r="S260" i="4"/>
  <c r="AS260" i="4"/>
  <c r="AV262" i="4"/>
  <c r="V262" i="4"/>
  <c r="O257" i="4"/>
  <c r="AO257" i="4"/>
  <c r="AC267" i="4"/>
  <c r="BC267" i="4"/>
  <c r="AZ167" i="1"/>
  <c r="Z167" i="1"/>
  <c r="J155" i="1"/>
  <c r="AK156" i="1" s="1"/>
  <c r="G154" i="1"/>
  <c r="AE154" i="1"/>
  <c r="BG154" i="1" s="1"/>
  <c r="BJ154" i="1" s="1"/>
  <c r="N158" i="1"/>
  <c r="AO159" i="1" s="1"/>
  <c r="AR161" i="1"/>
  <c r="R161" i="1"/>
  <c r="AV164" i="1"/>
  <c r="V164" i="1"/>
  <c r="BD170" i="1"/>
  <c r="AD170" i="1"/>
  <c r="BD268" i="4" l="1"/>
  <c r="AD268" i="4"/>
  <c r="AW263" i="4"/>
  <c r="W263" i="4"/>
  <c r="T261" i="4"/>
  <c r="AT261" i="4"/>
  <c r="AL255" i="4"/>
  <c r="L255" i="4"/>
  <c r="P258" i="4"/>
  <c r="AP258" i="4"/>
  <c r="Z265" i="4"/>
  <c r="AZ265" i="4"/>
  <c r="CK252" i="4"/>
  <c r="CJ252" i="4"/>
  <c r="CI252" i="4"/>
  <c r="CH252" i="4"/>
  <c r="CG252" i="4"/>
  <c r="CF252" i="4"/>
  <c r="CE252" i="4"/>
  <c r="CD252" i="4"/>
  <c r="CC252" i="4"/>
  <c r="CB252" i="4"/>
  <c r="CA252" i="4"/>
  <c r="BZ252" i="4"/>
  <c r="BY252" i="4"/>
  <c r="BX252" i="4"/>
  <c r="BW252" i="4"/>
  <c r="BV252" i="4"/>
  <c r="BU252" i="4"/>
  <c r="BT252" i="4"/>
  <c r="BS252" i="4"/>
  <c r="BR252" i="4"/>
  <c r="BQ252" i="4"/>
  <c r="BP252" i="4"/>
  <c r="K156" i="1"/>
  <c r="AL157" i="1" s="1"/>
  <c r="BH154" i="1"/>
  <c r="BA168" i="1"/>
  <c r="AA168" i="1"/>
  <c r="BL154" i="1"/>
  <c r="BO154" i="1"/>
  <c r="CK154" i="1" s="1"/>
  <c r="O159" i="1"/>
  <c r="AP160" i="1" s="1"/>
  <c r="AS162" i="1"/>
  <c r="S162" i="1"/>
  <c r="AW165" i="1"/>
  <c r="W165" i="1"/>
  <c r="AA266" i="4" l="1"/>
  <c r="BA266" i="4"/>
  <c r="CL252" i="4"/>
  <c r="I253" i="4" s="1"/>
  <c r="U262" i="4"/>
  <c r="AU262" i="4"/>
  <c r="Q259" i="4"/>
  <c r="AQ259" i="4"/>
  <c r="AM256" i="4"/>
  <c r="M256" i="4"/>
  <c r="AX264" i="4"/>
  <c r="X264" i="4"/>
  <c r="L157" i="1"/>
  <c r="AM158" i="1" s="1"/>
  <c r="BB169" i="1"/>
  <c r="AB169" i="1"/>
  <c r="CJ154" i="1"/>
  <c r="BZ154" i="1"/>
  <c r="CH154" i="1"/>
  <c r="CD154" i="1"/>
  <c r="BV154" i="1"/>
  <c r="BR154" i="1"/>
  <c r="CC154" i="1"/>
  <c r="CI154" i="1"/>
  <c r="BP154" i="1"/>
  <c r="CG154" i="1"/>
  <c r="BQ154" i="1"/>
  <c r="CE154" i="1"/>
  <c r="BU154" i="1"/>
  <c r="BS154" i="1"/>
  <c r="BX154" i="1"/>
  <c r="P160" i="1"/>
  <c r="AQ161" i="1" s="1"/>
  <c r="BW154" i="1"/>
  <c r="BY154" i="1"/>
  <c r="CF154" i="1"/>
  <c r="BT154" i="1"/>
  <c r="CA154" i="1"/>
  <c r="CB154" i="1"/>
  <c r="AT163" i="1"/>
  <c r="T163" i="1"/>
  <c r="AX166" i="1"/>
  <c r="X166" i="1"/>
  <c r="AN257" i="4" l="1"/>
  <c r="N257" i="4"/>
  <c r="AY265" i="4"/>
  <c r="Y265" i="4"/>
  <c r="R260" i="4"/>
  <c r="AR260" i="4"/>
  <c r="AB267" i="4"/>
  <c r="BB267" i="4"/>
  <c r="AE253" i="4"/>
  <c r="BG253" i="4" s="1"/>
  <c r="AJ254" i="4"/>
  <c r="BE254" i="4" s="1"/>
  <c r="BF254" i="4" s="1"/>
  <c r="J254" i="4"/>
  <c r="G253" i="4"/>
  <c r="V263" i="4"/>
  <c r="AV263" i="4"/>
  <c r="M158" i="1"/>
  <c r="AN159" i="1" s="1"/>
  <c r="Q161" i="1"/>
  <c r="AR162" i="1" s="1"/>
  <c r="BC170" i="1"/>
  <c r="AC170" i="1"/>
  <c r="CL154" i="1"/>
  <c r="I155" i="1" s="1"/>
  <c r="AJ156" i="1" s="1"/>
  <c r="BE156" i="1" s="1"/>
  <c r="BF156" i="1" s="1"/>
  <c r="BI156" i="1" s="1"/>
  <c r="AU164" i="1"/>
  <c r="U164" i="1"/>
  <c r="AY167" i="1"/>
  <c r="Y167" i="1"/>
  <c r="W264" i="4" l="1"/>
  <c r="AW264" i="4"/>
  <c r="AK255" i="4"/>
  <c r="K255" i="4"/>
  <c r="BH253" i="4"/>
  <c r="BJ253" i="4"/>
  <c r="AZ266" i="4"/>
  <c r="Z266" i="4"/>
  <c r="BO253" i="4"/>
  <c r="BL253" i="4"/>
  <c r="BI254" i="4"/>
  <c r="AC268" i="4"/>
  <c r="BC268" i="4"/>
  <c r="S261" i="4"/>
  <c r="AS261" i="4"/>
  <c r="O258" i="4"/>
  <c r="AO258" i="4"/>
  <c r="N159" i="1"/>
  <c r="AO160" i="1" s="1"/>
  <c r="R162" i="1"/>
  <c r="AS163" i="1" s="1"/>
  <c r="J156" i="1"/>
  <c r="AK157" i="1" s="1"/>
  <c r="G155" i="1"/>
  <c r="BD171" i="1"/>
  <c r="AD171" i="1"/>
  <c r="AE155" i="1"/>
  <c r="BG155" i="1" s="1"/>
  <c r="BJ155" i="1" s="1"/>
  <c r="AV165" i="1"/>
  <c r="V165" i="1"/>
  <c r="AZ168" i="1"/>
  <c r="Z168" i="1"/>
  <c r="AL256" i="4" l="1"/>
  <c r="L256" i="4"/>
  <c r="P259" i="4"/>
  <c r="AP259" i="4"/>
  <c r="T262" i="4"/>
  <c r="AT262" i="4"/>
  <c r="CK253" i="4"/>
  <c r="CJ253" i="4"/>
  <c r="CI253" i="4"/>
  <c r="CH253" i="4"/>
  <c r="CG253" i="4"/>
  <c r="CF253" i="4"/>
  <c r="CE253" i="4"/>
  <c r="CD253" i="4"/>
  <c r="CC253" i="4"/>
  <c r="CB253" i="4"/>
  <c r="CA253" i="4"/>
  <c r="BZ253" i="4"/>
  <c r="BY253" i="4"/>
  <c r="BX253" i="4"/>
  <c r="BW253" i="4"/>
  <c r="BV253" i="4"/>
  <c r="BU253" i="4"/>
  <c r="BT253" i="4"/>
  <c r="BS253" i="4"/>
  <c r="BR253" i="4"/>
  <c r="BQ253" i="4"/>
  <c r="BP253" i="4"/>
  <c r="X265" i="4"/>
  <c r="AX265" i="4"/>
  <c r="BD269" i="4"/>
  <c r="AD269" i="4"/>
  <c r="BA267" i="4"/>
  <c r="AA267" i="4"/>
  <c r="O160" i="1"/>
  <c r="AP161" i="1" s="1"/>
  <c r="S163" i="1"/>
  <c r="AT164" i="1" s="1"/>
  <c r="BH155" i="1"/>
  <c r="BL155" i="1"/>
  <c r="K157" i="1"/>
  <c r="AL158" i="1" s="1"/>
  <c r="BO155" i="1"/>
  <c r="BZ155" i="1" s="1"/>
  <c r="AW166" i="1"/>
  <c r="W166" i="1"/>
  <c r="BA169" i="1"/>
  <c r="AA169" i="1"/>
  <c r="Q260" i="4" l="1"/>
  <c r="AQ260" i="4"/>
  <c r="BB268" i="4"/>
  <c r="AB268" i="4"/>
  <c r="Y266" i="4"/>
  <c r="AY266" i="4"/>
  <c r="CL253" i="4"/>
  <c r="I254" i="4" s="1"/>
  <c r="U263" i="4"/>
  <c r="AU263" i="4"/>
  <c r="AM257" i="4"/>
  <c r="M257" i="4"/>
  <c r="P161" i="1"/>
  <c r="T164" i="1"/>
  <c r="AU165" i="1" s="1"/>
  <c r="CD155" i="1"/>
  <c r="BY155" i="1"/>
  <c r="BQ155" i="1"/>
  <c r="BR155" i="1"/>
  <c r="BP155" i="1"/>
  <c r="BU155" i="1"/>
  <c r="CH155" i="1"/>
  <c r="L158" i="1"/>
  <c r="AM159" i="1" s="1"/>
  <c r="CI155" i="1"/>
  <c r="CE155" i="1"/>
  <c r="CA155" i="1"/>
  <c r="BS155" i="1"/>
  <c r="BX155" i="1"/>
  <c r="CF155" i="1"/>
  <c r="BV155" i="1"/>
  <c r="BT155" i="1"/>
  <c r="BW155" i="1"/>
  <c r="CJ155" i="1"/>
  <c r="CG155" i="1"/>
  <c r="CC155" i="1"/>
  <c r="CK155" i="1"/>
  <c r="CB155" i="1"/>
  <c r="AX167" i="1"/>
  <c r="X167" i="1"/>
  <c r="BB170" i="1"/>
  <c r="AB170" i="1"/>
  <c r="V264" i="4" l="1"/>
  <c r="AV264" i="4"/>
  <c r="R261" i="4"/>
  <c r="AR261" i="4"/>
  <c r="AN258" i="4"/>
  <c r="N258" i="4"/>
  <c r="Z267" i="4"/>
  <c r="AZ267" i="4"/>
  <c r="AJ255" i="4"/>
  <c r="BE255" i="4" s="1"/>
  <c r="BF255" i="4" s="1"/>
  <c r="AE254" i="4"/>
  <c r="BG254" i="4" s="1"/>
  <c r="J255" i="4"/>
  <c r="G254" i="4"/>
  <c r="BC269" i="4"/>
  <c r="AC269" i="4"/>
  <c r="AQ162" i="1"/>
  <c r="Q162" i="1"/>
  <c r="U165" i="1"/>
  <c r="AV166" i="1" s="1"/>
  <c r="M159" i="1"/>
  <c r="AN160" i="1" s="1"/>
  <c r="CL155" i="1"/>
  <c r="I156" i="1" s="1"/>
  <c r="AJ157" i="1" s="1"/>
  <c r="BE157" i="1" s="1"/>
  <c r="BF157" i="1" s="1"/>
  <c r="BI157" i="1" s="1"/>
  <c r="AY168" i="1"/>
  <c r="Y168" i="1"/>
  <c r="BC171" i="1"/>
  <c r="AC171" i="1"/>
  <c r="BD270" i="4" l="1"/>
  <c r="AD270" i="4"/>
  <c r="AK256" i="4"/>
  <c r="K256" i="4"/>
  <c r="BH254" i="4"/>
  <c r="BJ254" i="4"/>
  <c r="AA268" i="4"/>
  <c r="BA268" i="4"/>
  <c r="BL254" i="4"/>
  <c r="BO254" i="4"/>
  <c r="BI255" i="4"/>
  <c r="AO259" i="4"/>
  <c r="O259" i="4"/>
  <c r="S262" i="4"/>
  <c r="AS262" i="4"/>
  <c r="W265" i="4"/>
  <c r="AW265" i="4"/>
  <c r="N160" i="1"/>
  <c r="AO161" i="1" s="1"/>
  <c r="AR163" i="1"/>
  <c r="R163" i="1"/>
  <c r="V166" i="1"/>
  <c r="AW167" i="1" s="1"/>
  <c r="G156" i="1"/>
  <c r="J157" i="1"/>
  <c r="AK158" i="1" s="1"/>
  <c r="AE156" i="1"/>
  <c r="BG156" i="1" s="1"/>
  <c r="BH156" i="1" s="1"/>
  <c r="AZ169" i="1"/>
  <c r="Z169" i="1"/>
  <c r="BD172" i="1"/>
  <c r="AD172" i="1"/>
  <c r="AB269" i="4" l="1"/>
  <c r="BB269" i="4"/>
  <c r="X266" i="4"/>
  <c r="AX266" i="4"/>
  <c r="AP260" i="4"/>
  <c r="P260" i="4"/>
  <c r="AL257" i="4"/>
  <c r="L257" i="4"/>
  <c r="T263" i="4"/>
  <c r="AT263" i="4"/>
  <c r="CK254" i="4"/>
  <c r="CJ254" i="4"/>
  <c r="CI254" i="4"/>
  <c r="CH254" i="4"/>
  <c r="CG254" i="4"/>
  <c r="CF254" i="4"/>
  <c r="CE254" i="4"/>
  <c r="CD254" i="4"/>
  <c r="CC254" i="4"/>
  <c r="CB254" i="4"/>
  <c r="CA254" i="4"/>
  <c r="BZ254" i="4"/>
  <c r="BY254" i="4"/>
  <c r="BX254" i="4"/>
  <c r="BW254" i="4"/>
  <c r="BV254" i="4"/>
  <c r="BU254" i="4"/>
  <c r="BT254" i="4"/>
  <c r="BS254" i="4"/>
  <c r="BR254" i="4"/>
  <c r="BQ254" i="4"/>
  <c r="BP254" i="4"/>
  <c r="O161" i="1"/>
  <c r="AP162" i="1" s="1"/>
  <c r="AS164" i="1"/>
  <c r="S164" i="1"/>
  <c r="W167" i="1"/>
  <c r="AX168" i="1" s="1"/>
  <c r="K158" i="1"/>
  <c r="AL159" i="1" s="1"/>
  <c r="BL156" i="1"/>
  <c r="BO156" i="1"/>
  <c r="CK156" i="1" s="1"/>
  <c r="BJ156" i="1"/>
  <c r="BA170" i="1"/>
  <c r="AA170" i="1"/>
  <c r="M258" i="4" l="1"/>
  <c r="AM258" i="4"/>
  <c r="AC270" i="4"/>
  <c r="BC270" i="4"/>
  <c r="Y267" i="4"/>
  <c r="AY267" i="4"/>
  <c r="AQ261" i="4"/>
  <c r="Q261" i="4"/>
  <c r="U264" i="4"/>
  <c r="AU264" i="4"/>
  <c r="CL254" i="4"/>
  <c r="I255" i="4" s="1"/>
  <c r="P162" i="1"/>
  <c r="AQ163" i="1" s="1"/>
  <c r="L159" i="1"/>
  <c r="AM160" i="1" s="1"/>
  <c r="AT165" i="1"/>
  <c r="T165" i="1"/>
  <c r="X168" i="1"/>
  <c r="Y169" i="1" s="1"/>
  <c r="CC156" i="1"/>
  <c r="Q163" i="1"/>
  <c r="AR164" i="1" s="1"/>
  <c r="CA156" i="1"/>
  <c r="BU156" i="1"/>
  <c r="BX156" i="1"/>
  <c r="BP156" i="1"/>
  <c r="BR156" i="1"/>
  <c r="BV156" i="1"/>
  <c r="CJ156" i="1"/>
  <c r="CF156" i="1"/>
  <c r="CI156" i="1"/>
  <c r="BY156" i="1"/>
  <c r="BZ156" i="1"/>
  <c r="CB156" i="1"/>
  <c r="CH156" i="1"/>
  <c r="BW156" i="1"/>
  <c r="CD156" i="1"/>
  <c r="BQ156" i="1"/>
  <c r="CG156" i="1"/>
  <c r="CE156" i="1"/>
  <c r="BS156" i="1"/>
  <c r="BT156" i="1"/>
  <c r="BB171" i="1"/>
  <c r="AB171" i="1"/>
  <c r="J256" i="4" l="1"/>
  <c r="AJ256" i="4"/>
  <c r="BE256" i="4" s="1"/>
  <c r="BF256" i="4" s="1"/>
  <c r="AE255" i="4"/>
  <c r="BG255" i="4" s="1"/>
  <c r="G255" i="4"/>
  <c r="AR262" i="4"/>
  <c r="R262" i="4"/>
  <c r="BD271" i="4"/>
  <c r="AD271" i="4"/>
  <c r="Z268" i="4"/>
  <c r="AZ268" i="4"/>
  <c r="N259" i="4"/>
  <c r="AN259" i="4"/>
  <c r="V265" i="4"/>
  <c r="AV265" i="4"/>
  <c r="AY169" i="1"/>
  <c r="M160" i="1"/>
  <c r="AN161" i="1" s="1"/>
  <c r="R164" i="1"/>
  <c r="AS165" i="1" s="1"/>
  <c r="AU166" i="1"/>
  <c r="U166" i="1"/>
  <c r="CL156" i="1"/>
  <c r="I157" i="1" s="1"/>
  <c r="AJ158" i="1" s="1"/>
  <c r="BE158" i="1" s="1"/>
  <c r="BF158" i="1" s="1"/>
  <c r="BI158" i="1" s="1"/>
  <c r="AZ170" i="1"/>
  <c r="Z170" i="1"/>
  <c r="BC172" i="1"/>
  <c r="AC172" i="1"/>
  <c r="AA269" i="4" l="1"/>
  <c r="BA269" i="4"/>
  <c r="BI256" i="4"/>
  <c r="AS263" i="4"/>
  <c r="S263" i="4"/>
  <c r="O260" i="4"/>
  <c r="AO260" i="4"/>
  <c r="BH255" i="4"/>
  <c r="BJ255" i="4"/>
  <c r="W266" i="4"/>
  <c r="AW266" i="4"/>
  <c r="BO255" i="4"/>
  <c r="BL255" i="4"/>
  <c r="K257" i="4"/>
  <c r="AK257" i="4"/>
  <c r="N161" i="1"/>
  <c r="AO162" i="1" s="1"/>
  <c r="S165" i="1"/>
  <c r="AT166" i="1" s="1"/>
  <c r="AV167" i="1"/>
  <c r="V167" i="1"/>
  <c r="G157" i="1"/>
  <c r="J158" i="1"/>
  <c r="AK159" i="1" s="1"/>
  <c r="AE157" i="1"/>
  <c r="BG157" i="1" s="1"/>
  <c r="BH157" i="1" s="1"/>
  <c r="BA171" i="1"/>
  <c r="AA171" i="1"/>
  <c r="BD173" i="1"/>
  <c r="AD173" i="1"/>
  <c r="X267" i="4" l="1"/>
  <c r="AX267" i="4"/>
  <c r="L258" i="4"/>
  <c r="AL258" i="4"/>
  <c r="P261" i="4"/>
  <c r="AP261" i="4"/>
  <c r="CK255" i="4"/>
  <c r="CJ255" i="4"/>
  <c r="CI255" i="4"/>
  <c r="CH255" i="4"/>
  <c r="CG255" i="4"/>
  <c r="CF255" i="4"/>
  <c r="CE255" i="4"/>
  <c r="CD255" i="4"/>
  <c r="CC255" i="4"/>
  <c r="CB255" i="4"/>
  <c r="CA255" i="4"/>
  <c r="BZ255" i="4"/>
  <c r="BY255" i="4"/>
  <c r="BX255" i="4"/>
  <c r="BW255" i="4"/>
  <c r="BV255" i="4"/>
  <c r="BU255" i="4"/>
  <c r="BT255" i="4"/>
  <c r="BS255" i="4"/>
  <c r="BR255" i="4"/>
  <c r="BQ255" i="4"/>
  <c r="BP255" i="4"/>
  <c r="AT264" i="4"/>
  <c r="T264" i="4"/>
  <c r="BB270" i="4"/>
  <c r="AB270" i="4"/>
  <c r="O162" i="1"/>
  <c r="AP163" i="1" s="1"/>
  <c r="T166" i="1"/>
  <c r="AU167" i="1" s="1"/>
  <c r="AW168" i="1"/>
  <c r="W168" i="1"/>
  <c r="K159" i="1"/>
  <c r="AL160" i="1" s="1"/>
  <c r="BO157" i="1"/>
  <c r="BQ157" i="1" s="1"/>
  <c r="BJ157" i="1"/>
  <c r="BL157" i="1"/>
  <c r="BB172" i="1"/>
  <c r="AB172" i="1"/>
  <c r="Q262" i="4" l="1"/>
  <c r="AQ262" i="4"/>
  <c r="BC271" i="4"/>
  <c r="AC271" i="4"/>
  <c r="CL255" i="4"/>
  <c r="I256" i="4" s="1"/>
  <c r="AU265" i="4"/>
  <c r="U265" i="4"/>
  <c r="Y268" i="4"/>
  <c r="AY268" i="4"/>
  <c r="M259" i="4"/>
  <c r="AM259" i="4"/>
  <c r="U167" i="1"/>
  <c r="AV168" i="1" s="1"/>
  <c r="P163" i="1"/>
  <c r="AQ164" i="1" s="1"/>
  <c r="AX169" i="1"/>
  <c r="X169" i="1"/>
  <c r="CG157" i="1"/>
  <c r="L160" i="1"/>
  <c r="AM161" i="1" s="1"/>
  <c r="CA157" i="1"/>
  <c r="BV157" i="1"/>
  <c r="BY157" i="1"/>
  <c r="CC157" i="1"/>
  <c r="BU157" i="1"/>
  <c r="BR157" i="1"/>
  <c r="CJ157" i="1"/>
  <c r="BT157" i="1"/>
  <c r="CI157" i="1"/>
  <c r="BX157" i="1"/>
  <c r="BZ157" i="1"/>
  <c r="CK157" i="1"/>
  <c r="CD157" i="1"/>
  <c r="BS157" i="1"/>
  <c r="CH157" i="1"/>
  <c r="BP157" i="1"/>
  <c r="CF157" i="1"/>
  <c r="BW157" i="1"/>
  <c r="CE157" i="1"/>
  <c r="CB157" i="1"/>
  <c r="V168" i="1"/>
  <c r="AW169" i="1" s="1"/>
  <c r="BC173" i="1"/>
  <c r="AC173" i="1"/>
  <c r="Z269" i="4" l="1"/>
  <c r="AZ269" i="4"/>
  <c r="N260" i="4"/>
  <c r="AN260" i="4"/>
  <c r="AV266" i="4"/>
  <c r="V266" i="4"/>
  <c r="BD272" i="4"/>
  <c r="AD272" i="4"/>
  <c r="AJ257" i="4"/>
  <c r="BE257" i="4" s="1"/>
  <c r="BF257" i="4" s="1"/>
  <c r="AE256" i="4"/>
  <c r="BG256" i="4" s="1"/>
  <c r="J257" i="4"/>
  <c r="G256" i="4"/>
  <c r="R263" i="4"/>
  <c r="AR263" i="4"/>
  <c r="Q164" i="1"/>
  <c r="AR165" i="1" s="1"/>
  <c r="AY170" i="1"/>
  <c r="Y170" i="1"/>
  <c r="R165" i="1"/>
  <c r="M161" i="1"/>
  <c r="N162" i="1" s="1"/>
  <c r="O163" i="1" s="1"/>
  <c r="AP164" i="1" s="1"/>
  <c r="CL157" i="1"/>
  <c r="I158" i="1" s="1"/>
  <c r="J159" i="1" s="1"/>
  <c r="AK160" i="1" s="1"/>
  <c r="W169" i="1"/>
  <c r="AX170" i="1" s="1"/>
  <c r="BD174" i="1"/>
  <c r="AD174" i="1"/>
  <c r="O261" i="4" l="1"/>
  <c r="AO261" i="4"/>
  <c r="S264" i="4"/>
  <c r="AS264" i="4"/>
  <c r="AA270" i="4"/>
  <c r="BA270" i="4"/>
  <c r="K258" i="4"/>
  <c r="AK258" i="4"/>
  <c r="BH256" i="4"/>
  <c r="BJ256" i="4"/>
  <c r="BO256" i="4"/>
  <c r="BL256" i="4"/>
  <c r="BI257" i="4"/>
  <c r="AW267" i="4"/>
  <c r="W267" i="4"/>
  <c r="AS166" i="1"/>
  <c r="S166" i="1"/>
  <c r="AZ171" i="1"/>
  <c r="Z171" i="1"/>
  <c r="AN162" i="1"/>
  <c r="P164" i="1"/>
  <c r="AQ165" i="1" s="1"/>
  <c r="AO163" i="1"/>
  <c r="AJ159" i="1"/>
  <c r="BE159" i="1" s="1"/>
  <c r="BF159" i="1" s="1"/>
  <c r="BI159" i="1" s="1"/>
  <c r="G158" i="1"/>
  <c r="AE158" i="1"/>
  <c r="BG158" i="1" s="1"/>
  <c r="BJ158" i="1" s="1"/>
  <c r="K160" i="1"/>
  <c r="AL161" i="1" s="1"/>
  <c r="X170" i="1"/>
  <c r="AY171" i="1" s="1"/>
  <c r="P262" i="4" l="1"/>
  <c r="AP262" i="4"/>
  <c r="T265" i="4"/>
  <c r="AT265" i="4"/>
  <c r="AX268" i="4"/>
  <c r="X268" i="4"/>
  <c r="CK256" i="4"/>
  <c r="CJ256" i="4"/>
  <c r="CI256" i="4"/>
  <c r="CH256" i="4"/>
  <c r="CG256" i="4"/>
  <c r="CF256" i="4"/>
  <c r="CE256" i="4"/>
  <c r="CD256" i="4"/>
  <c r="CC256" i="4"/>
  <c r="CB256" i="4"/>
  <c r="CA256" i="4"/>
  <c r="BZ256" i="4"/>
  <c r="BY256" i="4"/>
  <c r="BX256" i="4"/>
  <c r="BW256" i="4"/>
  <c r="BV256" i="4"/>
  <c r="BU256" i="4"/>
  <c r="BT256" i="4"/>
  <c r="BS256" i="4"/>
  <c r="BR256" i="4"/>
  <c r="BQ256" i="4"/>
  <c r="BP256" i="4"/>
  <c r="L259" i="4"/>
  <c r="AL259" i="4"/>
  <c r="AB271" i="4"/>
  <c r="BB271" i="4"/>
  <c r="Q165" i="1"/>
  <c r="AR166" i="1" s="1"/>
  <c r="AT167" i="1"/>
  <c r="T167" i="1"/>
  <c r="BA172" i="1"/>
  <c r="AA172" i="1"/>
  <c r="BH158" i="1"/>
  <c r="L161" i="1"/>
  <c r="M162" i="1" s="1"/>
  <c r="AN163" i="1" s="1"/>
  <c r="BO158" i="1"/>
  <c r="BT158" i="1" s="1"/>
  <c r="BL158" i="1"/>
  <c r="Y171" i="1"/>
  <c r="AZ172" i="1" s="1"/>
  <c r="AC272" i="4" l="1"/>
  <c r="BC272" i="4"/>
  <c r="CL256" i="4"/>
  <c r="I257" i="4" s="1"/>
  <c r="U266" i="4"/>
  <c r="AU266" i="4"/>
  <c r="M260" i="4"/>
  <c r="AM260" i="4"/>
  <c r="AY269" i="4"/>
  <c r="Y269" i="4"/>
  <c r="Q263" i="4"/>
  <c r="AQ263" i="4"/>
  <c r="R166" i="1"/>
  <c r="AS167" i="1" s="1"/>
  <c r="BB173" i="1"/>
  <c r="AB173" i="1"/>
  <c r="AU168" i="1"/>
  <c r="U168" i="1"/>
  <c r="N163" i="1"/>
  <c r="O164" i="1" s="1"/>
  <c r="CK158" i="1"/>
  <c r="CC158" i="1"/>
  <c r="CJ158" i="1"/>
  <c r="CI158" i="1"/>
  <c r="BX158" i="1"/>
  <c r="BZ158" i="1"/>
  <c r="AM162" i="1"/>
  <c r="CG158" i="1"/>
  <c r="CH158" i="1"/>
  <c r="BR158" i="1"/>
  <c r="BW158" i="1"/>
  <c r="CF158" i="1"/>
  <c r="BV158" i="1"/>
  <c r="CB158" i="1"/>
  <c r="BP158" i="1"/>
  <c r="CA158" i="1"/>
  <c r="BU158" i="1"/>
  <c r="CE158" i="1"/>
  <c r="CD158" i="1"/>
  <c r="BQ158" i="1"/>
  <c r="BY158" i="1"/>
  <c r="BS158" i="1"/>
  <c r="Z172" i="1"/>
  <c r="BA173" i="1" s="1"/>
  <c r="AO164" i="1"/>
  <c r="AJ258" i="4" l="1"/>
  <c r="BE258" i="4" s="1"/>
  <c r="BF258" i="4" s="1"/>
  <c r="AE257" i="4"/>
  <c r="BG257" i="4" s="1"/>
  <c r="J258" i="4"/>
  <c r="G257" i="4"/>
  <c r="R264" i="4"/>
  <c r="AR264" i="4"/>
  <c r="AZ270" i="4"/>
  <c r="Z270" i="4"/>
  <c r="N261" i="4"/>
  <c r="AN261" i="4"/>
  <c r="V267" i="4"/>
  <c r="AV267" i="4"/>
  <c r="BD273" i="4"/>
  <c r="AD273" i="4"/>
  <c r="S167" i="1"/>
  <c r="AT168" i="1" s="1"/>
  <c r="AV169" i="1"/>
  <c r="V169" i="1"/>
  <c r="BC174" i="1"/>
  <c r="AC174" i="1"/>
  <c r="CL158" i="1"/>
  <c r="I159" i="1" s="1"/>
  <c r="AE159" i="1" s="1"/>
  <c r="BG159" i="1" s="1"/>
  <c r="BH159" i="1" s="1"/>
  <c r="AA173" i="1"/>
  <c r="BB174" i="1" s="1"/>
  <c r="AP165" i="1"/>
  <c r="P165" i="1"/>
  <c r="AK259" i="4" l="1"/>
  <c r="K259" i="4"/>
  <c r="W268" i="4"/>
  <c r="AW268" i="4"/>
  <c r="BH257" i="4"/>
  <c r="BJ257" i="4"/>
  <c r="AA271" i="4"/>
  <c r="BA271" i="4"/>
  <c r="S265" i="4"/>
  <c r="AS265" i="4"/>
  <c r="O262" i="4"/>
  <c r="AO262" i="4"/>
  <c r="BL257" i="4"/>
  <c r="BO257" i="4"/>
  <c r="BI258" i="4"/>
  <c r="T168" i="1"/>
  <c r="AU169" i="1" s="1"/>
  <c r="BD175" i="1"/>
  <c r="AD175" i="1"/>
  <c r="AW170" i="1"/>
  <c r="W170" i="1"/>
  <c r="G159" i="1"/>
  <c r="BL159" i="1" s="1"/>
  <c r="BJ159" i="1"/>
  <c r="J160" i="1"/>
  <c r="AK161" i="1" s="1"/>
  <c r="AJ160" i="1"/>
  <c r="BE160" i="1" s="1"/>
  <c r="BF160" i="1" s="1"/>
  <c r="BI160" i="1" s="1"/>
  <c r="AB174" i="1"/>
  <c r="BC175" i="1" s="1"/>
  <c r="AQ166" i="1"/>
  <c r="Q166" i="1"/>
  <c r="U169" i="1"/>
  <c r="AL260" i="4" l="1"/>
  <c r="L260" i="4"/>
  <c r="CK257" i="4"/>
  <c r="CJ257" i="4"/>
  <c r="CI257" i="4"/>
  <c r="CH257" i="4"/>
  <c r="CG257" i="4"/>
  <c r="CF257" i="4"/>
  <c r="CE257" i="4"/>
  <c r="CD257" i="4"/>
  <c r="CC257" i="4"/>
  <c r="CB257" i="4"/>
  <c r="CA257" i="4"/>
  <c r="BZ257" i="4"/>
  <c r="BY257" i="4"/>
  <c r="BX257" i="4"/>
  <c r="BW257" i="4"/>
  <c r="BV257" i="4"/>
  <c r="BU257" i="4"/>
  <c r="BT257" i="4"/>
  <c r="BS257" i="4"/>
  <c r="BR257" i="4"/>
  <c r="BQ257" i="4"/>
  <c r="BP257" i="4"/>
  <c r="P263" i="4"/>
  <c r="AP263" i="4"/>
  <c r="T266" i="4"/>
  <c r="AT266" i="4"/>
  <c r="X269" i="4"/>
  <c r="AX269" i="4"/>
  <c r="AB272" i="4"/>
  <c r="BB272" i="4"/>
  <c r="AX171" i="1"/>
  <c r="X171" i="1"/>
  <c r="BO159" i="1"/>
  <c r="CC159" i="1" s="1"/>
  <c r="K161" i="1"/>
  <c r="AL162" i="1" s="1"/>
  <c r="AC175" i="1"/>
  <c r="BD176" i="1" s="1"/>
  <c r="AR167" i="1"/>
  <c r="R167" i="1"/>
  <c r="AV170" i="1"/>
  <c r="V170" i="1"/>
  <c r="AC273" i="4" l="1"/>
  <c r="BC273" i="4"/>
  <c r="Q264" i="4"/>
  <c r="AQ264" i="4"/>
  <c r="AM261" i="4"/>
  <c r="M261" i="4"/>
  <c r="Y270" i="4"/>
  <c r="AY270" i="4"/>
  <c r="U267" i="4"/>
  <c r="AU267" i="4"/>
  <c r="CL257" i="4"/>
  <c r="I258" i="4" s="1"/>
  <c r="CF159" i="1"/>
  <c r="BY159" i="1"/>
  <c r="CE159" i="1"/>
  <c r="BX159" i="1"/>
  <c r="CJ159" i="1"/>
  <c r="BS159" i="1"/>
  <c r="BW159" i="1"/>
  <c r="CK159" i="1"/>
  <c r="CG159" i="1"/>
  <c r="BU159" i="1"/>
  <c r="BT159" i="1"/>
  <c r="CI159" i="1"/>
  <c r="BR159" i="1"/>
  <c r="AY172" i="1"/>
  <c r="Y172" i="1"/>
  <c r="BV159" i="1"/>
  <c r="BQ159" i="1"/>
  <c r="CD159" i="1"/>
  <c r="L162" i="1"/>
  <c r="AM163" i="1" s="1"/>
  <c r="CA159" i="1"/>
  <c r="BZ159" i="1"/>
  <c r="CH159" i="1"/>
  <c r="CB159" i="1"/>
  <c r="BP159" i="1"/>
  <c r="AD176" i="1"/>
  <c r="AS168" i="1"/>
  <c r="S168" i="1"/>
  <c r="AW171" i="1"/>
  <c r="W171" i="1"/>
  <c r="J259" i="4" l="1"/>
  <c r="AJ259" i="4"/>
  <c r="BE259" i="4" s="1"/>
  <c r="BF259" i="4" s="1"/>
  <c r="AE258" i="4"/>
  <c r="BG258" i="4" s="1"/>
  <c r="G258" i="4"/>
  <c r="Z271" i="4"/>
  <c r="AZ271" i="4"/>
  <c r="V268" i="4"/>
  <c r="AV268" i="4"/>
  <c r="AN262" i="4"/>
  <c r="N262" i="4"/>
  <c r="R265" i="4"/>
  <c r="AR265" i="4"/>
  <c r="BD274" i="4"/>
  <c r="AD274" i="4"/>
  <c r="AZ173" i="1"/>
  <c r="Z173" i="1"/>
  <c r="M163" i="1"/>
  <c r="AN164" i="1" s="1"/>
  <c r="CL159" i="1"/>
  <c r="I160" i="1" s="1"/>
  <c r="AJ161" i="1" s="1"/>
  <c r="BE161" i="1" s="1"/>
  <c r="BF161" i="1" s="1"/>
  <c r="BI161" i="1" s="1"/>
  <c r="AT169" i="1"/>
  <c r="T169" i="1"/>
  <c r="AX172" i="1"/>
  <c r="X172" i="1"/>
  <c r="AA272" i="4" l="1"/>
  <c r="BA272" i="4"/>
  <c r="S266" i="4"/>
  <c r="AS266" i="4"/>
  <c r="AO263" i="4"/>
  <c r="O263" i="4"/>
  <c r="BI259" i="4"/>
  <c r="BH258" i="4"/>
  <c r="BJ258" i="4"/>
  <c r="W269" i="4"/>
  <c r="AW269" i="4"/>
  <c r="BL258" i="4"/>
  <c r="BO258" i="4"/>
  <c r="K260" i="4"/>
  <c r="AK260" i="4"/>
  <c r="G160" i="1"/>
  <c r="AE160" i="1"/>
  <c r="BG160" i="1" s="1"/>
  <c r="BJ160" i="1" s="1"/>
  <c r="BA174" i="1"/>
  <c r="AA174" i="1"/>
  <c r="J161" i="1"/>
  <c r="AK162" i="1" s="1"/>
  <c r="N164" i="1"/>
  <c r="AO165" i="1" s="1"/>
  <c r="AU170" i="1"/>
  <c r="U170" i="1"/>
  <c r="AY173" i="1"/>
  <c r="Y173" i="1"/>
  <c r="L261" i="4" l="1"/>
  <c r="AL261" i="4"/>
  <c r="AP264" i="4"/>
  <c r="P264" i="4"/>
  <c r="T267" i="4"/>
  <c r="AT267" i="4"/>
  <c r="AB273" i="4"/>
  <c r="BB273" i="4"/>
  <c r="CK258" i="4"/>
  <c r="CJ258" i="4"/>
  <c r="CI258" i="4"/>
  <c r="CH258" i="4"/>
  <c r="CG258" i="4"/>
  <c r="CF258" i="4"/>
  <c r="CE258" i="4"/>
  <c r="CD258" i="4"/>
  <c r="CC258" i="4"/>
  <c r="CB258" i="4"/>
  <c r="CA258" i="4"/>
  <c r="BZ258" i="4"/>
  <c r="BY258" i="4"/>
  <c r="BX258" i="4"/>
  <c r="BW258" i="4"/>
  <c r="BV258" i="4"/>
  <c r="BU258" i="4"/>
  <c r="BT258" i="4"/>
  <c r="BS258" i="4"/>
  <c r="BR258" i="4"/>
  <c r="BQ258" i="4"/>
  <c r="BP258" i="4"/>
  <c r="AX270" i="4"/>
  <c r="X270" i="4"/>
  <c r="BL160" i="1"/>
  <c r="BH160" i="1"/>
  <c r="K162" i="1"/>
  <c r="AL163" i="1" s="1"/>
  <c r="BO160" i="1"/>
  <c r="BP160" i="1" s="1"/>
  <c r="BB175" i="1"/>
  <c r="AB175" i="1"/>
  <c r="O165" i="1"/>
  <c r="AV171" i="1"/>
  <c r="V171" i="1"/>
  <c r="AZ174" i="1"/>
  <c r="Z174" i="1"/>
  <c r="AC274" i="4" l="1"/>
  <c r="BC274" i="4"/>
  <c r="U268" i="4"/>
  <c r="AU268" i="4"/>
  <c r="CL258" i="4"/>
  <c r="I259" i="4" s="1"/>
  <c r="AQ265" i="4"/>
  <c r="Q265" i="4"/>
  <c r="AY271" i="4"/>
  <c r="Y271" i="4"/>
  <c r="M262" i="4"/>
  <c r="AM262" i="4"/>
  <c r="BS160" i="1"/>
  <c r="CI160" i="1"/>
  <c r="CG160" i="1"/>
  <c r="CB160" i="1"/>
  <c r="BQ160" i="1"/>
  <c r="BV160" i="1"/>
  <c r="CJ160" i="1"/>
  <c r="L163" i="1"/>
  <c r="AM164" i="1" s="1"/>
  <c r="CE160" i="1"/>
  <c r="CK160" i="1"/>
  <c r="BZ160" i="1"/>
  <c r="BX160" i="1"/>
  <c r="CF160" i="1"/>
  <c r="CD160" i="1"/>
  <c r="BY160" i="1"/>
  <c r="BR160" i="1"/>
  <c r="CA160" i="1"/>
  <c r="BU160" i="1"/>
  <c r="BW160" i="1"/>
  <c r="BT160" i="1"/>
  <c r="CC160" i="1"/>
  <c r="CH160" i="1"/>
  <c r="P166" i="1"/>
  <c r="AP166" i="1"/>
  <c r="BC176" i="1"/>
  <c r="AC176" i="1"/>
  <c r="AW172" i="1"/>
  <c r="W172" i="1"/>
  <c r="BA175" i="1"/>
  <c r="AA175" i="1"/>
  <c r="N263" i="4" l="1"/>
  <c r="AN263" i="4"/>
  <c r="BD275" i="4"/>
  <c r="AD275" i="4"/>
  <c r="J260" i="4"/>
  <c r="AJ260" i="4"/>
  <c r="BE260" i="4" s="1"/>
  <c r="BF260" i="4" s="1"/>
  <c r="AE259" i="4"/>
  <c r="BG259" i="4" s="1"/>
  <c r="G259" i="4"/>
  <c r="AR266" i="4"/>
  <c r="R266" i="4"/>
  <c r="AZ272" i="4"/>
  <c r="Z272" i="4"/>
  <c r="V269" i="4"/>
  <c r="AV269" i="4"/>
  <c r="M164" i="1"/>
  <c r="AN165" i="1" s="1"/>
  <c r="CL160" i="1"/>
  <c r="I161" i="1" s="1"/>
  <c r="J162" i="1" s="1"/>
  <c r="BD177" i="1"/>
  <c r="AD177" i="1"/>
  <c r="Q167" i="1"/>
  <c r="AQ167" i="1"/>
  <c r="AX173" i="1"/>
  <c r="X173" i="1"/>
  <c r="BB176" i="1"/>
  <c r="AB176" i="1"/>
  <c r="K261" i="4" l="1"/>
  <c r="AK261" i="4"/>
  <c r="BI260" i="4"/>
  <c r="AW270" i="4"/>
  <c r="W270" i="4"/>
  <c r="AS267" i="4"/>
  <c r="S267" i="4"/>
  <c r="BH259" i="4"/>
  <c r="BJ259" i="4"/>
  <c r="BO259" i="4"/>
  <c r="BL259" i="4"/>
  <c r="BA273" i="4"/>
  <c r="AA273" i="4"/>
  <c r="O264" i="4"/>
  <c r="AO264" i="4"/>
  <c r="N165" i="1"/>
  <c r="AO166" i="1" s="1"/>
  <c r="AJ162" i="1"/>
  <c r="BE162" i="1" s="1"/>
  <c r="BF162" i="1" s="1"/>
  <c r="BI162" i="1" s="1"/>
  <c r="G161" i="1"/>
  <c r="AK163" i="1"/>
  <c r="K163" i="1"/>
  <c r="AL164" i="1" s="1"/>
  <c r="AE161" i="1"/>
  <c r="BG161" i="1" s="1"/>
  <c r="BJ161" i="1" s="1"/>
  <c r="AR168" i="1"/>
  <c r="R168" i="1"/>
  <c r="AY174" i="1"/>
  <c r="Y174" i="1"/>
  <c r="BC177" i="1"/>
  <c r="AC177" i="1"/>
  <c r="P265" i="4" l="1"/>
  <c r="AP265" i="4"/>
  <c r="BB274" i="4"/>
  <c r="AB274" i="4"/>
  <c r="AT268" i="4"/>
  <c r="T268" i="4"/>
  <c r="CK259" i="4"/>
  <c r="CJ259" i="4"/>
  <c r="CI259" i="4"/>
  <c r="CH259" i="4"/>
  <c r="CG259" i="4"/>
  <c r="CF259" i="4"/>
  <c r="CE259" i="4"/>
  <c r="CD259" i="4"/>
  <c r="CC259" i="4"/>
  <c r="CB259" i="4"/>
  <c r="CA259" i="4"/>
  <c r="BZ259" i="4"/>
  <c r="BY259" i="4"/>
  <c r="BX259" i="4"/>
  <c r="BW259" i="4"/>
  <c r="BV259" i="4"/>
  <c r="BU259" i="4"/>
  <c r="BT259" i="4"/>
  <c r="BS259" i="4"/>
  <c r="BR259" i="4"/>
  <c r="BQ259" i="4"/>
  <c r="BP259" i="4"/>
  <c r="X271" i="4"/>
  <c r="AX271" i="4"/>
  <c r="L262" i="4"/>
  <c r="AL262" i="4"/>
  <c r="O166" i="1"/>
  <c r="AP167" i="1" s="1"/>
  <c r="P167" i="1"/>
  <c r="AQ168" i="1" s="1"/>
  <c r="BH161" i="1"/>
  <c r="BL161" i="1"/>
  <c r="L164" i="1"/>
  <c r="AM165" i="1" s="1"/>
  <c r="BO161" i="1"/>
  <c r="CA161" i="1" s="1"/>
  <c r="S169" i="1"/>
  <c r="AS169" i="1"/>
  <c r="AZ175" i="1"/>
  <c r="Z175" i="1"/>
  <c r="BD178" i="1"/>
  <c r="AD178" i="1"/>
  <c r="Y272" i="4" l="1"/>
  <c r="AY272" i="4"/>
  <c r="CL259" i="4"/>
  <c r="I260" i="4" s="1"/>
  <c r="BC275" i="4"/>
  <c r="AC275" i="4"/>
  <c r="M263" i="4"/>
  <c r="AM263" i="4"/>
  <c r="AU269" i="4"/>
  <c r="U269" i="4"/>
  <c r="Q266" i="4"/>
  <c r="AQ266" i="4"/>
  <c r="Q168" i="1"/>
  <c r="AR169" i="1" s="1"/>
  <c r="M165" i="1"/>
  <c r="AN166" i="1" s="1"/>
  <c r="CG161" i="1"/>
  <c r="CF161" i="1"/>
  <c r="BU161" i="1"/>
  <c r="CI161" i="1"/>
  <c r="BQ161" i="1"/>
  <c r="BW161" i="1"/>
  <c r="CC161" i="1"/>
  <c r="BV161" i="1"/>
  <c r="BT161" i="1"/>
  <c r="BR161" i="1"/>
  <c r="BS161" i="1"/>
  <c r="CB161" i="1"/>
  <c r="CK161" i="1"/>
  <c r="CJ161" i="1"/>
  <c r="BP161" i="1"/>
  <c r="BX161" i="1"/>
  <c r="BZ161" i="1"/>
  <c r="BY161" i="1"/>
  <c r="CE161" i="1"/>
  <c r="CH161" i="1"/>
  <c r="CD161" i="1"/>
  <c r="T170" i="1"/>
  <c r="AT170" i="1"/>
  <c r="N166" i="1"/>
  <c r="AO167" i="1" s="1"/>
  <c r="BA176" i="1"/>
  <c r="AA176" i="1"/>
  <c r="N264" i="4" l="1"/>
  <c r="AN264" i="4"/>
  <c r="AE260" i="4"/>
  <c r="BG260" i="4" s="1"/>
  <c r="J261" i="4"/>
  <c r="AJ261" i="4"/>
  <c r="BE261" i="4" s="1"/>
  <c r="BF261" i="4" s="1"/>
  <c r="G260" i="4"/>
  <c r="BD276" i="4"/>
  <c r="AD276" i="4"/>
  <c r="R267" i="4"/>
  <c r="AR267" i="4"/>
  <c r="AV270" i="4"/>
  <c r="V270" i="4"/>
  <c r="Z273" i="4"/>
  <c r="AZ273" i="4"/>
  <c r="R169" i="1"/>
  <c r="AS170" i="1" s="1"/>
  <c r="CL161" i="1"/>
  <c r="I162" i="1" s="1"/>
  <c r="AJ163" i="1" s="1"/>
  <c r="BE163" i="1" s="1"/>
  <c r="BF163" i="1" s="1"/>
  <c r="BI163" i="1" s="1"/>
  <c r="AU171" i="1"/>
  <c r="U171" i="1"/>
  <c r="O167" i="1"/>
  <c r="AP168" i="1" s="1"/>
  <c r="BB177" i="1"/>
  <c r="AB177" i="1"/>
  <c r="BO260" i="4" l="1"/>
  <c r="BL260" i="4"/>
  <c r="S268" i="4"/>
  <c r="AS268" i="4"/>
  <c r="BI261" i="4"/>
  <c r="AA274" i="4"/>
  <c r="BA274" i="4"/>
  <c r="K262" i="4"/>
  <c r="AK262" i="4"/>
  <c r="W271" i="4"/>
  <c r="AW271" i="4"/>
  <c r="BH260" i="4"/>
  <c r="BJ260" i="4"/>
  <c r="O265" i="4"/>
  <c r="AO265" i="4"/>
  <c r="S170" i="1"/>
  <c r="AT171" i="1" s="1"/>
  <c r="J163" i="1"/>
  <c r="G162" i="1"/>
  <c r="AE162" i="1"/>
  <c r="BG162" i="1" s="1"/>
  <c r="BH162" i="1" s="1"/>
  <c r="V172" i="1"/>
  <c r="AV172" i="1"/>
  <c r="T171" i="1"/>
  <c r="AU172" i="1" s="1"/>
  <c r="P168" i="1"/>
  <c r="AQ169" i="1" s="1"/>
  <c r="BC178" i="1"/>
  <c r="AC178" i="1"/>
  <c r="L263" i="4" l="1"/>
  <c r="AL263" i="4"/>
  <c r="AB275" i="4"/>
  <c r="BB275" i="4"/>
  <c r="P266" i="4"/>
  <c r="AP266" i="4"/>
  <c r="T269" i="4"/>
  <c r="AT269" i="4"/>
  <c r="X272" i="4"/>
  <c r="AX272" i="4"/>
  <c r="CK260" i="4"/>
  <c r="CJ260" i="4"/>
  <c r="CI260" i="4"/>
  <c r="CH260" i="4"/>
  <c r="CG260" i="4"/>
  <c r="CF260" i="4"/>
  <c r="CE260" i="4"/>
  <c r="CD260" i="4"/>
  <c r="CC260" i="4"/>
  <c r="CB260" i="4"/>
  <c r="CA260" i="4"/>
  <c r="BZ260" i="4"/>
  <c r="BY260" i="4"/>
  <c r="BX260" i="4"/>
  <c r="BW260" i="4"/>
  <c r="BV260" i="4"/>
  <c r="BU260" i="4"/>
  <c r="BT260" i="4"/>
  <c r="BS260" i="4"/>
  <c r="BR260" i="4"/>
  <c r="BQ260" i="4"/>
  <c r="BP260" i="4"/>
  <c r="BO162" i="1"/>
  <c r="BL162" i="1"/>
  <c r="BJ162" i="1"/>
  <c r="AK164" i="1"/>
  <c r="K164" i="1"/>
  <c r="W173" i="1"/>
  <c r="AW173" i="1"/>
  <c r="U172" i="1"/>
  <c r="Q169" i="1"/>
  <c r="AR170" i="1" s="1"/>
  <c r="BD179" i="1"/>
  <c r="AD179" i="1"/>
  <c r="AC276" i="4" l="1"/>
  <c r="BC276" i="4"/>
  <c r="Q267" i="4"/>
  <c r="AQ267" i="4"/>
  <c r="AU270" i="4"/>
  <c r="U270" i="4"/>
  <c r="M264" i="4"/>
  <c r="AM264" i="4"/>
  <c r="CL260" i="4"/>
  <c r="I261" i="4" s="1"/>
  <c r="Y273" i="4"/>
  <c r="AY273" i="4"/>
  <c r="AL165" i="1"/>
  <c r="L165" i="1"/>
  <c r="CH162" i="1"/>
  <c r="BY162" i="1"/>
  <c r="BT162" i="1"/>
  <c r="CC162" i="1"/>
  <c r="BZ162" i="1"/>
  <c r="CA162" i="1"/>
  <c r="CK162" i="1"/>
  <c r="CJ162" i="1"/>
  <c r="BV162" i="1"/>
  <c r="BS162" i="1"/>
  <c r="BW162" i="1"/>
  <c r="BQ162" i="1"/>
  <c r="BP162" i="1"/>
  <c r="BR162" i="1"/>
  <c r="BU162" i="1"/>
  <c r="CG162" i="1"/>
  <c r="CD162" i="1"/>
  <c r="CE162" i="1"/>
  <c r="CB162" i="1"/>
  <c r="BX162" i="1"/>
  <c r="CI162" i="1"/>
  <c r="CF162" i="1"/>
  <c r="AX174" i="1"/>
  <c r="X174" i="1"/>
  <c r="R170" i="1"/>
  <c r="AS171" i="1" s="1"/>
  <c r="AV173" i="1"/>
  <c r="V173" i="1"/>
  <c r="V271" i="4" l="1"/>
  <c r="AV271" i="4"/>
  <c r="R268" i="4"/>
  <c r="AR268" i="4"/>
  <c r="N265" i="4"/>
  <c r="AN265" i="4"/>
  <c r="Z274" i="4"/>
  <c r="AZ274" i="4"/>
  <c r="AJ262" i="4"/>
  <c r="BE262" i="4" s="1"/>
  <c r="BF262" i="4" s="1"/>
  <c r="AE261" i="4"/>
  <c r="BG261" i="4" s="1"/>
  <c r="J262" i="4"/>
  <c r="G261" i="4"/>
  <c r="BD277" i="4"/>
  <c r="AD277" i="4"/>
  <c r="CL162" i="1"/>
  <c r="I163" i="1" s="1"/>
  <c r="AJ164" i="1" s="1"/>
  <c r="BE164" i="1" s="1"/>
  <c r="BF164" i="1" s="1"/>
  <c r="BI164" i="1" s="1"/>
  <c r="AM166" i="1"/>
  <c r="M166" i="1"/>
  <c r="S171" i="1"/>
  <c r="AT172" i="1" s="1"/>
  <c r="AY175" i="1"/>
  <c r="Y175" i="1"/>
  <c r="AW174" i="1"/>
  <c r="W174" i="1"/>
  <c r="AK263" i="4" l="1"/>
  <c r="K263" i="4"/>
  <c r="O266" i="4"/>
  <c r="AO266" i="4"/>
  <c r="S269" i="4"/>
  <c r="AS269" i="4"/>
  <c r="AA275" i="4"/>
  <c r="BA275" i="4"/>
  <c r="W272" i="4"/>
  <c r="AW272" i="4"/>
  <c r="BH261" i="4"/>
  <c r="BJ261" i="4"/>
  <c r="BL261" i="4"/>
  <c r="BO261" i="4"/>
  <c r="BI262" i="4"/>
  <c r="AE163" i="1"/>
  <c r="BG163" i="1" s="1"/>
  <c r="G163" i="1"/>
  <c r="J164" i="1"/>
  <c r="AN167" i="1"/>
  <c r="N167" i="1"/>
  <c r="T172" i="1"/>
  <c r="AU173" i="1" s="1"/>
  <c r="AZ176" i="1"/>
  <c r="Z176" i="1"/>
  <c r="AX175" i="1"/>
  <c r="X175" i="1"/>
  <c r="AT270" i="4" l="1"/>
  <c r="T270" i="4"/>
  <c r="AL264" i="4"/>
  <c r="L264" i="4"/>
  <c r="CK261" i="4"/>
  <c r="CJ261" i="4"/>
  <c r="CI261" i="4"/>
  <c r="CH261" i="4"/>
  <c r="CG261" i="4"/>
  <c r="CF261" i="4"/>
  <c r="CE261" i="4"/>
  <c r="CD261" i="4"/>
  <c r="CC261" i="4"/>
  <c r="CB261" i="4"/>
  <c r="CA261" i="4"/>
  <c r="BZ261" i="4"/>
  <c r="BY261" i="4"/>
  <c r="BX261" i="4"/>
  <c r="BW261" i="4"/>
  <c r="BV261" i="4"/>
  <c r="BU261" i="4"/>
  <c r="BT261" i="4"/>
  <c r="BS261" i="4"/>
  <c r="BR261" i="4"/>
  <c r="BQ261" i="4"/>
  <c r="BP261" i="4"/>
  <c r="X273" i="4"/>
  <c r="AX273" i="4"/>
  <c r="AB276" i="4"/>
  <c r="BB276" i="4"/>
  <c r="P267" i="4"/>
  <c r="AP267" i="4"/>
  <c r="BO163" i="1"/>
  <c r="BQ163" i="1" s="1"/>
  <c r="BL163" i="1"/>
  <c r="BH163" i="1"/>
  <c r="BJ163" i="1"/>
  <c r="AK165" i="1"/>
  <c r="K165" i="1"/>
  <c r="BT163" i="1"/>
  <c r="CE163" i="1"/>
  <c r="CG163" i="1"/>
  <c r="BX163" i="1"/>
  <c r="U173" i="1"/>
  <c r="AV174" i="1" s="1"/>
  <c r="AO168" i="1"/>
  <c r="O168" i="1"/>
  <c r="AA177" i="1"/>
  <c r="BA177" i="1"/>
  <c r="AY176" i="1"/>
  <c r="Y176" i="1"/>
  <c r="CL261" i="4" l="1"/>
  <c r="I262" i="4" s="1"/>
  <c r="Q268" i="4"/>
  <c r="AQ268" i="4"/>
  <c r="AC277" i="4"/>
  <c r="BC277" i="4"/>
  <c r="Y274" i="4"/>
  <c r="AY274" i="4"/>
  <c r="AM265" i="4"/>
  <c r="M265" i="4"/>
  <c r="AU271" i="4"/>
  <c r="U271" i="4"/>
  <c r="J263" i="4"/>
  <c r="AJ263" i="4"/>
  <c r="BE263" i="4" s="1"/>
  <c r="BF263" i="4" s="1"/>
  <c r="AE262" i="4"/>
  <c r="BG262" i="4" s="1"/>
  <c r="G262" i="4"/>
  <c r="BZ163" i="1"/>
  <c r="BV163" i="1"/>
  <c r="CC163" i="1"/>
  <c r="BU163" i="1"/>
  <c r="CK163" i="1"/>
  <c r="BY163" i="1"/>
  <c r="BS163" i="1"/>
  <c r="CJ163" i="1"/>
  <c r="CI163" i="1"/>
  <c r="CB163" i="1"/>
  <c r="CH163" i="1"/>
  <c r="CD163" i="1"/>
  <c r="BP163" i="1"/>
  <c r="BR163" i="1"/>
  <c r="BW163" i="1"/>
  <c r="CF163" i="1"/>
  <c r="CA163" i="1"/>
  <c r="V174" i="1"/>
  <c r="AW175" i="1" s="1"/>
  <c r="AL166" i="1"/>
  <c r="L166" i="1"/>
  <c r="AP169" i="1"/>
  <c r="P169" i="1"/>
  <c r="BB178" i="1"/>
  <c r="AB178" i="1"/>
  <c r="AZ177" i="1"/>
  <c r="Z177" i="1"/>
  <c r="BD278" i="4" l="1"/>
  <c r="AD278" i="4"/>
  <c r="BL262" i="4"/>
  <c r="BO262" i="4"/>
  <c r="AN266" i="4"/>
  <c r="N266" i="4"/>
  <c r="BH262" i="4"/>
  <c r="BJ262" i="4"/>
  <c r="AV272" i="4"/>
  <c r="V272" i="4"/>
  <c r="R269" i="4"/>
  <c r="AR269" i="4"/>
  <c r="K264" i="4"/>
  <c r="AK264" i="4"/>
  <c r="Z275" i="4"/>
  <c r="AZ275" i="4"/>
  <c r="BI263" i="4"/>
  <c r="CL163" i="1"/>
  <c r="I164" i="1" s="1"/>
  <c r="AJ165" i="1" s="1"/>
  <c r="BE165" i="1" s="1"/>
  <c r="BF165" i="1" s="1"/>
  <c r="BI165" i="1" s="1"/>
  <c r="W175" i="1"/>
  <c r="X176" i="1" s="1"/>
  <c r="G164" i="1"/>
  <c r="J165" i="1"/>
  <c r="AK166" i="1" s="1"/>
  <c r="AE164" i="1"/>
  <c r="BG164" i="1" s="1"/>
  <c r="BH164" i="1" s="1"/>
  <c r="AM167" i="1"/>
  <c r="M167" i="1"/>
  <c r="Q170" i="1"/>
  <c r="AQ170" i="1"/>
  <c r="BC179" i="1"/>
  <c r="AC179" i="1"/>
  <c r="BA178" i="1"/>
  <c r="AA178" i="1"/>
  <c r="AS270" i="4" l="1"/>
  <c r="S270" i="4"/>
  <c r="AA276" i="4"/>
  <c r="BA276" i="4"/>
  <c r="L265" i="4"/>
  <c r="AL265" i="4"/>
  <c r="AW273" i="4"/>
  <c r="W273" i="4"/>
  <c r="CK262" i="4"/>
  <c r="CJ262" i="4"/>
  <c r="CI262" i="4"/>
  <c r="CH262" i="4"/>
  <c r="CG262" i="4"/>
  <c r="CF262" i="4"/>
  <c r="CE262" i="4"/>
  <c r="CD262" i="4"/>
  <c r="CC262" i="4"/>
  <c r="CB262" i="4"/>
  <c r="CA262" i="4"/>
  <c r="BZ262" i="4"/>
  <c r="BY262" i="4"/>
  <c r="BX262" i="4"/>
  <c r="BW262" i="4"/>
  <c r="BV262" i="4"/>
  <c r="BU262" i="4"/>
  <c r="BT262" i="4"/>
  <c r="BS262" i="4"/>
  <c r="BR262" i="4"/>
  <c r="BQ262" i="4"/>
  <c r="BP262" i="4"/>
  <c r="AO267" i="4"/>
  <c r="O267" i="4"/>
  <c r="AX176" i="1"/>
  <c r="K166" i="1"/>
  <c r="AL167" i="1" s="1"/>
  <c r="BO164" i="1"/>
  <c r="CF164" i="1" s="1"/>
  <c r="BL164" i="1"/>
  <c r="BJ164" i="1"/>
  <c r="AN168" i="1"/>
  <c r="N168" i="1"/>
  <c r="AR171" i="1"/>
  <c r="R171" i="1"/>
  <c r="AD180" i="1"/>
  <c r="BD180" i="1"/>
  <c r="BB179" i="1"/>
  <c r="AB179" i="1"/>
  <c r="L167" i="1"/>
  <c r="AM168" i="1" s="1"/>
  <c r="BS164" i="1"/>
  <c r="CD164" i="1"/>
  <c r="AY177" i="1"/>
  <c r="Y177" i="1"/>
  <c r="CL262" i="4" l="1"/>
  <c r="I263" i="4" s="1"/>
  <c r="J264" i="4"/>
  <c r="AE263" i="4"/>
  <c r="BG263" i="4" s="1"/>
  <c r="AJ264" i="4"/>
  <c r="BE264" i="4" s="1"/>
  <c r="BF264" i="4" s="1"/>
  <c r="G263" i="4"/>
  <c r="AP268" i="4"/>
  <c r="P268" i="4"/>
  <c r="AB277" i="4"/>
  <c r="BB277" i="4"/>
  <c r="AX274" i="4"/>
  <c r="X274" i="4"/>
  <c r="M266" i="4"/>
  <c r="AM266" i="4"/>
  <c r="T271" i="4"/>
  <c r="AT271" i="4"/>
  <c r="BX164" i="1"/>
  <c r="CC164" i="1"/>
  <c r="BP164" i="1"/>
  <c r="BT164" i="1"/>
  <c r="CG164" i="1"/>
  <c r="CA164" i="1"/>
  <c r="CE164" i="1"/>
  <c r="BQ164" i="1"/>
  <c r="BV164" i="1"/>
  <c r="BU164" i="1"/>
  <c r="BY164" i="1"/>
  <c r="CK164" i="1"/>
  <c r="CH164" i="1"/>
  <c r="CI164" i="1"/>
  <c r="CB164" i="1"/>
  <c r="BZ164" i="1"/>
  <c r="BR164" i="1"/>
  <c r="CJ164" i="1"/>
  <c r="BW164" i="1"/>
  <c r="AO169" i="1"/>
  <c r="O169" i="1"/>
  <c r="AS172" i="1"/>
  <c r="S172" i="1"/>
  <c r="M168" i="1"/>
  <c r="AN169" i="1" s="1"/>
  <c r="BC180" i="1"/>
  <c r="AC180" i="1"/>
  <c r="AZ178" i="1"/>
  <c r="Z178" i="1"/>
  <c r="BI264" i="4" l="1"/>
  <c r="N267" i="4"/>
  <c r="AN267" i="4"/>
  <c r="U272" i="4"/>
  <c r="AU272" i="4"/>
  <c r="AY275" i="4"/>
  <c r="Y275" i="4"/>
  <c r="AC278" i="4"/>
  <c r="BC278" i="4"/>
  <c r="AQ269" i="4"/>
  <c r="Q269" i="4"/>
  <c r="BH263" i="4"/>
  <c r="BJ263" i="4"/>
  <c r="BO263" i="4"/>
  <c r="BL263" i="4"/>
  <c r="K265" i="4"/>
  <c r="AK265" i="4"/>
  <c r="CL164" i="1"/>
  <c r="I165" i="1" s="1"/>
  <c r="AE165" i="1" s="1"/>
  <c r="BG165" i="1" s="1"/>
  <c r="BH165" i="1" s="1"/>
  <c r="AP170" i="1"/>
  <c r="P170" i="1"/>
  <c r="AT173" i="1"/>
  <c r="T173" i="1"/>
  <c r="N169" i="1"/>
  <c r="AO170" i="1" s="1"/>
  <c r="BD181" i="1"/>
  <c r="AD181" i="1"/>
  <c r="BA179" i="1"/>
  <c r="AA179" i="1"/>
  <c r="AR270" i="4" l="1"/>
  <c r="R270" i="4"/>
  <c r="L266" i="4"/>
  <c r="AL266" i="4"/>
  <c r="AZ276" i="4"/>
  <c r="Z276" i="4"/>
  <c r="O268" i="4"/>
  <c r="AO268" i="4"/>
  <c r="V273" i="4"/>
  <c r="AV273" i="4"/>
  <c r="BD279" i="4"/>
  <c r="AD279" i="4"/>
  <c r="CK263" i="4"/>
  <c r="CJ263" i="4"/>
  <c r="CI263" i="4"/>
  <c r="CH263" i="4"/>
  <c r="CG263" i="4"/>
  <c r="CF263" i="4"/>
  <c r="CE263" i="4"/>
  <c r="CD263" i="4"/>
  <c r="CC263" i="4"/>
  <c r="CB263" i="4"/>
  <c r="CA263" i="4"/>
  <c r="BZ263" i="4"/>
  <c r="BY263" i="4"/>
  <c r="BX263" i="4"/>
  <c r="BW263" i="4"/>
  <c r="BV263" i="4"/>
  <c r="BU263" i="4"/>
  <c r="BT263" i="4"/>
  <c r="BS263" i="4"/>
  <c r="BR263" i="4"/>
  <c r="BQ263" i="4"/>
  <c r="BP263" i="4"/>
  <c r="BJ165" i="1"/>
  <c r="G165" i="1"/>
  <c r="BL165" i="1" s="1"/>
  <c r="J166" i="1"/>
  <c r="AK167" i="1" s="1"/>
  <c r="AJ166" i="1"/>
  <c r="BE166" i="1" s="1"/>
  <c r="BF166" i="1" s="1"/>
  <c r="BI166" i="1" s="1"/>
  <c r="AQ171" i="1"/>
  <c r="Q171" i="1"/>
  <c r="U174" i="1"/>
  <c r="AU174" i="1"/>
  <c r="O170" i="1"/>
  <c r="AP171" i="1" s="1"/>
  <c r="BO165" i="1"/>
  <c r="CC165" i="1" s="1"/>
  <c r="BB180" i="1"/>
  <c r="AB180" i="1"/>
  <c r="CL263" i="4" l="1"/>
  <c r="I264" i="4" s="1"/>
  <c r="AE264" i="4"/>
  <c r="BG264" i="4" s="1"/>
  <c r="J265" i="4"/>
  <c r="AJ265" i="4"/>
  <c r="BE265" i="4" s="1"/>
  <c r="BF265" i="4" s="1"/>
  <c r="G264" i="4"/>
  <c r="M267" i="4"/>
  <c r="AM267" i="4"/>
  <c r="P269" i="4"/>
  <c r="AP269" i="4"/>
  <c r="S271" i="4"/>
  <c r="AS271" i="4"/>
  <c r="W274" i="4"/>
  <c r="AW274" i="4"/>
  <c r="BA277" i="4"/>
  <c r="AA277" i="4"/>
  <c r="K167" i="1"/>
  <c r="L168" i="1" s="1"/>
  <c r="P171" i="1"/>
  <c r="AQ172" i="1" s="1"/>
  <c r="AR172" i="1"/>
  <c r="R172" i="1"/>
  <c r="AV175" i="1"/>
  <c r="V175" i="1"/>
  <c r="BZ165" i="1"/>
  <c r="BV165" i="1"/>
  <c r="CA165" i="1"/>
  <c r="BU165" i="1"/>
  <c r="BW165" i="1"/>
  <c r="CG165" i="1"/>
  <c r="CI165" i="1"/>
  <c r="CE165" i="1"/>
  <c r="BP165" i="1"/>
  <c r="CK165" i="1"/>
  <c r="BR165" i="1"/>
  <c r="CJ165" i="1"/>
  <c r="BQ165" i="1"/>
  <c r="BY165" i="1"/>
  <c r="BX165" i="1"/>
  <c r="CD165" i="1"/>
  <c r="BT165" i="1"/>
  <c r="CH165" i="1"/>
  <c r="CF165" i="1"/>
  <c r="BS165" i="1"/>
  <c r="CB165" i="1"/>
  <c r="AM169" i="1"/>
  <c r="M169" i="1"/>
  <c r="BC181" i="1"/>
  <c r="AC181" i="1"/>
  <c r="K266" i="4" l="1"/>
  <c r="AK266" i="4"/>
  <c r="Q270" i="4"/>
  <c r="AQ270" i="4"/>
  <c r="N268" i="4"/>
  <c r="AN268" i="4"/>
  <c r="BH264" i="4"/>
  <c r="BJ264" i="4"/>
  <c r="BI265" i="4"/>
  <c r="BB278" i="4"/>
  <c r="AB278" i="4"/>
  <c r="T272" i="4"/>
  <c r="AT272" i="4"/>
  <c r="X275" i="4"/>
  <c r="AX275" i="4"/>
  <c r="BO264" i="4"/>
  <c r="BL264" i="4"/>
  <c r="Q172" i="1"/>
  <c r="AR173" i="1" s="1"/>
  <c r="AL168" i="1"/>
  <c r="AS173" i="1"/>
  <c r="S173" i="1"/>
  <c r="W176" i="1"/>
  <c r="AW176" i="1"/>
  <c r="R173" i="1"/>
  <c r="AS174" i="1" s="1"/>
  <c r="CL165" i="1"/>
  <c r="I166" i="1" s="1"/>
  <c r="AE166" i="1" s="1"/>
  <c r="BG166" i="1" s="1"/>
  <c r="AN170" i="1"/>
  <c r="N170" i="1"/>
  <c r="BD182" i="1"/>
  <c r="AD182" i="1"/>
  <c r="L267" i="4" l="1"/>
  <c r="AL267" i="4"/>
  <c r="R271" i="4"/>
  <c r="AR271" i="4"/>
  <c r="O269" i="4"/>
  <c r="AO269" i="4"/>
  <c r="U273" i="4"/>
  <c r="AU273" i="4"/>
  <c r="CK264" i="4"/>
  <c r="CJ264" i="4"/>
  <c r="CI264" i="4"/>
  <c r="CH264" i="4"/>
  <c r="CG264" i="4"/>
  <c r="CF264" i="4"/>
  <c r="CE264" i="4"/>
  <c r="CD264" i="4"/>
  <c r="CC264" i="4"/>
  <c r="CB264" i="4"/>
  <c r="CA264" i="4"/>
  <c r="BZ264" i="4"/>
  <c r="BY264" i="4"/>
  <c r="BX264" i="4"/>
  <c r="BW264" i="4"/>
  <c r="BV264" i="4"/>
  <c r="BU264" i="4"/>
  <c r="BT264" i="4"/>
  <c r="BS264" i="4"/>
  <c r="BR264" i="4"/>
  <c r="BQ264" i="4"/>
  <c r="BP264" i="4"/>
  <c r="Y276" i="4"/>
  <c r="AY276" i="4"/>
  <c r="BC279" i="4"/>
  <c r="AC279" i="4"/>
  <c r="AT174" i="1"/>
  <c r="T174" i="1"/>
  <c r="AX177" i="1"/>
  <c r="X177" i="1"/>
  <c r="S174" i="1"/>
  <c r="AT175" i="1" s="1"/>
  <c r="AJ167" i="1"/>
  <c r="BE167" i="1" s="1"/>
  <c r="BF167" i="1" s="1"/>
  <c r="BI167" i="1" s="1"/>
  <c r="J167" i="1"/>
  <c r="AK168" i="1" s="1"/>
  <c r="G166" i="1"/>
  <c r="BL166" i="1" s="1"/>
  <c r="BH166" i="1"/>
  <c r="BJ166" i="1"/>
  <c r="AO171" i="1"/>
  <c r="O171" i="1"/>
  <c r="BD280" i="4" l="1"/>
  <c r="AD280" i="4"/>
  <c r="V274" i="4"/>
  <c r="AV274" i="4"/>
  <c r="M268" i="4"/>
  <c r="AM268" i="4"/>
  <c r="Z277" i="4"/>
  <c r="AZ277" i="4"/>
  <c r="AP270" i="4"/>
  <c r="P270" i="4"/>
  <c r="CL264" i="4"/>
  <c r="I265" i="4" s="1"/>
  <c r="S272" i="4"/>
  <c r="AS272" i="4"/>
  <c r="AU175" i="1"/>
  <c r="U175" i="1"/>
  <c r="AY178" i="1"/>
  <c r="Y178" i="1"/>
  <c r="T175" i="1"/>
  <c r="AU176" i="1" s="1"/>
  <c r="K168" i="1"/>
  <c r="AL169" i="1" s="1"/>
  <c r="BO166" i="1"/>
  <c r="BX166" i="1" s="1"/>
  <c r="AP172" i="1"/>
  <c r="P172" i="1"/>
  <c r="AJ266" i="4" l="1"/>
  <c r="BE266" i="4" s="1"/>
  <c r="BF266" i="4" s="1"/>
  <c r="AE265" i="4"/>
  <c r="BG265" i="4" s="1"/>
  <c r="J266" i="4"/>
  <c r="G265" i="4"/>
  <c r="W275" i="4"/>
  <c r="AW275" i="4"/>
  <c r="T273" i="4"/>
  <c r="AT273" i="4"/>
  <c r="AQ271" i="4"/>
  <c r="Q271" i="4"/>
  <c r="AA278" i="4"/>
  <c r="BA278" i="4"/>
  <c r="N269" i="4"/>
  <c r="AN269" i="4"/>
  <c r="AV176" i="1"/>
  <c r="V176" i="1"/>
  <c r="AZ179" i="1"/>
  <c r="Z179" i="1"/>
  <c r="U176" i="1"/>
  <c r="AV177" i="1" s="1"/>
  <c r="CK166" i="1"/>
  <c r="BQ166" i="1"/>
  <c r="CB166" i="1"/>
  <c r="CD166" i="1"/>
  <c r="CF166" i="1"/>
  <c r="CJ166" i="1"/>
  <c r="BR166" i="1"/>
  <c r="BY166" i="1"/>
  <c r="BS166" i="1"/>
  <c r="CI166" i="1"/>
  <c r="CA166" i="1"/>
  <c r="L169" i="1"/>
  <c r="AM170" i="1" s="1"/>
  <c r="CE166" i="1"/>
  <c r="BU166" i="1"/>
  <c r="CH166" i="1"/>
  <c r="BZ166" i="1"/>
  <c r="BP166" i="1"/>
  <c r="CG166" i="1"/>
  <c r="BV166" i="1"/>
  <c r="CC166" i="1"/>
  <c r="BW166" i="1"/>
  <c r="BT166" i="1"/>
  <c r="AQ173" i="1"/>
  <c r="Q173" i="1"/>
  <c r="BI266" i="4" l="1"/>
  <c r="U274" i="4"/>
  <c r="AU274" i="4"/>
  <c r="AK267" i="4"/>
  <c r="K267" i="4"/>
  <c r="AR272" i="4"/>
  <c r="R272" i="4"/>
  <c r="X276" i="4"/>
  <c r="AX276" i="4"/>
  <c r="BL265" i="4"/>
  <c r="BO265" i="4"/>
  <c r="AO270" i="4"/>
  <c r="O270" i="4"/>
  <c r="AB279" i="4"/>
  <c r="BB279" i="4"/>
  <c r="BH265" i="4"/>
  <c r="BJ265" i="4"/>
  <c r="AW177" i="1"/>
  <c r="W177" i="1"/>
  <c r="V177" i="1"/>
  <c r="AW178" i="1" s="1"/>
  <c r="BA180" i="1"/>
  <c r="AA180" i="1"/>
  <c r="M170" i="1"/>
  <c r="AN171" i="1" s="1"/>
  <c r="CL166" i="1"/>
  <c r="I167" i="1" s="1"/>
  <c r="J168" i="1" s="1"/>
  <c r="AR174" i="1"/>
  <c r="R174" i="1"/>
  <c r="AS273" i="4" l="1"/>
  <c r="S273" i="4"/>
  <c r="AC280" i="4"/>
  <c r="BC280" i="4"/>
  <c r="CK265" i="4"/>
  <c r="CJ265" i="4"/>
  <c r="CI265" i="4"/>
  <c r="CH265" i="4"/>
  <c r="CG265" i="4"/>
  <c r="CF265" i="4"/>
  <c r="CE265" i="4"/>
  <c r="CD265" i="4"/>
  <c r="CC265" i="4"/>
  <c r="CB265" i="4"/>
  <c r="CA265" i="4"/>
  <c r="BZ265" i="4"/>
  <c r="BY265" i="4"/>
  <c r="BX265" i="4"/>
  <c r="BW265" i="4"/>
  <c r="BV265" i="4"/>
  <c r="BU265" i="4"/>
  <c r="BT265" i="4"/>
  <c r="BS265" i="4"/>
  <c r="BR265" i="4"/>
  <c r="BQ265" i="4"/>
  <c r="BP265" i="4"/>
  <c r="P271" i="4"/>
  <c r="AP271" i="4"/>
  <c r="Y277" i="4"/>
  <c r="AY277" i="4"/>
  <c r="AL268" i="4"/>
  <c r="L268" i="4"/>
  <c r="V275" i="4"/>
  <c r="AV275" i="4"/>
  <c r="W178" i="1"/>
  <c r="AX179" i="1" s="1"/>
  <c r="AX178" i="1"/>
  <c r="X178" i="1"/>
  <c r="AB181" i="1"/>
  <c r="BB181" i="1"/>
  <c r="N171" i="1"/>
  <c r="AO172" i="1" s="1"/>
  <c r="G167" i="1"/>
  <c r="AE167" i="1"/>
  <c r="BG167" i="1" s="1"/>
  <c r="BH167" i="1" s="1"/>
  <c r="AJ168" i="1"/>
  <c r="BE168" i="1" s="1"/>
  <c r="BF168" i="1" s="1"/>
  <c r="BI168" i="1" s="1"/>
  <c r="X179" i="1"/>
  <c r="AY180" i="1" s="1"/>
  <c r="AS175" i="1"/>
  <c r="S175" i="1"/>
  <c r="AK169" i="1"/>
  <c r="K169" i="1"/>
  <c r="CL265" i="4" l="1"/>
  <c r="I266" i="4" s="1"/>
  <c r="Z278" i="4"/>
  <c r="AZ278" i="4"/>
  <c r="BD281" i="4"/>
  <c r="AD281" i="4"/>
  <c r="J267" i="4"/>
  <c r="AJ267" i="4"/>
  <c r="BE267" i="4" s="1"/>
  <c r="BF267" i="4" s="1"/>
  <c r="AE266" i="4"/>
  <c r="BG266" i="4" s="1"/>
  <c r="G266" i="4"/>
  <c r="W276" i="4"/>
  <c r="AW276" i="4"/>
  <c r="AT274" i="4"/>
  <c r="T274" i="4"/>
  <c r="AM269" i="4"/>
  <c r="M269" i="4"/>
  <c r="Q272" i="4"/>
  <c r="AQ272" i="4"/>
  <c r="AY179" i="1"/>
  <c r="Y179" i="1"/>
  <c r="O172" i="1"/>
  <c r="P173" i="1" s="1"/>
  <c r="BC182" i="1"/>
  <c r="AC182" i="1"/>
  <c r="BJ167" i="1"/>
  <c r="BO167" i="1"/>
  <c r="CI167" i="1" s="1"/>
  <c r="BL167" i="1"/>
  <c r="Y180" i="1"/>
  <c r="AZ181" i="1" s="1"/>
  <c r="AT176" i="1"/>
  <c r="T176" i="1"/>
  <c r="AL170" i="1"/>
  <c r="L170" i="1"/>
  <c r="AN270" i="4" l="1"/>
  <c r="N270" i="4"/>
  <c r="BL266" i="4"/>
  <c r="BO266" i="4"/>
  <c r="BI267" i="4"/>
  <c r="K268" i="4"/>
  <c r="AK268" i="4"/>
  <c r="BH266" i="4"/>
  <c r="BJ266" i="4"/>
  <c r="R273" i="4"/>
  <c r="AR273" i="4"/>
  <c r="AU275" i="4"/>
  <c r="U275" i="4"/>
  <c r="X277" i="4"/>
  <c r="AX277" i="4"/>
  <c r="AA279" i="4"/>
  <c r="BA279" i="4"/>
  <c r="CB167" i="1"/>
  <c r="BT167" i="1"/>
  <c r="AP173" i="1"/>
  <c r="BV167" i="1"/>
  <c r="Z180" i="1"/>
  <c r="AZ180" i="1"/>
  <c r="CJ167" i="1"/>
  <c r="BR167" i="1"/>
  <c r="CK167" i="1"/>
  <c r="BY167" i="1"/>
  <c r="CH167" i="1"/>
  <c r="AD183" i="1"/>
  <c r="BD183" i="1"/>
  <c r="BX167" i="1"/>
  <c r="BQ167" i="1"/>
  <c r="CG167" i="1"/>
  <c r="BP167" i="1"/>
  <c r="CC167" i="1"/>
  <c r="CF167" i="1"/>
  <c r="CD167" i="1"/>
  <c r="BU167" i="1"/>
  <c r="BZ167" i="1"/>
  <c r="BW167" i="1"/>
  <c r="CE167" i="1"/>
  <c r="CA167" i="1"/>
  <c r="BS167" i="1"/>
  <c r="Z181" i="1"/>
  <c r="BA182" i="1" s="1"/>
  <c r="AU177" i="1"/>
  <c r="U177" i="1"/>
  <c r="AQ174" i="1"/>
  <c r="Q174" i="1"/>
  <c r="AM171" i="1"/>
  <c r="M171" i="1"/>
  <c r="Y278" i="4" l="1"/>
  <c r="AY278" i="4"/>
  <c r="O271" i="4"/>
  <c r="AO271" i="4"/>
  <c r="AB280" i="4"/>
  <c r="BB280" i="4"/>
  <c r="AV276" i="4"/>
  <c r="V276" i="4"/>
  <c r="L269" i="4"/>
  <c r="AL269" i="4"/>
  <c r="S274" i="4"/>
  <c r="AS274" i="4"/>
  <c r="CK266" i="4"/>
  <c r="CJ266" i="4"/>
  <c r="CI266" i="4"/>
  <c r="CH266" i="4"/>
  <c r="CG266" i="4"/>
  <c r="CF266" i="4"/>
  <c r="CE266" i="4"/>
  <c r="CD266" i="4"/>
  <c r="CC266" i="4"/>
  <c r="CB266" i="4"/>
  <c r="CA266" i="4"/>
  <c r="BZ266" i="4"/>
  <c r="BY266" i="4"/>
  <c r="BX266" i="4"/>
  <c r="BW266" i="4"/>
  <c r="BV266" i="4"/>
  <c r="BU266" i="4"/>
  <c r="BT266" i="4"/>
  <c r="BS266" i="4"/>
  <c r="BR266" i="4"/>
  <c r="BQ266" i="4"/>
  <c r="BP266" i="4"/>
  <c r="BA181" i="1"/>
  <c r="AA181" i="1"/>
  <c r="CL167" i="1"/>
  <c r="I168" i="1" s="1"/>
  <c r="AJ169" i="1" s="1"/>
  <c r="BE169" i="1" s="1"/>
  <c r="BF169" i="1" s="1"/>
  <c r="BI169" i="1" s="1"/>
  <c r="AA182" i="1"/>
  <c r="BB183" i="1" s="1"/>
  <c r="AN172" i="1"/>
  <c r="N172" i="1"/>
  <c r="AV178" i="1"/>
  <c r="V178" i="1"/>
  <c r="AR175" i="1"/>
  <c r="R175" i="1"/>
  <c r="CL266" i="4" l="1"/>
  <c r="I267" i="4" s="1"/>
  <c r="T275" i="4"/>
  <c r="AT275" i="4"/>
  <c r="AW277" i="4"/>
  <c r="W277" i="4"/>
  <c r="AC281" i="4"/>
  <c r="BC281" i="4"/>
  <c r="Z279" i="4"/>
  <c r="AZ279" i="4"/>
  <c r="J268" i="4"/>
  <c r="AJ268" i="4"/>
  <c r="BE268" i="4" s="1"/>
  <c r="BF268" i="4" s="1"/>
  <c r="AE267" i="4"/>
  <c r="BG267" i="4" s="1"/>
  <c r="G267" i="4"/>
  <c r="P272" i="4"/>
  <c r="AP272" i="4"/>
  <c r="M270" i="4"/>
  <c r="AM270" i="4"/>
  <c r="J169" i="1"/>
  <c r="AK170" i="1" s="1"/>
  <c r="BB182" i="1"/>
  <c r="AB182" i="1"/>
  <c r="AE168" i="1"/>
  <c r="BG168" i="1" s="1"/>
  <c r="BJ168" i="1" s="1"/>
  <c r="AB183" i="1"/>
  <c r="BC184" i="1" s="1"/>
  <c r="G168" i="1"/>
  <c r="AW179" i="1"/>
  <c r="W179" i="1"/>
  <c r="AO173" i="1"/>
  <c r="O173" i="1"/>
  <c r="AS176" i="1"/>
  <c r="S176" i="1"/>
  <c r="BH267" i="4" l="1"/>
  <c r="BJ267" i="4"/>
  <c r="AA280" i="4"/>
  <c r="BA280" i="4"/>
  <c r="BD282" i="4"/>
  <c r="AD282" i="4"/>
  <c r="Q273" i="4"/>
  <c r="AQ273" i="4"/>
  <c r="BI268" i="4"/>
  <c r="AX278" i="4"/>
  <c r="X278" i="4"/>
  <c r="N271" i="4"/>
  <c r="AN271" i="4"/>
  <c r="BO267" i="4"/>
  <c r="BL267" i="4"/>
  <c r="K269" i="4"/>
  <c r="AK269" i="4"/>
  <c r="U276" i="4"/>
  <c r="AU276" i="4"/>
  <c r="K170" i="1"/>
  <c r="AL171" i="1" s="1"/>
  <c r="AC184" i="1"/>
  <c r="BD185" i="1" s="1"/>
  <c r="BH168" i="1"/>
  <c r="BL168" i="1"/>
  <c r="BC183" i="1"/>
  <c r="AC183" i="1"/>
  <c r="BO168" i="1"/>
  <c r="BU168" i="1" s="1"/>
  <c r="CG168" i="1"/>
  <c r="AT177" i="1"/>
  <c r="T177" i="1"/>
  <c r="AX180" i="1"/>
  <c r="X180" i="1"/>
  <c r="AP174" i="1"/>
  <c r="P174" i="1"/>
  <c r="O272" i="4" l="1"/>
  <c r="AO272" i="4"/>
  <c r="V277" i="4"/>
  <c r="AV277" i="4"/>
  <c r="AL270" i="4"/>
  <c r="L270" i="4"/>
  <c r="AB281" i="4"/>
  <c r="BB281" i="4"/>
  <c r="CK267" i="4"/>
  <c r="CJ267" i="4"/>
  <c r="CI267" i="4"/>
  <c r="CH267" i="4"/>
  <c r="CG267" i="4"/>
  <c r="CF267" i="4"/>
  <c r="CE267" i="4"/>
  <c r="CD267" i="4"/>
  <c r="CC267" i="4"/>
  <c r="CB267" i="4"/>
  <c r="CA267" i="4"/>
  <c r="BZ267" i="4"/>
  <c r="BY267" i="4"/>
  <c r="BX267" i="4"/>
  <c r="BW267" i="4"/>
  <c r="BV267" i="4"/>
  <c r="BU267" i="4"/>
  <c r="BT267" i="4"/>
  <c r="BS267" i="4"/>
  <c r="BR267" i="4"/>
  <c r="BQ267" i="4"/>
  <c r="BP267" i="4"/>
  <c r="AY279" i="4"/>
  <c r="Y279" i="4"/>
  <c r="R274" i="4"/>
  <c r="AR274" i="4"/>
  <c r="CK168" i="1"/>
  <c r="BT168" i="1"/>
  <c r="BW168" i="1"/>
  <c r="L171" i="1"/>
  <c r="M172" i="1" s="1"/>
  <c r="BY168" i="1"/>
  <c r="BZ168" i="1"/>
  <c r="CJ168" i="1"/>
  <c r="CE168" i="1"/>
  <c r="CC168" i="1"/>
  <c r="CH168" i="1"/>
  <c r="CI168" i="1"/>
  <c r="CF168" i="1"/>
  <c r="BX168" i="1"/>
  <c r="BQ168" i="1"/>
  <c r="BV168" i="1"/>
  <c r="CD168" i="1"/>
  <c r="CB168" i="1"/>
  <c r="BS168" i="1"/>
  <c r="BR168" i="1"/>
  <c r="CA168" i="1"/>
  <c r="BP168" i="1"/>
  <c r="BD184" i="1"/>
  <c r="AD184" i="1"/>
  <c r="AD185" i="1" s="1"/>
  <c r="AU178" i="1"/>
  <c r="U178" i="1"/>
  <c r="AY181" i="1"/>
  <c r="Y181" i="1"/>
  <c r="AQ175" i="1"/>
  <c r="Q175" i="1"/>
  <c r="CL267" i="4" l="1"/>
  <c r="I268" i="4" s="1"/>
  <c r="AE268" i="4"/>
  <c r="BG268" i="4" s="1"/>
  <c r="J269" i="4"/>
  <c r="AJ269" i="4"/>
  <c r="BE269" i="4" s="1"/>
  <c r="BF269" i="4" s="1"/>
  <c r="G268" i="4"/>
  <c r="P273" i="4"/>
  <c r="AP273" i="4"/>
  <c r="AM271" i="4"/>
  <c r="M271" i="4"/>
  <c r="W278" i="4"/>
  <c r="AW278" i="4"/>
  <c r="S275" i="4"/>
  <c r="AS275" i="4"/>
  <c r="AZ280" i="4"/>
  <c r="Z280" i="4"/>
  <c r="AC282" i="4"/>
  <c r="BC282" i="4"/>
  <c r="AM172" i="1"/>
  <c r="CL168" i="1"/>
  <c r="I169" i="1" s="1"/>
  <c r="AJ170" i="1" s="1"/>
  <c r="BE170" i="1" s="1"/>
  <c r="BF170" i="1" s="1"/>
  <c r="BI170" i="1" s="1"/>
  <c r="AN173" i="1"/>
  <c r="N173" i="1"/>
  <c r="AZ182" i="1"/>
  <c r="Z182" i="1"/>
  <c r="AV179" i="1"/>
  <c r="V179" i="1"/>
  <c r="AR176" i="1"/>
  <c r="R176" i="1"/>
  <c r="T276" i="4" l="1"/>
  <c r="AT276" i="4"/>
  <c r="Q274" i="4"/>
  <c r="AQ274" i="4"/>
  <c r="AK270" i="4"/>
  <c r="K270" i="4"/>
  <c r="BI269" i="4"/>
  <c r="BD283" i="4"/>
  <c r="AD283" i="4"/>
  <c r="BH268" i="4"/>
  <c r="BJ268" i="4"/>
  <c r="BA281" i="4"/>
  <c r="AA281" i="4"/>
  <c r="X279" i="4"/>
  <c r="AX279" i="4"/>
  <c r="AN272" i="4"/>
  <c r="N272" i="4"/>
  <c r="BO268" i="4"/>
  <c r="BL268" i="4"/>
  <c r="AE169" i="1"/>
  <c r="BG169" i="1" s="1"/>
  <c r="BH169" i="1" s="1"/>
  <c r="J170" i="1"/>
  <c r="AK171" i="1" s="1"/>
  <c r="G169" i="1"/>
  <c r="BL169" i="1" s="1"/>
  <c r="BJ169" i="1"/>
  <c r="AO174" i="1"/>
  <c r="O174" i="1"/>
  <c r="AS177" i="1"/>
  <c r="S177" i="1"/>
  <c r="BA183" i="1"/>
  <c r="AA183" i="1"/>
  <c r="AW180" i="1"/>
  <c r="W180" i="1"/>
  <c r="CK268" i="4" l="1"/>
  <c r="CJ268" i="4"/>
  <c r="CI268" i="4"/>
  <c r="CH268" i="4"/>
  <c r="CG268" i="4"/>
  <c r="CF268" i="4"/>
  <c r="CE268" i="4"/>
  <c r="CD268" i="4"/>
  <c r="CC268" i="4"/>
  <c r="CB268" i="4"/>
  <c r="CA268" i="4"/>
  <c r="BZ268" i="4"/>
  <c r="BY268" i="4"/>
  <c r="BX268" i="4"/>
  <c r="BW268" i="4"/>
  <c r="BV268" i="4"/>
  <c r="BU268" i="4"/>
  <c r="BT268" i="4"/>
  <c r="BS268" i="4"/>
  <c r="BR268" i="4"/>
  <c r="BQ268" i="4"/>
  <c r="BP268" i="4"/>
  <c r="BB282" i="4"/>
  <c r="AB282" i="4"/>
  <c r="AO273" i="4"/>
  <c r="O273" i="4"/>
  <c r="Y280" i="4"/>
  <c r="AY280" i="4"/>
  <c r="L271" i="4"/>
  <c r="AL271" i="4"/>
  <c r="R275" i="4"/>
  <c r="AR275" i="4"/>
  <c r="U277" i="4"/>
  <c r="AU277" i="4"/>
  <c r="BO169" i="1"/>
  <c r="CK169" i="1" s="1"/>
  <c r="K171" i="1"/>
  <c r="AL172" i="1" s="1"/>
  <c r="BX169" i="1"/>
  <c r="CB169" i="1"/>
  <c r="CA169" i="1"/>
  <c r="BP169" i="1"/>
  <c r="CH169" i="1"/>
  <c r="BT169" i="1"/>
  <c r="BV169" i="1"/>
  <c r="CE169" i="1"/>
  <c r="AP175" i="1"/>
  <c r="P175" i="1"/>
  <c r="BB184" i="1"/>
  <c r="AB184" i="1"/>
  <c r="AT178" i="1"/>
  <c r="T178" i="1"/>
  <c r="AX181" i="1"/>
  <c r="X181" i="1"/>
  <c r="V278" i="4" l="1"/>
  <c r="AV278" i="4"/>
  <c r="CL268" i="4"/>
  <c r="I269" i="4" s="1"/>
  <c r="Z281" i="4"/>
  <c r="AZ281" i="4"/>
  <c r="S276" i="4"/>
  <c r="AS276" i="4"/>
  <c r="M272" i="4"/>
  <c r="AM272" i="4"/>
  <c r="AP274" i="4"/>
  <c r="P274" i="4"/>
  <c r="BC283" i="4"/>
  <c r="AC283" i="4"/>
  <c r="CF169" i="1"/>
  <c r="L172" i="1"/>
  <c r="AM173" i="1" s="1"/>
  <c r="BQ169" i="1"/>
  <c r="CJ169" i="1"/>
  <c r="BY169" i="1"/>
  <c r="BR169" i="1"/>
  <c r="BW169" i="1"/>
  <c r="CC169" i="1"/>
  <c r="CG169" i="1"/>
  <c r="BU169" i="1"/>
  <c r="CD169" i="1"/>
  <c r="BS169" i="1"/>
  <c r="BZ169" i="1"/>
  <c r="CI169" i="1"/>
  <c r="AQ176" i="1"/>
  <c r="Q176" i="1"/>
  <c r="BC185" i="1"/>
  <c r="AC185" i="1"/>
  <c r="AU179" i="1"/>
  <c r="U179" i="1"/>
  <c r="AY182" i="1"/>
  <c r="Y182" i="1"/>
  <c r="AQ275" i="4" l="1"/>
  <c r="Q275" i="4"/>
  <c r="AJ270" i="4"/>
  <c r="BE270" i="4" s="1"/>
  <c r="BF270" i="4" s="1"/>
  <c r="AE269" i="4"/>
  <c r="BG269" i="4" s="1"/>
  <c r="J270" i="4"/>
  <c r="G269" i="4"/>
  <c r="BD284" i="4"/>
  <c r="AD284" i="4"/>
  <c r="N273" i="4"/>
  <c r="AN273" i="4"/>
  <c r="T277" i="4"/>
  <c r="AT277" i="4"/>
  <c r="AA282" i="4"/>
  <c r="BA282" i="4"/>
  <c r="W279" i="4"/>
  <c r="AW279" i="4"/>
  <c r="M173" i="1"/>
  <c r="CL169" i="1"/>
  <c r="I170" i="1" s="1"/>
  <c r="AJ171" i="1" s="1"/>
  <c r="BE171" i="1" s="1"/>
  <c r="BF171" i="1" s="1"/>
  <c r="BI171" i="1" s="1"/>
  <c r="AN174" i="1"/>
  <c r="N174" i="1"/>
  <c r="AR177" i="1"/>
  <c r="R177" i="1"/>
  <c r="BD186" i="1"/>
  <c r="AD186" i="1"/>
  <c r="AV180" i="1"/>
  <c r="V180" i="1"/>
  <c r="AZ183" i="1"/>
  <c r="Z183" i="1"/>
  <c r="U278" i="4" l="1"/>
  <c r="AU278" i="4"/>
  <c r="K271" i="4"/>
  <c r="AK271" i="4"/>
  <c r="O274" i="4"/>
  <c r="AO274" i="4"/>
  <c r="BL269" i="4"/>
  <c r="BO269" i="4"/>
  <c r="BH269" i="4"/>
  <c r="BJ269" i="4"/>
  <c r="BI270" i="4"/>
  <c r="AR276" i="4"/>
  <c r="R276" i="4"/>
  <c r="AB283" i="4"/>
  <c r="BB283" i="4"/>
  <c r="X280" i="4"/>
  <c r="AX280" i="4"/>
  <c r="G170" i="1"/>
  <c r="J171" i="1"/>
  <c r="AK172" i="1" s="1"/>
  <c r="AE170" i="1"/>
  <c r="BG170" i="1" s="1"/>
  <c r="BJ170" i="1" s="1"/>
  <c r="AO175" i="1"/>
  <c r="O175" i="1"/>
  <c r="AS178" i="1"/>
  <c r="S178" i="1"/>
  <c r="AW181" i="1"/>
  <c r="W181" i="1"/>
  <c r="BA184" i="1"/>
  <c r="AA184" i="1"/>
  <c r="AC284" i="4" l="1"/>
  <c r="BC284" i="4"/>
  <c r="P275" i="4"/>
  <c r="AP275" i="4"/>
  <c r="Y281" i="4"/>
  <c r="AY281" i="4"/>
  <c r="AS277" i="4"/>
  <c r="S277" i="4"/>
  <c r="V279" i="4"/>
  <c r="AV279" i="4"/>
  <c r="CK269" i="4"/>
  <c r="CJ269" i="4"/>
  <c r="CI269" i="4"/>
  <c r="CH269" i="4"/>
  <c r="CG269" i="4"/>
  <c r="CF269" i="4"/>
  <c r="CE269" i="4"/>
  <c r="CD269" i="4"/>
  <c r="CC269" i="4"/>
  <c r="CB269" i="4"/>
  <c r="CA269" i="4"/>
  <c r="BZ269" i="4"/>
  <c r="BY269" i="4"/>
  <c r="BX269" i="4"/>
  <c r="BW269" i="4"/>
  <c r="BV269" i="4"/>
  <c r="BU269" i="4"/>
  <c r="BT269" i="4"/>
  <c r="BS269" i="4"/>
  <c r="BR269" i="4"/>
  <c r="BQ269" i="4"/>
  <c r="BP269" i="4"/>
  <c r="CL269" i="4" s="1"/>
  <c r="I270" i="4" s="1"/>
  <c r="L272" i="4"/>
  <c r="AL272" i="4"/>
  <c r="BL170" i="1"/>
  <c r="BH170" i="1"/>
  <c r="BO170" i="1"/>
  <c r="CK170" i="1" s="1"/>
  <c r="K172" i="1"/>
  <c r="AL173" i="1" s="1"/>
  <c r="BQ170" i="1"/>
  <c r="BZ170" i="1"/>
  <c r="CG170" i="1"/>
  <c r="CJ170" i="1"/>
  <c r="BP170" i="1"/>
  <c r="CC170" i="1"/>
  <c r="BU170" i="1"/>
  <c r="BV170" i="1"/>
  <c r="L173" i="1"/>
  <c r="AP176" i="1"/>
  <c r="P176" i="1"/>
  <c r="AT179" i="1"/>
  <c r="T179" i="1"/>
  <c r="BB185" i="1"/>
  <c r="AB185" i="1"/>
  <c r="AX182" i="1"/>
  <c r="X182" i="1"/>
  <c r="AE270" i="4" l="1"/>
  <c r="BG270" i="4" s="1"/>
  <c r="J271" i="4"/>
  <c r="AJ271" i="4"/>
  <c r="BE271" i="4" s="1"/>
  <c r="BF271" i="4" s="1"/>
  <c r="G270" i="4"/>
  <c r="Z282" i="4"/>
  <c r="AZ282" i="4"/>
  <c r="AT278" i="4"/>
  <c r="T278" i="4"/>
  <c r="Q276" i="4"/>
  <c r="AQ276" i="4"/>
  <c r="M273" i="4"/>
  <c r="AM273" i="4"/>
  <c r="W280" i="4"/>
  <c r="AW280" i="4"/>
  <c r="BD285" i="4"/>
  <c r="AD285" i="4"/>
  <c r="CE170" i="1"/>
  <c r="CI170" i="1"/>
  <c r="CA170" i="1"/>
  <c r="BW170" i="1"/>
  <c r="CB170" i="1"/>
  <c r="CH170" i="1"/>
  <c r="BY170" i="1"/>
  <c r="BT170" i="1"/>
  <c r="BX170" i="1"/>
  <c r="CD170" i="1"/>
  <c r="CF170" i="1"/>
  <c r="BS170" i="1"/>
  <c r="CL170" i="1" s="1"/>
  <c r="I171" i="1" s="1"/>
  <c r="AJ172" i="1" s="1"/>
  <c r="BE172" i="1" s="1"/>
  <c r="BF172" i="1" s="1"/>
  <c r="BI172" i="1" s="1"/>
  <c r="BR170" i="1"/>
  <c r="AM174" i="1"/>
  <c r="M174" i="1"/>
  <c r="AQ177" i="1"/>
  <c r="Q177" i="1"/>
  <c r="AU180" i="1"/>
  <c r="U180" i="1"/>
  <c r="BC186" i="1"/>
  <c r="AC186" i="1"/>
  <c r="AY183" i="1"/>
  <c r="Y183" i="1"/>
  <c r="R277" i="4" l="1"/>
  <c r="AR277" i="4"/>
  <c r="BI271" i="4"/>
  <c r="X281" i="4"/>
  <c r="AX281" i="4"/>
  <c r="AA283" i="4"/>
  <c r="BA283" i="4"/>
  <c r="N274" i="4"/>
  <c r="AN274" i="4"/>
  <c r="AU279" i="4"/>
  <c r="U279" i="4"/>
  <c r="K272" i="4"/>
  <c r="AK272" i="4"/>
  <c r="BH270" i="4"/>
  <c r="BJ270" i="4"/>
  <c r="BO270" i="4"/>
  <c r="BL270" i="4"/>
  <c r="G171" i="1"/>
  <c r="J172" i="1"/>
  <c r="AK173" i="1" s="1"/>
  <c r="AE171" i="1"/>
  <c r="BG171" i="1" s="1"/>
  <c r="BJ171" i="1" s="1"/>
  <c r="AN175" i="1"/>
  <c r="N175" i="1"/>
  <c r="AR178" i="1"/>
  <c r="R178" i="1"/>
  <c r="AV181" i="1"/>
  <c r="V181" i="1"/>
  <c r="AZ184" i="1"/>
  <c r="Z184" i="1"/>
  <c r="BD187" i="1"/>
  <c r="AD187" i="1"/>
  <c r="O275" i="4" l="1"/>
  <c r="AO275" i="4"/>
  <c r="AV280" i="4"/>
  <c r="V280" i="4"/>
  <c r="Y282" i="4"/>
  <c r="AY282" i="4"/>
  <c r="CK270" i="4"/>
  <c r="CJ270" i="4"/>
  <c r="CI270" i="4"/>
  <c r="CH270" i="4"/>
  <c r="CG270" i="4"/>
  <c r="CF270" i="4"/>
  <c r="CE270" i="4"/>
  <c r="CD270" i="4"/>
  <c r="CC270" i="4"/>
  <c r="CB270" i="4"/>
  <c r="CA270" i="4"/>
  <c r="BZ270" i="4"/>
  <c r="BY270" i="4"/>
  <c r="BX270" i="4"/>
  <c r="BW270" i="4"/>
  <c r="BV270" i="4"/>
  <c r="BU270" i="4"/>
  <c r="BT270" i="4"/>
  <c r="BS270" i="4"/>
  <c r="BR270" i="4"/>
  <c r="BQ270" i="4"/>
  <c r="BP270" i="4"/>
  <c r="L273" i="4"/>
  <c r="AL273" i="4"/>
  <c r="AB284" i="4"/>
  <c r="BB284" i="4"/>
  <c r="S278" i="4"/>
  <c r="AS278" i="4"/>
  <c r="BH171" i="1"/>
  <c r="K173" i="1"/>
  <c r="AL174" i="1" s="1"/>
  <c r="BO171" i="1"/>
  <c r="CK171" i="1" s="1"/>
  <c r="BL171" i="1"/>
  <c r="AO176" i="1"/>
  <c r="O176" i="1"/>
  <c r="AS179" i="1"/>
  <c r="S179" i="1"/>
  <c r="AW182" i="1"/>
  <c r="W182" i="1"/>
  <c r="BA185" i="1"/>
  <c r="AA185" i="1"/>
  <c r="Z283" i="4" l="1"/>
  <c r="AZ283" i="4"/>
  <c r="AC285" i="4"/>
  <c r="BC285" i="4"/>
  <c r="AW281" i="4"/>
  <c r="W281" i="4"/>
  <c r="CL270" i="4"/>
  <c r="I271" i="4" s="1"/>
  <c r="T279" i="4"/>
  <c r="AT279" i="4"/>
  <c r="M274" i="4"/>
  <c r="AM274" i="4"/>
  <c r="P276" i="4"/>
  <c r="AP276" i="4"/>
  <c r="CJ171" i="1"/>
  <c r="CI171" i="1"/>
  <c r="CC171" i="1"/>
  <c r="L174" i="1"/>
  <c r="AM175" i="1" s="1"/>
  <c r="BP171" i="1"/>
  <c r="BQ171" i="1"/>
  <c r="CF171" i="1"/>
  <c r="BS171" i="1"/>
  <c r="BT171" i="1"/>
  <c r="BY171" i="1"/>
  <c r="BW171" i="1"/>
  <c r="CD171" i="1"/>
  <c r="BV171" i="1"/>
  <c r="CB171" i="1"/>
  <c r="CE171" i="1"/>
  <c r="CH171" i="1"/>
  <c r="BR171" i="1"/>
  <c r="BX171" i="1"/>
  <c r="CA171" i="1"/>
  <c r="BZ171" i="1"/>
  <c r="CG171" i="1"/>
  <c r="BU171" i="1"/>
  <c r="AP177" i="1"/>
  <c r="P177" i="1"/>
  <c r="AT180" i="1"/>
  <c r="T180" i="1"/>
  <c r="AX183" i="1"/>
  <c r="X183" i="1"/>
  <c r="BB186" i="1"/>
  <c r="AB186" i="1"/>
  <c r="BD286" i="4" l="1"/>
  <c r="AD286" i="4"/>
  <c r="N275" i="4"/>
  <c r="AN275" i="4"/>
  <c r="U280" i="4"/>
  <c r="AU280" i="4"/>
  <c r="AJ272" i="4"/>
  <c r="BE272" i="4" s="1"/>
  <c r="BF272" i="4" s="1"/>
  <c r="AE271" i="4"/>
  <c r="BG271" i="4" s="1"/>
  <c r="J272" i="4"/>
  <c r="G271" i="4"/>
  <c r="AA284" i="4"/>
  <c r="BA284" i="4"/>
  <c r="Q277" i="4"/>
  <c r="AQ277" i="4"/>
  <c r="AX282" i="4"/>
  <c r="X282" i="4"/>
  <c r="M175" i="1"/>
  <c r="AN176" i="1" s="1"/>
  <c r="CL171" i="1"/>
  <c r="I172" i="1" s="1"/>
  <c r="AJ173" i="1" s="1"/>
  <c r="BE173" i="1" s="1"/>
  <c r="BF173" i="1" s="1"/>
  <c r="BI173" i="1" s="1"/>
  <c r="AQ178" i="1"/>
  <c r="Q178" i="1"/>
  <c r="AU181" i="1"/>
  <c r="U181" i="1"/>
  <c r="AY184" i="1"/>
  <c r="Y184" i="1"/>
  <c r="BC187" i="1"/>
  <c r="AC187" i="1"/>
  <c r="AB285" i="4" l="1"/>
  <c r="BB285" i="4"/>
  <c r="AY283" i="4"/>
  <c r="Y283" i="4"/>
  <c r="V281" i="4"/>
  <c r="AV281" i="4"/>
  <c r="R278" i="4"/>
  <c r="AR278" i="4"/>
  <c r="BL271" i="4"/>
  <c r="BO271" i="4"/>
  <c r="BI272" i="4"/>
  <c r="BH271" i="4"/>
  <c r="BJ271" i="4"/>
  <c r="AK273" i="4"/>
  <c r="K273" i="4"/>
  <c r="O276" i="4"/>
  <c r="AO276" i="4"/>
  <c r="J173" i="1"/>
  <c r="AK174" i="1" s="1"/>
  <c r="N176" i="1"/>
  <c r="AE172" i="1"/>
  <c r="BG172" i="1" s="1"/>
  <c r="G172" i="1"/>
  <c r="AR179" i="1"/>
  <c r="R179" i="1"/>
  <c r="AV182" i="1"/>
  <c r="V182" i="1"/>
  <c r="AZ185" i="1"/>
  <c r="Z185" i="1"/>
  <c r="BD188" i="1"/>
  <c r="AD188" i="1"/>
  <c r="AC286" i="4" l="1"/>
  <c r="BC286" i="4"/>
  <c r="S279" i="4"/>
  <c r="AS279" i="4"/>
  <c r="AZ284" i="4"/>
  <c r="Z284" i="4"/>
  <c r="P277" i="4"/>
  <c r="AP277" i="4"/>
  <c r="AL274" i="4"/>
  <c r="L274" i="4"/>
  <c r="CK271" i="4"/>
  <c r="CJ271" i="4"/>
  <c r="CI271" i="4"/>
  <c r="CH271" i="4"/>
  <c r="CG271" i="4"/>
  <c r="CF271" i="4"/>
  <c r="CE271" i="4"/>
  <c r="CD271" i="4"/>
  <c r="CC271" i="4"/>
  <c r="CB271" i="4"/>
  <c r="CA271" i="4"/>
  <c r="BZ271" i="4"/>
  <c r="BY271" i="4"/>
  <c r="BX271" i="4"/>
  <c r="BW271" i="4"/>
  <c r="BV271" i="4"/>
  <c r="BU271" i="4"/>
  <c r="BT271" i="4"/>
  <c r="BS271" i="4"/>
  <c r="BR271" i="4"/>
  <c r="BQ271" i="4"/>
  <c r="BP271" i="4"/>
  <c r="W282" i="4"/>
  <c r="AW282" i="4"/>
  <c r="K174" i="1"/>
  <c r="AL175" i="1" s="1"/>
  <c r="AO177" i="1"/>
  <c r="O177" i="1"/>
  <c r="BH172" i="1"/>
  <c r="BJ172" i="1"/>
  <c r="BL172" i="1"/>
  <c r="BO172" i="1"/>
  <c r="AS180" i="1"/>
  <c r="S180" i="1"/>
  <c r="AW183" i="1"/>
  <c r="W183" i="1"/>
  <c r="BA186" i="1"/>
  <c r="AA186" i="1"/>
  <c r="X283" i="4" l="1"/>
  <c r="AX283" i="4"/>
  <c r="BD287" i="4"/>
  <c r="AD287" i="4"/>
  <c r="T280" i="4"/>
  <c r="AT280" i="4"/>
  <c r="AM275" i="4"/>
  <c r="M275" i="4"/>
  <c r="Q278" i="4"/>
  <c r="AQ278" i="4"/>
  <c r="CL271" i="4"/>
  <c r="I272" i="4" s="1"/>
  <c r="BA285" i="4"/>
  <c r="AA285" i="4"/>
  <c r="L175" i="1"/>
  <c r="AM176" i="1" s="1"/>
  <c r="AP178" i="1"/>
  <c r="P178" i="1"/>
  <c r="CI172" i="1"/>
  <c r="CE172" i="1"/>
  <c r="CA172" i="1"/>
  <c r="BW172" i="1"/>
  <c r="BS172" i="1"/>
  <c r="CD172" i="1"/>
  <c r="BZ172" i="1"/>
  <c r="BV172" i="1"/>
  <c r="BR172" i="1"/>
  <c r="CG172" i="1"/>
  <c r="CC172" i="1"/>
  <c r="BQ172" i="1"/>
  <c r="CB172" i="1"/>
  <c r="BT172" i="1"/>
  <c r="CH172" i="1"/>
  <c r="CK172" i="1"/>
  <c r="BY172" i="1"/>
  <c r="CJ172" i="1"/>
  <c r="BX172" i="1"/>
  <c r="BP172" i="1"/>
  <c r="BU172" i="1"/>
  <c r="CF172" i="1"/>
  <c r="AT181" i="1"/>
  <c r="T181" i="1"/>
  <c r="AX184" i="1"/>
  <c r="X184" i="1"/>
  <c r="BB187" i="1"/>
  <c r="AB187" i="1"/>
  <c r="J273" i="4" l="1"/>
  <c r="AJ273" i="4"/>
  <c r="BE273" i="4" s="1"/>
  <c r="BF273" i="4" s="1"/>
  <c r="AE272" i="4"/>
  <c r="BG272" i="4" s="1"/>
  <c r="G272" i="4"/>
  <c r="AN276" i="4"/>
  <c r="N276" i="4"/>
  <c r="BB286" i="4"/>
  <c r="AB286" i="4"/>
  <c r="U281" i="4"/>
  <c r="AU281" i="4"/>
  <c r="R279" i="4"/>
  <c r="AR279" i="4"/>
  <c r="Y284" i="4"/>
  <c r="AY284" i="4"/>
  <c r="M176" i="1"/>
  <c r="AN177" i="1" s="1"/>
  <c r="N177" i="1"/>
  <c r="AO178" i="1" s="1"/>
  <c r="AQ179" i="1"/>
  <c r="Q179" i="1"/>
  <c r="CL172" i="1"/>
  <c r="I173" i="1" s="1"/>
  <c r="AJ174" i="1" s="1"/>
  <c r="BE174" i="1" s="1"/>
  <c r="BF174" i="1" s="1"/>
  <c r="BI174" i="1" s="1"/>
  <c r="AU182" i="1"/>
  <c r="U182" i="1"/>
  <c r="AY185" i="1"/>
  <c r="Y185" i="1"/>
  <c r="BC188" i="1"/>
  <c r="AC188" i="1"/>
  <c r="V282" i="4" l="1"/>
  <c r="AV282" i="4"/>
  <c r="BH272" i="4"/>
  <c r="BJ272" i="4"/>
  <c r="S280" i="4"/>
  <c r="AS280" i="4"/>
  <c r="BC287" i="4"/>
  <c r="AC287" i="4"/>
  <c r="BI273" i="4"/>
  <c r="Z285" i="4"/>
  <c r="AZ285" i="4"/>
  <c r="AO277" i="4"/>
  <c r="O277" i="4"/>
  <c r="BL272" i="4"/>
  <c r="BO272" i="4"/>
  <c r="K274" i="4"/>
  <c r="AK274" i="4"/>
  <c r="O178" i="1"/>
  <c r="AP179" i="1" s="1"/>
  <c r="J174" i="1"/>
  <c r="AR180" i="1"/>
  <c r="R180" i="1"/>
  <c r="G173" i="1"/>
  <c r="AE173" i="1"/>
  <c r="BG173" i="1" s="1"/>
  <c r="BH173" i="1" s="1"/>
  <c r="AV183" i="1"/>
  <c r="V183" i="1"/>
  <c r="AZ186" i="1"/>
  <c r="Z186" i="1"/>
  <c r="BD189" i="1"/>
  <c r="AD189" i="1"/>
  <c r="P179" i="1"/>
  <c r="AQ180" i="1" s="1"/>
  <c r="L275" i="4" l="1"/>
  <c r="AL275" i="4"/>
  <c r="AP278" i="4"/>
  <c r="P278" i="4"/>
  <c r="CK272" i="4"/>
  <c r="CJ272" i="4"/>
  <c r="CI272" i="4"/>
  <c r="CH272" i="4"/>
  <c r="CG272" i="4"/>
  <c r="CF272" i="4"/>
  <c r="CE272" i="4"/>
  <c r="CD272" i="4"/>
  <c r="CC272" i="4"/>
  <c r="CB272" i="4"/>
  <c r="CA272" i="4"/>
  <c r="BZ272" i="4"/>
  <c r="BY272" i="4"/>
  <c r="BX272" i="4"/>
  <c r="BW272" i="4"/>
  <c r="BV272" i="4"/>
  <c r="BU272" i="4"/>
  <c r="BT272" i="4"/>
  <c r="BS272" i="4"/>
  <c r="BR272" i="4"/>
  <c r="BQ272" i="4"/>
  <c r="BP272" i="4"/>
  <c r="AA286" i="4"/>
  <c r="BA286" i="4"/>
  <c r="BD288" i="4"/>
  <c r="AD288" i="4"/>
  <c r="T281" i="4"/>
  <c r="AT281" i="4"/>
  <c r="W283" i="4"/>
  <c r="AW283" i="4"/>
  <c r="BL173" i="1"/>
  <c r="BO173" i="1"/>
  <c r="AS181" i="1"/>
  <c r="S181" i="1"/>
  <c r="BJ173" i="1"/>
  <c r="AK175" i="1"/>
  <c r="K175" i="1"/>
  <c r="AW184" i="1"/>
  <c r="W184" i="1"/>
  <c r="BA187" i="1"/>
  <c r="AA187" i="1"/>
  <c r="Q180" i="1"/>
  <c r="AR181" i="1" s="1"/>
  <c r="CL272" i="4" l="1"/>
  <c r="I273" i="4" s="1"/>
  <c r="U282" i="4"/>
  <c r="AU282" i="4"/>
  <c r="X284" i="4"/>
  <c r="AX284" i="4"/>
  <c r="AQ279" i="4"/>
  <c r="Q279" i="4"/>
  <c r="AB287" i="4"/>
  <c r="BB287" i="4"/>
  <c r="M276" i="4"/>
  <c r="AM276" i="4"/>
  <c r="AT182" i="1"/>
  <c r="T182" i="1"/>
  <c r="AL176" i="1"/>
  <c r="L176" i="1"/>
  <c r="CH173" i="1"/>
  <c r="CD173" i="1"/>
  <c r="BZ173" i="1"/>
  <c r="BV173" i="1"/>
  <c r="BR173" i="1"/>
  <c r="CI173" i="1"/>
  <c r="CK173" i="1"/>
  <c r="CG173" i="1"/>
  <c r="CC173" i="1"/>
  <c r="BY173" i="1"/>
  <c r="BU173" i="1"/>
  <c r="BQ173" i="1"/>
  <c r="CJ173" i="1"/>
  <c r="CF173" i="1"/>
  <c r="BX173" i="1"/>
  <c r="BT173" i="1"/>
  <c r="BP173" i="1"/>
  <c r="BW173" i="1"/>
  <c r="CB173" i="1"/>
  <c r="CA173" i="1"/>
  <c r="BS173" i="1"/>
  <c r="CE173" i="1"/>
  <c r="AX185" i="1"/>
  <c r="X185" i="1"/>
  <c r="BB188" i="1"/>
  <c r="AB188" i="1"/>
  <c r="R181" i="1"/>
  <c r="AS182" i="1" s="1"/>
  <c r="AC288" i="4" l="1"/>
  <c r="BC288" i="4"/>
  <c r="V283" i="4"/>
  <c r="AV283" i="4"/>
  <c r="N277" i="4"/>
  <c r="AN277" i="4"/>
  <c r="AR280" i="4"/>
  <c r="R280" i="4"/>
  <c r="Y285" i="4"/>
  <c r="AY285" i="4"/>
  <c r="J274" i="4"/>
  <c r="AJ274" i="4"/>
  <c r="BE274" i="4" s="1"/>
  <c r="BF274" i="4" s="1"/>
  <c r="AE273" i="4"/>
  <c r="BG273" i="4" s="1"/>
  <c r="G273" i="4"/>
  <c r="AM177" i="1"/>
  <c r="M177" i="1"/>
  <c r="AU183" i="1"/>
  <c r="U183" i="1"/>
  <c r="CL173" i="1"/>
  <c r="I174" i="1" s="1"/>
  <c r="AY186" i="1"/>
  <c r="Y186" i="1"/>
  <c r="BC189" i="1"/>
  <c r="AC189" i="1"/>
  <c r="S182" i="1"/>
  <c r="AT183" i="1" s="1"/>
  <c r="BO273" i="4" l="1"/>
  <c r="BL273" i="4"/>
  <c r="K275" i="4"/>
  <c r="AK275" i="4"/>
  <c r="AS281" i="4"/>
  <c r="S281" i="4"/>
  <c r="BH273" i="4"/>
  <c r="BJ273" i="4"/>
  <c r="O278" i="4"/>
  <c r="AO278" i="4"/>
  <c r="BI274" i="4"/>
  <c r="Z286" i="4"/>
  <c r="AZ286" i="4"/>
  <c r="W284" i="4"/>
  <c r="AW284" i="4"/>
  <c r="BD289" i="4"/>
  <c r="AD289" i="4"/>
  <c r="AN178" i="1"/>
  <c r="N178" i="1"/>
  <c r="AV184" i="1"/>
  <c r="V184" i="1"/>
  <c r="AJ175" i="1"/>
  <c r="BE175" i="1" s="1"/>
  <c r="BF175" i="1" s="1"/>
  <c r="BI175" i="1" s="1"/>
  <c r="G174" i="1"/>
  <c r="AE174" i="1"/>
  <c r="BG174" i="1" s="1"/>
  <c r="J175" i="1"/>
  <c r="AZ187" i="1"/>
  <c r="Z187" i="1"/>
  <c r="BD190" i="1"/>
  <c r="AD190" i="1"/>
  <c r="T183" i="1"/>
  <c r="AU184" i="1" s="1"/>
  <c r="AT282" i="4" l="1"/>
  <c r="T282" i="4"/>
  <c r="P279" i="4"/>
  <c r="AP279" i="4"/>
  <c r="L276" i="4"/>
  <c r="AL276" i="4"/>
  <c r="CK273" i="4"/>
  <c r="CJ273" i="4"/>
  <c r="CI273" i="4"/>
  <c r="CH273" i="4"/>
  <c r="CG273" i="4"/>
  <c r="CF273" i="4"/>
  <c r="CE273" i="4"/>
  <c r="CD273" i="4"/>
  <c r="CC273" i="4"/>
  <c r="CB273" i="4"/>
  <c r="CA273" i="4"/>
  <c r="BZ273" i="4"/>
  <c r="BY273" i="4"/>
  <c r="BX273" i="4"/>
  <c r="BW273" i="4"/>
  <c r="BV273" i="4"/>
  <c r="BU273" i="4"/>
  <c r="BT273" i="4"/>
  <c r="BS273" i="4"/>
  <c r="BR273" i="4"/>
  <c r="BQ273" i="4"/>
  <c r="BP273" i="4"/>
  <c r="CL273" i="4" s="1"/>
  <c r="I274" i="4" s="1"/>
  <c r="X285" i="4"/>
  <c r="AX285" i="4"/>
  <c r="AA287" i="4"/>
  <c r="BA287" i="4"/>
  <c r="AK176" i="1"/>
  <c r="K176" i="1"/>
  <c r="AW185" i="1"/>
  <c r="W185" i="1"/>
  <c r="BH174" i="1"/>
  <c r="BJ174" i="1"/>
  <c r="BL174" i="1"/>
  <c r="BO174" i="1"/>
  <c r="AO179" i="1"/>
  <c r="O179" i="1"/>
  <c r="BA188" i="1"/>
  <c r="AA188" i="1"/>
  <c r="U184" i="1"/>
  <c r="AV185" i="1" s="1"/>
  <c r="Q280" i="4" l="1"/>
  <c r="AQ280" i="4"/>
  <c r="AE274" i="4"/>
  <c r="BG274" i="4" s="1"/>
  <c r="J275" i="4"/>
  <c r="AJ275" i="4"/>
  <c r="BE275" i="4" s="1"/>
  <c r="BF275" i="4" s="1"/>
  <c r="G274" i="4"/>
  <c r="M277" i="4"/>
  <c r="AM277" i="4"/>
  <c r="AU283" i="4"/>
  <c r="U283" i="4"/>
  <c r="Y286" i="4"/>
  <c r="AY286" i="4"/>
  <c r="AB288" i="4"/>
  <c r="BB288" i="4"/>
  <c r="CJ174" i="1"/>
  <c r="CF174" i="1"/>
  <c r="CB174" i="1"/>
  <c r="BX174" i="1"/>
  <c r="BT174" i="1"/>
  <c r="BP174" i="1"/>
  <c r="CE174" i="1"/>
  <c r="CA174" i="1"/>
  <c r="BW174" i="1"/>
  <c r="BS174" i="1"/>
  <c r="CH174" i="1"/>
  <c r="BZ174" i="1"/>
  <c r="BV174" i="1"/>
  <c r="CK174" i="1"/>
  <c r="CG174" i="1"/>
  <c r="BU174" i="1"/>
  <c r="CI174" i="1"/>
  <c r="BR174" i="1"/>
  <c r="BY174" i="1"/>
  <c r="CD174" i="1"/>
  <c r="CC174" i="1"/>
  <c r="BQ174" i="1"/>
  <c r="AX186" i="1"/>
  <c r="X186" i="1"/>
  <c r="AP180" i="1"/>
  <c r="P180" i="1"/>
  <c r="AL177" i="1"/>
  <c r="L177" i="1"/>
  <c r="BB189" i="1"/>
  <c r="AB189" i="1"/>
  <c r="V185" i="1"/>
  <c r="AW186" i="1" s="1"/>
  <c r="Z287" i="4" l="1"/>
  <c r="AZ287" i="4"/>
  <c r="BO274" i="4"/>
  <c r="BL274" i="4"/>
  <c r="BI275" i="4"/>
  <c r="AC289" i="4"/>
  <c r="BC289" i="4"/>
  <c r="AV284" i="4"/>
  <c r="V284" i="4"/>
  <c r="K276" i="4"/>
  <c r="AK276" i="4"/>
  <c r="N278" i="4"/>
  <c r="AN278" i="4"/>
  <c r="BH274" i="4"/>
  <c r="BJ274" i="4"/>
  <c r="R281" i="4"/>
  <c r="AR281" i="4"/>
  <c r="AM178" i="1"/>
  <c r="M178" i="1"/>
  <c r="AY187" i="1"/>
  <c r="Y187" i="1"/>
  <c r="AQ181" i="1"/>
  <c r="Q181" i="1"/>
  <c r="CL174" i="1"/>
  <c r="I175" i="1" s="1"/>
  <c r="BC190" i="1"/>
  <c r="AC190" i="1"/>
  <c r="W186" i="1"/>
  <c r="AX187" i="1" s="1"/>
  <c r="S282" i="4" l="1"/>
  <c r="AS282" i="4"/>
  <c r="L277" i="4"/>
  <c r="AL277" i="4"/>
  <c r="CK274" i="4"/>
  <c r="CJ274" i="4"/>
  <c r="CI274" i="4"/>
  <c r="CH274" i="4"/>
  <c r="CG274" i="4"/>
  <c r="CF274" i="4"/>
  <c r="CE274" i="4"/>
  <c r="CD274" i="4"/>
  <c r="CC274" i="4"/>
  <c r="CB274" i="4"/>
  <c r="CA274" i="4"/>
  <c r="BZ274" i="4"/>
  <c r="BY274" i="4"/>
  <c r="BX274" i="4"/>
  <c r="BW274" i="4"/>
  <c r="BV274" i="4"/>
  <c r="BU274" i="4"/>
  <c r="BT274" i="4"/>
  <c r="BS274" i="4"/>
  <c r="BR274" i="4"/>
  <c r="BQ274" i="4"/>
  <c r="BP274" i="4"/>
  <c r="O279" i="4"/>
  <c r="AO279" i="4"/>
  <c r="AW285" i="4"/>
  <c r="W285" i="4"/>
  <c r="BD290" i="4"/>
  <c r="AD290" i="4"/>
  <c r="AA288" i="4"/>
  <c r="BA288" i="4"/>
  <c r="AZ188" i="1"/>
  <c r="Z188" i="1"/>
  <c r="AJ176" i="1"/>
  <c r="BE176" i="1" s="1"/>
  <c r="BF176" i="1" s="1"/>
  <c r="BI176" i="1" s="1"/>
  <c r="J176" i="1"/>
  <c r="G175" i="1"/>
  <c r="AE175" i="1"/>
  <c r="BG175" i="1" s="1"/>
  <c r="AR182" i="1"/>
  <c r="R182" i="1"/>
  <c r="AN179" i="1"/>
  <c r="N179" i="1"/>
  <c r="BD191" i="1"/>
  <c r="AD191" i="1"/>
  <c r="X187" i="1"/>
  <c r="AY188" i="1" s="1"/>
  <c r="CL274" i="4" l="1"/>
  <c r="I275" i="4" s="1"/>
  <c r="AX286" i="4"/>
  <c r="X286" i="4"/>
  <c r="P280" i="4"/>
  <c r="AP280" i="4"/>
  <c r="M278" i="4"/>
  <c r="AM278" i="4"/>
  <c r="T283" i="4"/>
  <c r="AT283" i="4"/>
  <c r="AB289" i="4"/>
  <c r="BB289" i="4"/>
  <c r="AK177" i="1"/>
  <c r="K177" i="1"/>
  <c r="AS183" i="1"/>
  <c r="S183" i="1"/>
  <c r="AO180" i="1"/>
  <c r="O180" i="1"/>
  <c r="BA189" i="1"/>
  <c r="AA189" i="1"/>
  <c r="BH175" i="1"/>
  <c r="BJ175" i="1"/>
  <c r="BO175" i="1"/>
  <c r="BL175" i="1"/>
  <c r="Y188" i="1"/>
  <c r="AZ189" i="1" s="1"/>
  <c r="AC290" i="4" l="1"/>
  <c r="BC290" i="4"/>
  <c r="AY287" i="4"/>
  <c r="Y287" i="4"/>
  <c r="U284" i="4"/>
  <c r="AU284" i="4"/>
  <c r="AJ276" i="4"/>
  <c r="BE276" i="4" s="1"/>
  <c r="BF276" i="4" s="1"/>
  <c r="AE275" i="4"/>
  <c r="BG275" i="4" s="1"/>
  <c r="J276" i="4"/>
  <c r="G275" i="4"/>
  <c r="N279" i="4"/>
  <c r="AN279" i="4"/>
  <c r="Q281" i="4"/>
  <c r="AQ281" i="4"/>
  <c r="CJ175" i="1"/>
  <c r="CF175" i="1"/>
  <c r="CB175" i="1"/>
  <c r="BX175" i="1"/>
  <c r="BT175" i="1"/>
  <c r="BP175" i="1"/>
  <c r="CI175" i="1"/>
  <c r="CA175" i="1"/>
  <c r="BW175" i="1"/>
  <c r="CH175" i="1"/>
  <c r="BZ175" i="1"/>
  <c r="BR175" i="1"/>
  <c r="BU175" i="1"/>
  <c r="CE175" i="1"/>
  <c r="BS175" i="1"/>
  <c r="CD175" i="1"/>
  <c r="BV175" i="1"/>
  <c r="CG175" i="1"/>
  <c r="BY175" i="1"/>
  <c r="BQ175" i="1"/>
  <c r="CC175" i="1"/>
  <c r="CK175" i="1"/>
  <c r="AP181" i="1"/>
  <c r="P181" i="1"/>
  <c r="AL178" i="1"/>
  <c r="L178" i="1"/>
  <c r="BB190" i="1"/>
  <c r="AB190" i="1"/>
  <c r="AT184" i="1"/>
  <c r="T184" i="1"/>
  <c r="Z189" i="1"/>
  <c r="BA190" i="1" s="1"/>
  <c r="R282" i="4" l="1"/>
  <c r="AR282" i="4"/>
  <c r="BL275" i="4"/>
  <c r="BO275" i="4"/>
  <c r="AZ288" i="4"/>
  <c r="Z288" i="4"/>
  <c r="O280" i="4"/>
  <c r="AO280" i="4"/>
  <c r="BI276" i="4"/>
  <c r="BD291" i="4"/>
  <c r="AD291" i="4"/>
  <c r="AK277" i="4"/>
  <c r="K277" i="4"/>
  <c r="BH275" i="4"/>
  <c r="BJ275" i="4"/>
  <c r="V285" i="4"/>
  <c r="AV285" i="4"/>
  <c r="BC191" i="1"/>
  <c r="AC191" i="1"/>
  <c r="AQ182" i="1"/>
  <c r="Q182" i="1"/>
  <c r="AU185" i="1"/>
  <c r="U185" i="1"/>
  <c r="AM179" i="1"/>
  <c r="M179" i="1"/>
  <c r="CL175" i="1"/>
  <c r="I176" i="1" s="1"/>
  <c r="AA190" i="1"/>
  <c r="BB191" i="1" s="1"/>
  <c r="W286" i="4" l="1"/>
  <c r="AW286" i="4"/>
  <c r="P281" i="4"/>
  <c r="AP281" i="4"/>
  <c r="CK275" i="4"/>
  <c r="CJ275" i="4"/>
  <c r="CI275" i="4"/>
  <c r="CH275" i="4"/>
  <c r="CG275" i="4"/>
  <c r="CF275" i="4"/>
  <c r="CE275" i="4"/>
  <c r="CD275" i="4"/>
  <c r="CC275" i="4"/>
  <c r="CB275" i="4"/>
  <c r="CA275" i="4"/>
  <c r="BZ275" i="4"/>
  <c r="BY275" i="4"/>
  <c r="BX275" i="4"/>
  <c r="BW275" i="4"/>
  <c r="BV275" i="4"/>
  <c r="BU275" i="4"/>
  <c r="BT275" i="4"/>
  <c r="BS275" i="4"/>
  <c r="BR275" i="4"/>
  <c r="BQ275" i="4"/>
  <c r="BP275" i="4"/>
  <c r="AL278" i="4"/>
  <c r="L278" i="4"/>
  <c r="BA289" i="4"/>
  <c r="AA289" i="4"/>
  <c r="S283" i="4"/>
  <c r="AS283" i="4"/>
  <c r="AR183" i="1"/>
  <c r="R183" i="1"/>
  <c r="AN180" i="1"/>
  <c r="N180" i="1"/>
  <c r="AV186" i="1"/>
  <c r="V186" i="1"/>
  <c r="BD192" i="1"/>
  <c r="AD192" i="1"/>
  <c r="AJ177" i="1"/>
  <c r="BE177" i="1" s="1"/>
  <c r="BF177" i="1" s="1"/>
  <c r="BI177" i="1" s="1"/>
  <c r="G176" i="1"/>
  <c r="J177" i="1"/>
  <c r="AE176" i="1"/>
  <c r="BG176" i="1" s="1"/>
  <c r="AB191" i="1"/>
  <c r="BC192" i="1" s="1"/>
  <c r="CL275" i="4" l="1"/>
  <c r="I276" i="4" s="1"/>
  <c r="BB290" i="4"/>
  <c r="AB290" i="4"/>
  <c r="J277" i="4"/>
  <c r="AJ277" i="4"/>
  <c r="BE277" i="4" s="1"/>
  <c r="BF277" i="4" s="1"/>
  <c r="AE276" i="4"/>
  <c r="BG276" i="4" s="1"/>
  <c r="G276" i="4"/>
  <c r="T284" i="4"/>
  <c r="AT284" i="4"/>
  <c r="AM279" i="4"/>
  <c r="M279" i="4"/>
  <c r="Q282" i="4"/>
  <c r="AQ282" i="4"/>
  <c r="X287" i="4"/>
  <c r="AX287" i="4"/>
  <c r="BH176" i="1"/>
  <c r="BJ176" i="1"/>
  <c r="AO181" i="1"/>
  <c r="O181" i="1"/>
  <c r="AK178" i="1"/>
  <c r="K178" i="1"/>
  <c r="BL176" i="1"/>
  <c r="BO176" i="1"/>
  <c r="AW187" i="1"/>
  <c r="W187" i="1"/>
  <c r="AS184" i="1"/>
  <c r="S184" i="1"/>
  <c r="AC192" i="1"/>
  <c r="BD193" i="1" s="1"/>
  <c r="Y288" i="4" l="1"/>
  <c r="AY288" i="4"/>
  <c r="R283" i="4"/>
  <c r="AR283" i="4"/>
  <c r="BL276" i="4"/>
  <c r="BO276" i="4"/>
  <c r="K278" i="4"/>
  <c r="AK278" i="4"/>
  <c r="AN280" i="4"/>
  <c r="N280" i="4"/>
  <c r="BH276" i="4"/>
  <c r="BJ276" i="4"/>
  <c r="BC291" i="4"/>
  <c r="AC291" i="4"/>
  <c r="U285" i="4"/>
  <c r="AU285" i="4"/>
  <c r="BI277" i="4"/>
  <c r="CI176" i="1"/>
  <c r="CE176" i="1"/>
  <c r="CA176" i="1"/>
  <c r="BW176" i="1"/>
  <c r="BS176" i="1"/>
  <c r="BX176" i="1"/>
  <c r="CH176" i="1"/>
  <c r="CD176" i="1"/>
  <c r="BZ176" i="1"/>
  <c r="BV176" i="1"/>
  <c r="BR176" i="1"/>
  <c r="CK176" i="1"/>
  <c r="CC176" i="1"/>
  <c r="BY176" i="1"/>
  <c r="BU176" i="1"/>
  <c r="CF176" i="1"/>
  <c r="BT176" i="1"/>
  <c r="CG176" i="1"/>
  <c r="BQ176" i="1"/>
  <c r="CJ176" i="1"/>
  <c r="CB176" i="1"/>
  <c r="BP176" i="1"/>
  <c r="AT185" i="1"/>
  <c r="T185" i="1"/>
  <c r="AP182" i="1"/>
  <c r="P182" i="1"/>
  <c r="AX188" i="1"/>
  <c r="X188" i="1"/>
  <c r="AL179" i="1"/>
  <c r="L179" i="1"/>
  <c r="AD193" i="1"/>
  <c r="AO281" i="4" l="1"/>
  <c r="O281" i="4"/>
  <c r="BD292" i="4"/>
  <c r="AD292" i="4"/>
  <c r="L279" i="4"/>
  <c r="AL279" i="4"/>
  <c r="V286" i="4"/>
  <c r="AV286" i="4"/>
  <c r="CK276" i="4"/>
  <c r="CJ276" i="4"/>
  <c r="CI276" i="4"/>
  <c r="CH276" i="4"/>
  <c r="CG276" i="4"/>
  <c r="CF276" i="4"/>
  <c r="CE276" i="4"/>
  <c r="CD276" i="4"/>
  <c r="CC276" i="4"/>
  <c r="CB276" i="4"/>
  <c r="CA276" i="4"/>
  <c r="BZ276" i="4"/>
  <c r="BY276" i="4"/>
  <c r="BX276" i="4"/>
  <c r="BW276" i="4"/>
  <c r="BV276" i="4"/>
  <c r="BU276" i="4"/>
  <c r="BT276" i="4"/>
  <c r="BS276" i="4"/>
  <c r="BR276" i="4"/>
  <c r="BQ276" i="4"/>
  <c r="BP276" i="4"/>
  <c r="S284" i="4"/>
  <c r="AS284" i="4"/>
  <c r="Z289" i="4"/>
  <c r="AZ289" i="4"/>
  <c r="AU186" i="1"/>
  <c r="U186" i="1"/>
  <c r="AY189" i="1"/>
  <c r="Y189" i="1"/>
  <c r="AM180" i="1"/>
  <c r="M180" i="1"/>
  <c r="AQ183" i="1"/>
  <c r="Q183" i="1"/>
  <c r="CL176" i="1"/>
  <c r="I177" i="1" s="1"/>
  <c r="M280" i="4" l="1"/>
  <c r="AM280" i="4"/>
  <c r="AP282" i="4"/>
  <c r="P282" i="4"/>
  <c r="T285" i="4"/>
  <c r="AT285" i="4"/>
  <c r="CL276" i="4"/>
  <c r="I277" i="4" s="1"/>
  <c r="W287" i="4"/>
  <c r="AW287" i="4"/>
  <c r="AA290" i="4"/>
  <c r="BA290" i="4"/>
  <c r="AR184" i="1"/>
  <c r="R184" i="1"/>
  <c r="AJ178" i="1"/>
  <c r="BE178" i="1" s="1"/>
  <c r="BF178" i="1" s="1"/>
  <c r="BI178" i="1" s="1"/>
  <c r="AE177" i="1"/>
  <c r="BG177" i="1" s="1"/>
  <c r="J178" i="1"/>
  <c r="G177" i="1"/>
  <c r="AZ190" i="1"/>
  <c r="Z190" i="1"/>
  <c r="AN181" i="1"/>
  <c r="N181" i="1"/>
  <c r="AV187" i="1"/>
  <c r="V187" i="1"/>
  <c r="J278" i="4" l="1"/>
  <c r="AJ278" i="4"/>
  <c r="BE278" i="4" s="1"/>
  <c r="BF278" i="4" s="1"/>
  <c r="AE277" i="4"/>
  <c r="BG277" i="4" s="1"/>
  <c r="G277" i="4"/>
  <c r="U286" i="4"/>
  <c r="AU286" i="4"/>
  <c r="AB291" i="4"/>
  <c r="BB291" i="4"/>
  <c r="X288" i="4"/>
  <c r="AX288" i="4"/>
  <c r="AQ283" i="4"/>
  <c r="Q283" i="4"/>
  <c r="N281" i="4"/>
  <c r="AN281" i="4"/>
  <c r="BH177" i="1"/>
  <c r="BJ177" i="1"/>
  <c r="BA191" i="1"/>
  <c r="AA191" i="1"/>
  <c r="AO182" i="1"/>
  <c r="O182" i="1"/>
  <c r="BL177" i="1"/>
  <c r="BO177" i="1"/>
  <c r="AS185" i="1"/>
  <c r="S185" i="1"/>
  <c r="AW188" i="1"/>
  <c r="W188" i="1"/>
  <c r="AK179" i="1"/>
  <c r="K179" i="1"/>
  <c r="BH277" i="4" l="1"/>
  <c r="BJ277" i="4"/>
  <c r="Y289" i="4"/>
  <c r="AY289" i="4"/>
  <c r="V287" i="4"/>
  <c r="AV287" i="4"/>
  <c r="O282" i="4"/>
  <c r="AO282" i="4"/>
  <c r="BI278" i="4"/>
  <c r="AR284" i="4"/>
  <c r="R284" i="4"/>
  <c r="AC292" i="4"/>
  <c r="BC292" i="4"/>
  <c r="BO277" i="4"/>
  <c r="BL277" i="4"/>
  <c r="K279" i="4"/>
  <c r="AK279" i="4"/>
  <c r="BB192" i="1"/>
  <c r="AB192" i="1"/>
  <c r="AX189" i="1"/>
  <c r="X189" i="1"/>
  <c r="CK177" i="1"/>
  <c r="BV177" i="1"/>
  <c r="CA177" i="1"/>
  <c r="CD177" i="1"/>
  <c r="CI177" i="1"/>
  <c r="BY177" i="1"/>
  <c r="CH177" i="1"/>
  <c r="CF177" i="1"/>
  <c r="CB177" i="1"/>
  <c r="BT177" i="1"/>
  <c r="CJ177" i="1"/>
  <c r="CC177" i="1"/>
  <c r="BX177" i="1"/>
  <c r="BZ177" i="1"/>
  <c r="BQ177" i="1"/>
  <c r="CG177" i="1"/>
  <c r="BS177" i="1"/>
  <c r="CE177" i="1"/>
  <c r="BP177" i="1"/>
  <c r="BR177" i="1"/>
  <c r="BU177" i="1"/>
  <c r="BW177" i="1"/>
  <c r="AL180" i="1"/>
  <c r="L180" i="1"/>
  <c r="AT186" i="1"/>
  <c r="T186" i="1"/>
  <c r="AP183" i="1"/>
  <c r="P183" i="1"/>
  <c r="L280" i="4" l="1"/>
  <c r="AL280" i="4"/>
  <c r="BD293" i="4"/>
  <c r="AD293" i="4"/>
  <c r="W288" i="4"/>
  <c r="AW288" i="4"/>
  <c r="Z290" i="4"/>
  <c r="AZ290" i="4"/>
  <c r="CK277" i="4"/>
  <c r="CJ277" i="4"/>
  <c r="CI277" i="4"/>
  <c r="CH277" i="4"/>
  <c r="CG277" i="4"/>
  <c r="CF277" i="4"/>
  <c r="CE277" i="4"/>
  <c r="CD277" i="4"/>
  <c r="CC277" i="4"/>
  <c r="CB277" i="4"/>
  <c r="CA277" i="4"/>
  <c r="BZ277" i="4"/>
  <c r="BY277" i="4"/>
  <c r="BX277" i="4"/>
  <c r="BW277" i="4"/>
  <c r="BV277" i="4"/>
  <c r="BU277" i="4"/>
  <c r="BT277" i="4"/>
  <c r="BS277" i="4"/>
  <c r="BR277" i="4"/>
  <c r="BQ277" i="4"/>
  <c r="BP277" i="4"/>
  <c r="AS285" i="4"/>
  <c r="S285" i="4"/>
  <c r="P283" i="4"/>
  <c r="AP283" i="4"/>
  <c r="AM181" i="1"/>
  <c r="M181" i="1"/>
  <c r="AY190" i="1"/>
  <c r="Y190" i="1"/>
  <c r="AQ184" i="1"/>
  <c r="Q184" i="1"/>
  <c r="CL177" i="1"/>
  <c r="I178" i="1" s="1"/>
  <c r="AU187" i="1"/>
  <c r="U187" i="1"/>
  <c r="BC193" i="1"/>
  <c r="AC193" i="1"/>
  <c r="CL277" i="4" l="1"/>
  <c r="I278" i="4" s="1"/>
  <c r="X289" i="4"/>
  <c r="AX289" i="4"/>
  <c r="Q284" i="4"/>
  <c r="AQ284" i="4"/>
  <c r="AE278" i="4"/>
  <c r="BG278" i="4" s="1"/>
  <c r="J279" i="4"/>
  <c r="AJ279" i="4"/>
  <c r="BE279" i="4" s="1"/>
  <c r="BF279" i="4" s="1"/>
  <c r="G278" i="4"/>
  <c r="AA291" i="4"/>
  <c r="BA291" i="4"/>
  <c r="AT286" i="4"/>
  <c r="T286" i="4"/>
  <c r="M281" i="4"/>
  <c r="AM281" i="4"/>
  <c r="AZ191" i="1"/>
  <c r="Z191" i="1"/>
  <c r="BD194" i="1"/>
  <c r="AD194" i="1"/>
  <c r="AJ179" i="1"/>
  <c r="BE179" i="1" s="1"/>
  <c r="BF179" i="1" s="1"/>
  <c r="BI179" i="1" s="1"/>
  <c r="G178" i="1"/>
  <c r="AE178" i="1"/>
  <c r="BG178" i="1" s="1"/>
  <c r="J179" i="1"/>
  <c r="AR185" i="1"/>
  <c r="R185" i="1"/>
  <c r="AN182" i="1"/>
  <c r="N182" i="1"/>
  <c r="AV188" i="1"/>
  <c r="V188" i="1"/>
  <c r="AB292" i="4" l="1"/>
  <c r="BB292" i="4"/>
  <c r="BH278" i="4"/>
  <c r="BJ278" i="4"/>
  <c r="R285" i="4"/>
  <c r="AR285" i="4"/>
  <c r="N282" i="4"/>
  <c r="AN282" i="4"/>
  <c r="AU287" i="4"/>
  <c r="U287" i="4"/>
  <c r="BO278" i="4"/>
  <c r="BL278" i="4"/>
  <c r="BI279" i="4"/>
  <c r="Y290" i="4"/>
  <c r="AY290" i="4"/>
  <c r="K280" i="4"/>
  <c r="AK280" i="4"/>
  <c r="AO183" i="1"/>
  <c r="O183" i="1"/>
  <c r="AK180" i="1"/>
  <c r="K180" i="1"/>
  <c r="BJ178" i="1"/>
  <c r="BH178" i="1"/>
  <c r="AW189" i="1"/>
  <c r="W189" i="1"/>
  <c r="AS186" i="1"/>
  <c r="S186" i="1"/>
  <c r="BO178" i="1"/>
  <c r="BL178" i="1"/>
  <c r="BA192" i="1"/>
  <c r="AA192" i="1"/>
  <c r="CK278" i="4" l="1"/>
  <c r="CJ278" i="4"/>
  <c r="CI278" i="4"/>
  <c r="CH278" i="4"/>
  <c r="CG278" i="4"/>
  <c r="CF278" i="4"/>
  <c r="CE278" i="4"/>
  <c r="CD278" i="4"/>
  <c r="CC278" i="4"/>
  <c r="CB278" i="4"/>
  <c r="CA278" i="4"/>
  <c r="BZ278" i="4"/>
  <c r="BY278" i="4"/>
  <c r="BX278" i="4"/>
  <c r="BW278" i="4"/>
  <c r="BV278" i="4"/>
  <c r="BU278" i="4"/>
  <c r="BT278" i="4"/>
  <c r="BS278" i="4"/>
  <c r="BR278" i="4"/>
  <c r="BQ278" i="4"/>
  <c r="BP278" i="4"/>
  <c r="Z291" i="4"/>
  <c r="AZ291" i="4"/>
  <c r="AV288" i="4"/>
  <c r="V288" i="4"/>
  <c r="S286" i="4"/>
  <c r="AS286" i="4"/>
  <c r="L281" i="4"/>
  <c r="AL281" i="4"/>
  <c r="O283" i="4"/>
  <c r="AO283" i="4"/>
  <c r="AC293" i="4"/>
  <c r="BC293" i="4"/>
  <c r="AX190" i="1"/>
  <c r="X190" i="1"/>
  <c r="AL181" i="1"/>
  <c r="L181" i="1"/>
  <c r="BU178" i="1"/>
  <c r="CC178" i="1"/>
  <c r="CH178" i="1"/>
  <c r="BS178" i="1"/>
  <c r="BP178" i="1"/>
  <c r="CF178" i="1"/>
  <c r="CK178" i="1"/>
  <c r="BR178" i="1"/>
  <c r="CI178" i="1"/>
  <c r="BW178" i="1"/>
  <c r="BT178" i="1"/>
  <c r="CJ178" i="1"/>
  <c r="BY178" i="1"/>
  <c r="CG178" i="1"/>
  <c r="BZ178" i="1"/>
  <c r="BX178" i="1"/>
  <c r="BQ178" i="1"/>
  <c r="CD178" i="1"/>
  <c r="CE178" i="1"/>
  <c r="CA178" i="1"/>
  <c r="CB178" i="1"/>
  <c r="BV178" i="1"/>
  <c r="BB193" i="1"/>
  <c r="AB193" i="1"/>
  <c r="AT187" i="1"/>
  <c r="T187" i="1"/>
  <c r="AP184" i="1"/>
  <c r="P184" i="1"/>
  <c r="CL278" i="4" l="1"/>
  <c r="I279" i="4" s="1"/>
  <c r="AA292" i="4"/>
  <c r="BA292" i="4"/>
  <c r="AW289" i="4"/>
  <c r="W289" i="4"/>
  <c r="P284" i="4"/>
  <c r="AP284" i="4"/>
  <c r="BD294" i="4"/>
  <c r="AD294" i="4"/>
  <c r="AJ280" i="4"/>
  <c r="BE280" i="4" s="1"/>
  <c r="BF280" i="4" s="1"/>
  <c r="AE279" i="4"/>
  <c r="BG279" i="4" s="1"/>
  <c r="J280" i="4"/>
  <c r="G279" i="4"/>
  <c r="M282" i="4"/>
  <c r="AM282" i="4"/>
  <c r="T287" i="4"/>
  <c r="AT287" i="4"/>
  <c r="AQ185" i="1"/>
  <c r="Q185" i="1"/>
  <c r="AM182" i="1"/>
  <c r="M182" i="1"/>
  <c r="BC194" i="1"/>
  <c r="AC194" i="1"/>
  <c r="AU188" i="1"/>
  <c r="U188" i="1"/>
  <c r="AY191" i="1"/>
  <c r="Y191" i="1"/>
  <c r="CL178" i="1"/>
  <c r="I179" i="1" s="1"/>
  <c r="BL279" i="4" l="1"/>
  <c r="BO279" i="4"/>
  <c r="AK281" i="4"/>
  <c r="K281" i="4"/>
  <c r="U288" i="4"/>
  <c r="AU288" i="4"/>
  <c r="BH279" i="4"/>
  <c r="BJ279" i="4"/>
  <c r="BI280" i="4"/>
  <c r="N283" i="4"/>
  <c r="AN283" i="4"/>
  <c r="Q285" i="4"/>
  <c r="AQ285" i="4"/>
  <c r="AX290" i="4"/>
  <c r="X290" i="4"/>
  <c r="AB293" i="4"/>
  <c r="BB293" i="4"/>
  <c r="AN183" i="1"/>
  <c r="N183" i="1"/>
  <c r="BD195" i="1"/>
  <c r="AD195" i="1"/>
  <c r="AV189" i="1"/>
  <c r="V189" i="1"/>
  <c r="AE179" i="1"/>
  <c r="BG179" i="1" s="1"/>
  <c r="AJ180" i="1"/>
  <c r="BE180" i="1" s="1"/>
  <c r="BF180" i="1" s="1"/>
  <c r="BI180" i="1" s="1"/>
  <c r="G179" i="1"/>
  <c r="J180" i="1"/>
  <c r="AZ192" i="1"/>
  <c r="Z192" i="1"/>
  <c r="AR186" i="1"/>
  <c r="R186" i="1"/>
  <c r="AC294" i="4" l="1"/>
  <c r="BC294" i="4"/>
  <c r="CK279" i="4"/>
  <c r="CJ279" i="4"/>
  <c r="CI279" i="4"/>
  <c r="CH279" i="4"/>
  <c r="CG279" i="4"/>
  <c r="CF279" i="4"/>
  <c r="CE279" i="4"/>
  <c r="CD279" i="4"/>
  <c r="CC279" i="4"/>
  <c r="CB279" i="4"/>
  <c r="CA279" i="4"/>
  <c r="BZ279" i="4"/>
  <c r="BY279" i="4"/>
  <c r="BX279" i="4"/>
  <c r="BW279" i="4"/>
  <c r="BV279" i="4"/>
  <c r="BU279" i="4"/>
  <c r="BT279" i="4"/>
  <c r="BS279" i="4"/>
  <c r="BR279" i="4"/>
  <c r="BQ279" i="4"/>
  <c r="BP279" i="4"/>
  <c r="R286" i="4"/>
  <c r="AR286" i="4"/>
  <c r="O284" i="4"/>
  <c r="AO284" i="4"/>
  <c r="AL282" i="4"/>
  <c r="L282" i="4"/>
  <c r="AY291" i="4"/>
  <c r="Y291" i="4"/>
  <c r="V289" i="4"/>
  <c r="AV289" i="4"/>
  <c r="BH179" i="1"/>
  <c r="BJ179" i="1"/>
  <c r="BA193" i="1"/>
  <c r="AA193" i="1"/>
  <c r="AS187" i="1"/>
  <c r="S187" i="1"/>
  <c r="AK181" i="1"/>
  <c r="K181" i="1"/>
  <c r="AW190" i="1"/>
  <c r="W190" i="1"/>
  <c r="AO184" i="1"/>
  <c r="O184" i="1"/>
  <c r="BL179" i="1"/>
  <c r="BO179" i="1"/>
  <c r="P285" i="4" l="1"/>
  <c r="AP285" i="4"/>
  <c r="W290" i="4"/>
  <c r="AW290" i="4"/>
  <c r="AM283" i="4"/>
  <c r="M283" i="4"/>
  <c r="S287" i="4"/>
  <c r="AS287" i="4"/>
  <c r="BD295" i="4"/>
  <c r="AD295" i="4"/>
  <c r="AZ292" i="4"/>
  <c r="Z292" i="4"/>
  <c r="CL279" i="4"/>
  <c r="I280" i="4" s="1"/>
  <c r="AL182" i="1"/>
  <c r="L182" i="1"/>
  <c r="AP185" i="1"/>
  <c r="P185" i="1"/>
  <c r="CG179" i="1"/>
  <c r="CA179" i="1"/>
  <c r="BV179" i="1"/>
  <c r="CB179" i="1"/>
  <c r="BT179" i="1"/>
  <c r="CE179" i="1"/>
  <c r="CI179" i="1"/>
  <c r="BP179" i="1"/>
  <c r="BQ179" i="1"/>
  <c r="BW179" i="1"/>
  <c r="BX179" i="1"/>
  <c r="BU179" i="1"/>
  <c r="BZ179" i="1"/>
  <c r="CD179" i="1"/>
  <c r="CH179" i="1"/>
  <c r="CJ179" i="1"/>
  <c r="BR179" i="1"/>
  <c r="CK179" i="1"/>
  <c r="CC179" i="1"/>
  <c r="BY179" i="1"/>
  <c r="CF179" i="1"/>
  <c r="BS179" i="1"/>
  <c r="AT188" i="1"/>
  <c r="T188" i="1"/>
  <c r="BB194" i="1"/>
  <c r="AB194" i="1"/>
  <c r="AX191" i="1"/>
  <c r="X191" i="1"/>
  <c r="X291" i="4" l="1"/>
  <c r="AX291" i="4"/>
  <c r="J281" i="4"/>
  <c r="AJ281" i="4"/>
  <c r="BE281" i="4" s="1"/>
  <c r="BF281" i="4" s="1"/>
  <c r="AE280" i="4"/>
  <c r="BG280" i="4" s="1"/>
  <c r="G280" i="4"/>
  <c r="BA293" i="4"/>
  <c r="AA293" i="4"/>
  <c r="T288" i="4"/>
  <c r="AT288" i="4"/>
  <c r="Q286" i="4"/>
  <c r="AQ286" i="4"/>
  <c r="AN284" i="4"/>
  <c r="N284" i="4"/>
  <c r="CL179" i="1"/>
  <c r="I180" i="1" s="1"/>
  <c r="AJ181" i="1" s="1"/>
  <c r="BE181" i="1" s="1"/>
  <c r="BF181" i="1" s="1"/>
  <c r="BI181" i="1" s="1"/>
  <c r="AY192" i="1"/>
  <c r="Y192" i="1"/>
  <c r="AQ186" i="1"/>
  <c r="Q186" i="1"/>
  <c r="BC195" i="1"/>
  <c r="AC195" i="1"/>
  <c r="AM183" i="1"/>
  <c r="M183" i="1"/>
  <c r="AU189" i="1"/>
  <c r="U189" i="1"/>
  <c r="BI281" i="4" l="1"/>
  <c r="AO285" i="4"/>
  <c r="O285" i="4"/>
  <c r="R287" i="4"/>
  <c r="AR287" i="4"/>
  <c r="U289" i="4"/>
  <c r="AU289" i="4"/>
  <c r="BL280" i="4"/>
  <c r="BO280" i="4"/>
  <c r="K282" i="4"/>
  <c r="AK282" i="4"/>
  <c r="BB294" i="4"/>
  <c r="AB294" i="4"/>
  <c r="BH280" i="4"/>
  <c r="BJ280" i="4"/>
  <c r="Y292" i="4"/>
  <c r="AY292" i="4"/>
  <c r="AE180" i="1"/>
  <c r="BG180" i="1" s="1"/>
  <c r="BH180" i="1" s="1"/>
  <c r="J181" i="1"/>
  <c r="AK182" i="1" s="1"/>
  <c r="G180" i="1"/>
  <c r="AR187" i="1"/>
  <c r="R187" i="1"/>
  <c r="AV190" i="1"/>
  <c r="V190" i="1"/>
  <c r="BD196" i="1"/>
  <c r="AD196" i="1"/>
  <c r="AZ193" i="1"/>
  <c r="Z193" i="1"/>
  <c r="AN184" i="1"/>
  <c r="N184" i="1"/>
  <c r="L283" i="4" l="1"/>
  <c r="AL283" i="4"/>
  <c r="S288" i="4"/>
  <c r="AS288" i="4"/>
  <c r="BC295" i="4"/>
  <c r="AC295" i="4"/>
  <c r="Z293" i="4"/>
  <c r="AZ293" i="4"/>
  <c r="CK280" i="4"/>
  <c r="CJ280" i="4"/>
  <c r="CI280" i="4"/>
  <c r="CH280" i="4"/>
  <c r="CG280" i="4"/>
  <c r="CF280" i="4"/>
  <c r="CE280" i="4"/>
  <c r="CD280" i="4"/>
  <c r="CC280" i="4"/>
  <c r="CB280" i="4"/>
  <c r="CA280" i="4"/>
  <c r="BZ280" i="4"/>
  <c r="BY280" i="4"/>
  <c r="BX280" i="4"/>
  <c r="BW280" i="4"/>
  <c r="BV280" i="4"/>
  <c r="BU280" i="4"/>
  <c r="BT280" i="4"/>
  <c r="BS280" i="4"/>
  <c r="BR280" i="4"/>
  <c r="BQ280" i="4"/>
  <c r="BP280" i="4"/>
  <c r="V290" i="4"/>
  <c r="AV290" i="4"/>
  <c r="AP286" i="4"/>
  <c r="P286" i="4"/>
  <c r="BJ180" i="1"/>
  <c r="BO180" i="1"/>
  <c r="BP180" i="1" s="1"/>
  <c r="BL180" i="1"/>
  <c r="K182" i="1"/>
  <c r="AL183" i="1" s="1"/>
  <c r="AS188" i="1"/>
  <c r="S188" i="1"/>
  <c r="AO185" i="1"/>
  <c r="O185" i="1"/>
  <c r="BA194" i="1"/>
  <c r="AA194" i="1"/>
  <c r="AW191" i="1"/>
  <c r="W191" i="1"/>
  <c r="CL280" i="4" l="1"/>
  <c r="I281" i="4" s="1"/>
  <c r="AQ287" i="4"/>
  <c r="Q287" i="4"/>
  <c r="W291" i="4"/>
  <c r="AW291" i="4"/>
  <c r="J282" i="4"/>
  <c r="AJ282" i="4"/>
  <c r="BE282" i="4" s="1"/>
  <c r="BF282" i="4" s="1"/>
  <c r="AE281" i="4"/>
  <c r="BG281" i="4" s="1"/>
  <c r="G281" i="4"/>
  <c r="AA294" i="4"/>
  <c r="BA294" i="4"/>
  <c r="BD296" i="4"/>
  <c r="AD296" i="4"/>
  <c r="T289" i="4"/>
  <c r="AT289" i="4"/>
  <c r="M284" i="4"/>
  <c r="AM284" i="4"/>
  <c r="L183" i="1"/>
  <c r="AM184" i="1" s="1"/>
  <c r="CI180" i="1"/>
  <c r="CK180" i="1"/>
  <c r="BY180" i="1"/>
  <c r="BS180" i="1"/>
  <c r="CF180" i="1"/>
  <c r="CD180" i="1"/>
  <c r="CJ180" i="1"/>
  <c r="BV180" i="1"/>
  <c r="CH180" i="1"/>
  <c r="BR180" i="1"/>
  <c r="BU180" i="1"/>
  <c r="CA180" i="1"/>
  <c r="BZ180" i="1"/>
  <c r="BQ180" i="1"/>
  <c r="CE180" i="1"/>
  <c r="BT180" i="1"/>
  <c r="BW180" i="1"/>
  <c r="CB180" i="1"/>
  <c r="BX180" i="1"/>
  <c r="CG180" i="1"/>
  <c r="CC180" i="1"/>
  <c r="AP186" i="1"/>
  <c r="P186" i="1"/>
  <c r="AT189" i="1"/>
  <c r="T189" i="1"/>
  <c r="AX192" i="1"/>
  <c r="X192" i="1"/>
  <c r="BB195" i="1"/>
  <c r="AB195" i="1"/>
  <c r="AB295" i="4" l="1"/>
  <c r="BB295" i="4"/>
  <c r="BI282" i="4"/>
  <c r="X292" i="4"/>
  <c r="AX292" i="4"/>
  <c r="N285" i="4"/>
  <c r="AN285" i="4"/>
  <c r="U290" i="4"/>
  <c r="AU290" i="4"/>
  <c r="BO281" i="4"/>
  <c r="BL281" i="4"/>
  <c r="K283" i="4"/>
  <c r="AK283" i="4"/>
  <c r="AR288" i="4"/>
  <c r="R288" i="4"/>
  <c r="BH281" i="4"/>
  <c r="BJ281" i="4"/>
  <c r="M184" i="1"/>
  <c r="AN185" i="1" s="1"/>
  <c r="CL180" i="1"/>
  <c r="I181" i="1" s="1"/>
  <c r="AJ182" i="1" s="1"/>
  <c r="BE182" i="1" s="1"/>
  <c r="BF182" i="1" s="1"/>
  <c r="BI182" i="1" s="1"/>
  <c r="BC196" i="1"/>
  <c r="AC196" i="1"/>
  <c r="AU190" i="1"/>
  <c r="U190" i="1"/>
  <c r="AY193" i="1"/>
  <c r="Y193" i="1"/>
  <c r="AQ187" i="1"/>
  <c r="Q187" i="1"/>
  <c r="AS289" i="4" l="1"/>
  <c r="S289" i="4"/>
  <c r="CK281" i="4"/>
  <c r="CJ281" i="4"/>
  <c r="CI281" i="4"/>
  <c r="CH281" i="4"/>
  <c r="CG281" i="4"/>
  <c r="CF281" i="4"/>
  <c r="CE281" i="4"/>
  <c r="CD281" i="4"/>
  <c r="CC281" i="4"/>
  <c r="CB281" i="4"/>
  <c r="CA281" i="4"/>
  <c r="BZ281" i="4"/>
  <c r="BY281" i="4"/>
  <c r="BX281" i="4"/>
  <c r="BW281" i="4"/>
  <c r="BV281" i="4"/>
  <c r="BU281" i="4"/>
  <c r="BT281" i="4"/>
  <c r="BS281" i="4"/>
  <c r="BR281" i="4"/>
  <c r="BQ281" i="4"/>
  <c r="BP281" i="4"/>
  <c r="L284" i="4"/>
  <c r="AL284" i="4"/>
  <c r="Y293" i="4"/>
  <c r="AY293" i="4"/>
  <c r="AC296" i="4"/>
  <c r="BC296" i="4"/>
  <c r="V291" i="4"/>
  <c r="AV291" i="4"/>
  <c r="O286" i="4"/>
  <c r="AO286" i="4"/>
  <c r="N185" i="1"/>
  <c r="AO186" i="1" s="1"/>
  <c r="AE181" i="1"/>
  <c r="BG181" i="1" s="1"/>
  <c r="BJ181" i="1" s="1"/>
  <c r="G181" i="1"/>
  <c r="J182" i="1"/>
  <c r="AK183" i="1" s="1"/>
  <c r="AR188" i="1"/>
  <c r="R188" i="1"/>
  <c r="AZ194" i="1"/>
  <c r="Z194" i="1"/>
  <c r="BD197" i="1"/>
  <c r="AD197" i="1"/>
  <c r="AV191" i="1"/>
  <c r="V191" i="1"/>
  <c r="BD297" i="4" l="1"/>
  <c r="AD297" i="4"/>
  <c r="AT290" i="4"/>
  <c r="T290" i="4"/>
  <c r="W292" i="4"/>
  <c r="AW292" i="4"/>
  <c r="P287" i="4"/>
  <c r="AP287" i="4"/>
  <c r="M285" i="4"/>
  <c r="AM285" i="4"/>
  <c r="Z294" i="4"/>
  <c r="AZ294" i="4"/>
  <c r="CL281" i="4"/>
  <c r="I282" i="4" s="1"/>
  <c r="O186" i="1"/>
  <c r="AP187" i="1" s="1"/>
  <c r="BO181" i="1"/>
  <c r="BP181" i="1" s="1"/>
  <c r="BL181" i="1"/>
  <c r="K183" i="1"/>
  <c r="AL184" i="1" s="1"/>
  <c r="BH181" i="1"/>
  <c r="CI181" i="1"/>
  <c r="BS181" i="1"/>
  <c r="CC181" i="1"/>
  <c r="CK181" i="1"/>
  <c r="CG181" i="1"/>
  <c r="CJ181" i="1"/>
  <c r="BX181" i="1"/>
  <c r="BV181" i="1"/>
  <c r="CD181" i="1"/>
  <c r="BZ181" i="1"/>
  <c r="P187" i="1"/>
  <c r="AQ188" i="1" s="1"/>
  <c r="BA195" i="1"/>
  <c r="AA195" i="1"/>
  <c r="AS189" i="1"/>
  <c r="S189" i="1"/>
  <c r="AW192" i="1"/>
  <c r="W192" i="1"/>
  <c r="X293" i="4" l="1"/>
  <c r="AX293" i="4"/>
  <c r="AA295" i="4"/>
  <c r="BA295" i="4"/>
  <c r="Q288" i="4"/>
  <c r="AQ288" i="4"/>
  <c r="AE282" i="4"/>
  <c r="BG282" i="4" s="1"/>
  <c r="J283" i="4"/>
  <c r="AJ283" i="4"/>
  <c r="BE283" i="4" s="1"/>
  <c r="BF283" i="4" s="1"/>
  <c r="G282" i="4"/>
  <c r="AU291" i="4"/>
  <c r="U291" i="4"/>
  <c r="N286" i="4"/>
  <c r="AN286" i="4"/>
  <c r="BW181" i="1"/>
  <c r="BR181" i="1"/>
  <c r="BQ181" i="1"/>
  <c r="CH181" i="1"/>
  <c r="CE181" i="1"/>
  <c r="L184" i="1"/>
  <c r="AM185" i="1" s="1"/>
  <c r="BT181" i="1"/>
  <c r="BY181" i="1"/>
  <c r="CF181" i="1"/>
  <c r="CB181" i="1"/>
  <c r="CA181" i="1"/>
  <c r="BU181" i="1"/>
  <c r="Q188" i="1"/>
  <c r="AR189" i="1" s="1"/>
  <c r="AT190" i="1"/>
  <c r="T190" i="1"/>
  <c r="BB196" i="1"/>
  <c r="AB196" i="1"/>
  <c r="AX193" i="1"/>
  <c r="X193" i="1"/>
  <c r="BI283" i="4" l="1"/>
  <c r="O287" i="4"/>
  <c r="AO287" i="4"/>
  <c r="BO282" i="4"/>
  <c r="BL282" i="4"/>
  <c r="AB296" i="4"/>
  <c r="BB296" i="4"/>
  <c r="AV292" i="4"/>
  <c r="V292" i="4"/>
  <c r="K284" i="4"/>
  <c r="AK284" i="4"/>
  <c r="Y294" i="4"/>
  <c r="AY294" i="4"/>
  <c r="BH282" i="4"/>
  <c r="BJ282" i="4"/>
  <c r="R289" i="4"/>
  <c r="AR289" i="4"/>
  <c r="M185" i="1"/>
  <c r="AN186" i="1" s="1"/>
  <c r="CL181" i="1"/>
  <c r="I182" i="1" s="1"/>
  <c r="AJ183" i="1" s="1"/>
  <c r="BE183" i="1" s="1"/>
  <c r="BF183" i="1" s="1"/>
  <c r="BI183" i="1" s="1"/>
  <c r="N186" i="1"/>
  <c r="AO187" i="1" s="1"/>
  <c r="R189" i="1"/>
  <c r="AS190" i="1" s="1"/>
  <c r="BC197" i="1"/>
  <c r="AC197" i="1"/>
  <c r="AY194" i="1"/>
  <c r="Y194" i="1"/>
  <c r="AU191" i="1"/>
  <c r="U191" i="1"/>
  <c r="L285" i="4" l="1"/>
  <c r="AL285" i="4"/>
  <c r="S290" i="4"/>
  <c r="AS290" i="4"/>
  <c r="AW293" i="4"/>
  <c r="W293" i="4"/>
  <c r="Z295" i="4"/>
  <c r="AZ295" i="4"/>
  <c r="CK282" i="4"/>
  <c r="CJ282" i="4"/>
  <c r="CI282" i="4"/>
  <c r="CH282" i="4"/>
  <c r="CG282" i="4"/>
  <c r="CF282" i="4"/>
  <c r="CE282" i="4"/>
  <c r="CD282" i="4"/>
  <c r="CC282" i="4"/>
  <c r="CB282" i="4"/>
  <c r="CA282" i="4"/>
  <c r="BZ282" i="4"/>
  <c r="BY282" i="4"/>
  <c r="BX282" i="4"/>
  <c r="BW282" i="4"/>
  <c r="BV282" i="4"/>
  <c r="BU282" i="4"/>
  <c r="BT282" i="4"/>
  <c r="BS282" i="4"/>
  <c r="BR282" i="4"/>
  <c r="BQ282" i="4"/>
  <c r="BP282" i="4"/>
  <c r="P288" i="4"/>
  <c r="AP288" i="4"/>
  <c r="AC297" i="4"/>
  <c r="BC297" i="4"/>
  <c r="J183" i="1"/>
  <c r="AK184" i="1" s="1"/>
  <c r="G182" i="1"/>
  <c r="K184" i="1"/>
  <c r="L185" i="1" s="1"/>
  <c r="AE182" i="1"/>
  <c r="BG182" i="1" s="1"/>
  <c r="BJ182" i="1" s="1"/>
  <c r="O187" i="1"/>
  <c r="AP188" i="1" s="1"/>
  <c r="S190" i="1"/>
  <c r="T191" i="1" s="1"/>
  <c r="AZ195" i="1"/>
  <c r="Z195" i="1"/>
  <c r="AV192" i="1"/>
  <c r="V192" i="1"/>
  <c r="BD198" i="1"/>
  <c r="AD198" i="1"/>
  <c r="AL185" i="1"/>
  <c r="T291" i="4" l="1"/>
  <c r="AT291" i="4"/>
  <c r="AA296" i="4"/>
  <c r="BA296" i="4"/>
  <c r="Q289" i="4"/>
  <c r="AQ289" i="4"/>
  <c r="BD298" i="4"/>
  <c r="AD298" i="4"/>
  <c r="M286" i="4"/>
  <c r="AM286" i="4"/>
  <c r="CL282" i="4"/>
  <c r="I283" i="4" s="1"/>
  <c r="AX294" i="4"/>
  <c r="X294" i="4"/>
  <c r="BH182" i="1"/>
  <c r="BL182" i="1"/>
  <c r="AT191" i="1"/>
  <c r="P188" i="1"/>
  <c r="AQ189" i="1" s="1"/>
  <c r="BO182" i="1"/>
  <c r="CJ182" i="1"/>
  <c r="BP182" i="1"/>
  <c r="AW193" i="1"/>
  <c r="W193" i="1"/>
  <c r="BA196" i="1"/>
  <c r="AA196" i="1"/>
  <c r="AU192" i="1"/>
  <c r="U192" i="1"/>
  <c r="AM186" i="1"/>
  <c r="M186" i="1"/>
  <c r="R290" i="4" l="1"/>
  <c r="AR290" i="4"/>
  <c r="AJ284" i="4"/>
  <c r="BE284" i="4" s="1"/>
  <c r="BF284" i="4" s="1"/>
  <c r="AE283" i="4"/>
  <c r="BG283" i="4" s="1"/>
  <c r="J284" i="4"/>
  <c r="G283" i="4"/>
  <c r="AY295" i="4"/>
  <c r="Y295" i="4"/>
  <c r="N287" i="4"/>
  <c r="AN287" i="4"/>
  <c r="BB297" i="4"/>
  <c r="AB297" i="4"/>
  <c r="U292" i="4"/>
  <c r="AU292" i="4"/>
  <c r="Q189" i="1"/>
  <c r="AR190" i="1" s="1"/>
  <c r="BV182" i="1"/>
  <c r="CF182" i="1"/>
  <c r="CB182" i="1"/>
  <c r="BW182" i="1"/>
  <c r="CG182" i="1"/>
  <c r="CI182" i="1"/>
  <c r="CA182" i="1"/>
  <c r="BY182" i="1"/>
  <c r="BX182" i="1"/>
  <c r="BR182" i="1"/>
  <c r="BQ182" i="1"/>
  <c r="BU182" i="1"/>
  <c r="CD182" i="1"/>
  <c r="CC182" i="1"/>
  <c r="CH182" i="1"/>
  <c r="CE182" i="1"/>
  <c r="CK182" i="1"/>
  <c r="BT182" i="1"/>
  <c r="BS182" i="1"/>
  <c r="BZ182" i="1"/>
  <c r="BB197" i="1"/>
  <c r="AB197" i="1"/>
  <c r="AX194" i="1"/>
  <c r="X194" i="1"/>
  <c r="R190" i="1"/>
  <c r="AS191" i="1" s="1"/>
  <c r="AV193" i="1"/>
  <c r="V193" i="1"/>
  <c r="AN187" i="1"/>
  <c r="N187" i="1"/>
  <c r="BH283" i="4" l="1"/>
  <c r="BJ283" i="4"/>
  <c r="V293" i="4"/>
  <c r="AV293" i="4"/>
  <c r="BC298" i="4"/>
  <c r="AC298" i="4"/>
  <c r="O288" i="4"/>
  <c r="AO288" i="4"/>
  <c r="S291" i="4"/>
  <c r="AS291" i="4"/>
  <c r="BL283" i="4"/>
  <c r="BO283" i="4"/>
  <c r="BI284" i="4"/>
  <c r="AZ296" i="4"/>
  <c r="Z296" i="4"/>
  <c r="AK285" i="4"/>
  <c r="K285" i="4"/>
  <c r="CL182" i="1"/>
  <c r="I183" i="1" s="1"/>
  <c r="AJ184" i="1"/>
  <c r="BE184" i="1" s="1"/>
  <c r="BF184" i="1" s="1"/>
  <c r="BI184" i="1" s="1"/>
  <c r="AE183" i="1"/>
  <c r="BG183" i="1" s="1"/>
  <c r="BH183" i="1" s="1"/>
  <c r="G183" i="1"/>
  <c r="BL183" i="1" s="1"/>
  <c r="J184" i="1"/>
  <c r="AK185" i="1" s="1"/>
  <c r="AY195" i="1"/>
  <c r="Y195" i="1"/>
  <c r="BC198" i="1"/>
  <c r="AC198" i="1"/>
  <c r="S191" i="1"/>
  <c r="AT192" i="1" s="1"/>
  <c r="AW194" i="1"/>
  <c r="W194" i="1"/>
  <c r="BO183" i="1"/>
  <c r="CB183" i="1" s="1"/>
  <c r="K185" i="1"/>
  <c r="AL186" i="1" s="1"/>
  <c r="AO188" i="1"/>
  <c r="O188" i="1"/>
  <c r="T292" i="4" l="1"/>
  <c r="AT292" i="4"/>
  <c r="BD299" i="4"/>
  <c r="AD299" i="4"/>
  <c r="W294" i="4"/>
  <c r="AW294" i="4"/>
  <c r="AL286" i="4"/>
  <c r="L286" i="4"/>
  <c r="BA297" i="4"/>
  <c r="AA297" i="4"/>
  <c r="P289" i="4"/>
  <c r="AP289" i="4"/>
  <c r="CK283" i="4"/>
  <c r="CJ283" i="4"/>
  <c r="CI283" i="4"/>
  <c r="CH283" i="4"/>
  <c r="CG283" i="4"/>
  <c r="CF283" i="4"/>
  <c r="CE283" i="4"/>
  <c r="CD283" i="4"/>
  <c r="CC283" i="4"/>
  <c r="CB283" i="4"/>
  <c r="CA283" i="4"/>
  <c r="BZ283" i="4"/>
  <c r="BY283" i="4"/>
  <c r="BX283" i="4"/>
  <c r="BW283" i="4"/>
  <c r="BV283" i="4"/>
  <c r="BU283" i="4"/>
  <c r="BT283" i="4"/>
  <c r="BS283" i="4"/>
  <c r="BR283" i="4"/>
  <c r="BQ283" i="4"/>
  <c r="BP283" i="4"/>
  <c r="BJ183" i="1"/>
  <c r="BD199" i="1"/>
  <c r="AD199" i="1"/>
  <c r="AZ196" i="1"/>
  <c r="Z196" i="1"/>
  <c r="T192" i="1"/>
  <c r="AU193" i="1" s="1"/>
  <c r="CJ183" i="1"/>
  <c r="CC183" i="1"/>
  <c r="L186" i="1"/>
  <c r="AM187" i="1" s="1"/>
  <c r="CE183" i="1"/>
  <c r="BP183" i="1"/>
  <c r="BY183" i="1"/>
  <c r="CI183" i="1"/>
  <c r="CH183" i="1"/>
  <c r="CD183" i="1"/>
  <c r="BU183" i="1"/>
  <c r="BR183" i="1"/>
  <c r="CK183" i="1"/>
  <c r="CA183" i="1"/>
  <c r="BQ183" i="1"/>
  <c r="BS183" i="1"/>
  <c r="BV183" i="1"/>
  <c r="CF183" i="1"/>
  <c r="BT183" i="1"/>
  <c r="BW183" i="1"/>
  <c r="BZ183" i="1"/>
  <c r="CG183" i="1"/>
  <c r="BX183" i="1"/>
  <c r="AX195" i="1"/>
  <c r="X195" i="1"/>
  <c r="AP189" i="1"/>
  <c r="P189" i="1"/>
  <c r="CL283" i="4" l="1"/>
  <c r="I284" i="4" s="1"/>
  <c r="AM287" i="4"/>
  <c r="M287" i="4"/>
  <c r="J285" i="4"/>
  <c r="AJ285" i="4"/>
  <c r="BE285" i="4" s="1"/>
  <c r="BF285" i="4" s="1"/>
  <c r="AE284" i="4"/>
  <c r="BG284" i="4" s="1"/>
  <c r="G284" i="4"/>
  <c r="X295" i="4"/>
  <c r="AX295" i="4"/>
  <c r="BB298" i="4"/>
  <c r="AB298" i="4"/>
  <c r="Q290" i="4"/>
  <c r="AQ290" i="4"/>
  <c r="U293" i="4"/>
  <c r="AU293" i="4"/>
  <c r="BA197" i="1"/>
  <c r="AA197" i="1"/>
  <c r="U193" i="1"/>
  <c r="M187" i="1"/>
  <c r="AN188" i="1" s="1"/>
  <c r="CL183" i="1"/>
  <c r="I184" i="1" s="1"/>
  <c r="AJ185" i="1" s="1"/>
  <c r="BE185" i="1" s="1"/>
  <c r="BF185" i="1" s="1"/>
  <c r="BI185" i="1" s="1"/>
  <c r="AY196" i="1"/>
  <c r="Y196" i="1"/>
  <c r="AQ190" i="1"/>
  <c r="Q190" i="1"/>
  <c r="BH284" i="4" l="1"/>
  <c r="BJ284" i="4"/>
  <c r="V294" i="4"/>
  <c r="AV294" i="4"/>
  <c r="K286" i="4"/>
  <c r="AK286" i="4"/>
  <c r="AN288" i="4"/>
  <c r="N288" i="4"/>
  <c r="R291" i="4"/>
  <c r="AR291" i="4"/>
  <c r="BC299" i="4"/>
  <c r="AC299" i="4"/>
  <c r="BL284" i="4"/>
  <c r="BO284" i="4"/>
  <c r="AY296" i="4"/>
  <c r="Y296" i="4"/>
  <c r="BI285" i="4"/>
  <c r="BB198" i="1"/>
  <c r="AB198" i="1"/>
  <c r="AV194" i="1"/>
  <c r="V194" i="1"/>
  <c r="J185" i="1"/>
  <c r="AK186" i="1" s="1"/>
  <c r="G184" i="1"/>
  <c r="N188" i="1"/>
  <c r="AO189" i="1" s="1"/>
  <c r="AE184" i="1"/>
  <c r="BG184" i="1" s="1"/>
  <c r="BJ184" i="1" s="1"/>
  <c r="AZ197" i="1"/>
  <c r="Z197" i="1"/>
  <c r="AR191" i="1"/>
  <c r="R191" i="1"/>
  <c r="BD300" i="4" l="1"/>
  <c r="AD300" i="4"/>
  <c r="AO289" i="4"/>
  <c r="O289" i="4"/>
  <c r="W295" i="4"/>
  <c r="AW295" i="4"/>
  <c r="CK284" i="4"/>
  <c r="CJ284" i="4"/>
  <c r="CI284" i="4"/>
  <c r="CH284" i="4"/>
  <c r="CG284" i="4"/>
  <c r="CF284" i="4"/>
  <c r="CE284" i="4"/>
  <c r="CD284" i="4"/>
  <c r="CC284" i="4"/>
  <c r="CB284" i="4"/>
  <c r="CA284" i="4"/>
  <c r="BZ284" i="4"/>
  <c r="BY284" i="4"/>
  <c r="BX284" i="4"/>
  <c r="BW284" i="4"/>
  <c r="BV284" i="4"/>
  <c r="BU284" i="4"/>
  <c r="BT284" i="4"/>
  <c r="BS284" i="4"/>
  <c r="BR284" i="4"/>
  <c r="BQ284" i="4"/>
  <c r="BP284" i="4"/>
  <c r="Z297" i="4"/>
  <c r="AZ297" i="4"/>
  <c r="L287" i="4"/>
  <c r="AL287" i="4"/>
  <c r="S292" i="4"/>
  <c r="AS292" i="4"/>
  <c r="BC199" i="1"/>
  <c r="AC199" i="1"/>
  <c r="AW195" i="1"/>
  <c r="W195" i="1"/>
  <c r="K186" i="1"/>
  <c r="AL187" i="1" s="1"/>
  <c r="BO184" i="1"/>
  <c r="CH184" i="1" s="1"/>
  <c r="O189" i="1"/>
  <c r="AP190" i="1" s="1"/>
  <c r="BH184" i="1"/>
  <c r="BL184" i="1"/>
  <c r="BA198" i="1"/>
  <c r="AA198" i="1"/>
  <c r="AS192" i="1"/>
  <c r="S192" i="1"/>
  <c r="T293" i="4" l="1"/>
  <c r="AT293" i="4"/>
  <c r="AX296" i="4"/>
  <c r="X296" i="4"/>
  <c r="AA298" i="4"/>
  <c r="BA298" i="4"/>
  <c r="M288" i="4"/>
  <c r="AM288" i="4"/>
  <c r="AP290" i="4"/>
  <c r="P290" i="4"/>
  <c r="CL284" i="4"/>
  <c r="I285" i="4" s="1"/>
  <c r="BD200" i="1"/>
  <c r="AD200" i="1"/>
  <c r="AX196" i="1"/>
  <c r="X196" i="1"/>
  <c r="P190" i="1"/>
  <c r="AQ191" i="1" s="1"/>
  <c r="CF184" i="1"/>
  <c r="BZ184" i="1"/>
  <c r="BX184" i="1"/>
  <c r="L187" i="1"/>
  <c r="AM188" i="1" s="1"/>
  <c r="BP184" i="1"/>
  <c r="CK184" i="1"/>
  <c r="BV184" i="1"/>
  <c r="BY184" i="1"/>
  <c r="CE184" i="1"/>
  <c r="BW184" i="1"/>
  <c r="CC184" i="1"/>
  <c r="CB184" i="1"/>
  <c r="CD184" i="1"/>
  <c r="BU184" i="1"/>
  <c r="CA184" i="1"/>
  <c r="BS184" i="1"/>
  <c r="CJ184" i="1"/>
  <c r="BR184" i="1"/>
  <c r="CG184" i="1"/>
  <c r="BQ184" i="1"/>
  <c r="BT184" i="1"/>
  <c r="CI184" i="1"/>
  <c r="BB199" i="1"/>
  <c r="AB199" i="1"/>
  <c r="AT193" i="1"/>
  <c r="T193" i="1"/>
  <c r="N289" i="4" l="1"/>
  <c r="AN289" i="4"/>
  <c r="J286" i="4"/>
  <c r="AJ286" i="4"/>
  <c r="BE286" i="4" s="1"/>
  <c r="BF286" i="4" s="1"/>
  <c r="AE285" i="4"/>
  <c r="BG285" i="4" s="1"/>
  <c r="G285" i="4"/>
  <c r="U294" i="4"/>
  <c r="AU294" i="4"/>
  <c r="AQ291" i="4"/>
  <c r="Q291" i="4"/>
  <c r="AB299" i="4"/>
  <c r="BB299" i="4"/>
  <c r="AY297" i="4"/>
  <c r="Y297" i="4"/>
  <c r="AY197" i="1"/>
  <c r="Y197" i="1"/>
  <c r="Q191" i="1"/>
  <c r="AR192" i="1" s="1"/>
  <c r="M188" i="1"/>
  <c r="AN189" i="1" s="1"/>
  <c r="CL184" i="1"/>
  <c r="I185" i="1" s="1"/>
  <c r="AJ186" i="1" s="1"/>
  <c r="BE186" i="1" s="1"/>
  <c r="BF186" i="1" s="1"/>
  <c r="BI186" i="1" s="1"/>
  <c r="BC200" i="1"/>
  <c r="AC200" i="1"/>
  <c r="AU194" i="1"/>
  <c r="U194" i="1"/>
  <c r="K287" i="4" l="1"/>
  <c r="AK287" i="4"/>
  <c r="Z298" i="4"/>
  <c r="AZ298" i="4"/>
  <c r="AC300" i="4"/>
  <c r="BC300" i="4"/>
  <c r="BO285" i="4"/>
  <c r="BL285" i="4"/>
  <c r="BH285" i="4"/>
  <c r="BJ285" i="4"/>
  <c r="AR292" i="4"/>
  <c r="R292" i="4"/>
  <c r="V295" i="4"/>
  <c r="AV295" i="4"/>
  <c r="BI286" i="4"/>
  <c r="O290" i="4"/>
  <c r="AO290" i="4"/>
  <c r="AZ198" i="1"/>
  <c r="Z198" i="1"/>
  <c r="R192" i="1"/>
  <c r="AS193" i="1" s="1"/>
  <c r="N189" i="1"/>
  <c r="AO190" i="1" s="1"/>
  <c r="G185" i="1"/>
  <c r="AE185" i="1"/>
  <c r="BG185" i="1" s="1"/>
  <c r="BJ185" i="1" s="1"/>
  <c r="J186" i="1"/>
  <c r="AK187" i="1" s="1"/>
  <c r="BD201" i="1"/>
  <c r="AD201" i="1"/>
  <c r="AV195" i="1"/>
  <c r="V195" i="1"/>
  <c r="BA299" i="4" l="1"/>
  <c r="AA299" i="4"/>
  <c r="CK285" i="4"/>
  <c r="CJ285" i="4"/>
  <c r="CI285" i="4"/>
  <c r="CH285" i="4"/>
  <c r="CG285" i="4"/>
  <c r="CF285" i="4"/>
  <c r="CE285" i="4"/>
  <c r="CD285" i="4"/>
  <c r="CC285" i="4"/>
  <c r="CB285" i="4"/>
  <c r="CA285" i="4"/>
  <c r="BZ285" i="4"/>
  <c r="BY285" i="4"/>
  <c r="BX285" i="4"/>
  <c r="BW285" i="4"/>
  <c r="BV285" i="4"/>
  <c r="BU285" i="4"/>
  <c r="BT285" i="4"/>
  <c r="BS285" i="4"/>
  <c r="BR285" i="4"/>
  <c r="BQ285" i="4"/>
  <c r="BP285" i="4"/>
  <c r="P291" i="4"/>
  <c r="AP291" i="4"/>
  <c r="BD301" i="4"/>
  <c r="AD301" i="4"/>
  <c r="AW296" i="4"/>
  <c r="W296" i="4"/>
  <c r="AS293" i="4"/>
  <c r="S293" i="4"/>
  <c r="L288" i="4"/>
  <c r="AL288" i="4"/>
  <c r="BA199" i="1"/>
  <c r="AA199" i="1"/>
  <c r="O190" i="1"/>
  <c r="AP191" i="1" s="1"/>
  <c r="S193" i="1"/>
  <c r="AT194" i="1" s="1"/>
  <c r="BH185" i="1"/>
  <c r="BL185" i="1"/>
  <c r="BO185" i="1"/>
  <c r="CJ185" i="1" s="1"/>
  <c r="K187" i="1"/>
  <c r="AL188" i="1" s="1"/>
  <c r="AW196" i="1"/>
  <c r="W196" i="1"/>
  <c r="BB300" i="4" l="1"/>
  <c r="AB300" i="4"/>
  <c r="M289" i="4"/>
  <c r="AM289" i="4"/>
  <c r="X297" i="4"/>
  <c r="AX297" i="4"/>
  <c r="Q292" i="4"/>
  <c r="AQ292" i="4"/>
  <c r="AT294" i="4"/>
  <c r="T294" i="4"/>
  <c r="CL285" i="4"/>
  <c r="I286" i="4" s="1"/>
  <c r="BB200" i="1"/>
  <c r="AB200" i="1"/>
  <c r="P191" i="1"/>
  <c r="AQ192" i="1" s="1"/>
  <c r="T194" i="1"/>
  <c r="AU195" i="1" s="1"/>
  <c r="CD185" i="1"/>
  <c r="CH185" i="1"/>
  <c r="BY185" i="1"/>
  <c r="BP185" i="1"/>
  <c r="CA185" i="1"/>
  <c r="BQ185" i="1"/>
  <c r="BT185" i="1"/>
  <c r="CG185" i="1"/>
  <c r="CK185" i="1"/>
  <c r="BX185" i="1"/>
  <c r="BW185" i="1"/>
  <c r="BU185" i="1"/>
  <c r="CF185" i="1"/>
  <c r="CE185" i="1"/>
  <c r="BZ185" i="1"/>
  <c r="CC185" i="1"/>
  <c r="CB185" i="1"/>
  <c r="CI185" i="1"/>
  <c r="BS185" i="1"/>
  <c r="BV185" i="1"/>
  <c r="BR185" i="1"/>
  <c r="L188" i="1"/>
  <c r="AM189" i="1" s="1"/>
  <c r="AX197" i="1"/>
  <c r="X197" i="1"/>
  <c r="BC301" i="4" l="1"/>
  <c r="AC301" i="4"/>
  <c r="AE286" i="4"/>
  <c r="BG286" i="4" s="1"/>
  <c r="J287" i="4"/>
  <c r="AJ287" i="4"/>
  <c r="BE287" i="4" s="1"/>
  <c r="BF287" i="4" s="1"/>
  <c r="G286" i="4"/>
  <c r="AY298" i="4"/>
  <c r="Y298" i="4"/>
  <c r="N290" i="4"/>
  <c r="AN290" i="4"/>
  <c r="R293" i="4"/>
  <c r="AR293" i="4"/>
  <c r="AU295" i="4"/>
  <c r="U295" i="4"/>
  <c r="Q192" i="1"/>
  <c r="AR193" i="1" s="1"/>
  <c r="BC201" i="1"/>
  <c r="AC201" i="1"/>
  <c r="U195" i="1"/>
  <c r="AV196" i="1" s="1"/>
  <c r="CL185" i="1"/>
  <c r="I186" i="1" s="1"/>
  <c r="AJ187" i="1" s="1"/>
  <c r="BE187" i="1" s="1"/>
  <c r="BF187" i="1" s="1"/>
  <c r="BI187" i="1" s="1"/>
  <c r="M189" i="1"/>
  <c r="AN190" i="1" s="1"/>
  <c r="AY198" i="1"/>
  <c r="Y198" i="1"/>
  <c r="O291" i="4" l="1"/>
  <c r="AO291" i="4"/>
  <c r="S294" i="4"/>
  <c r="AS294" i="4"/>
  <c r="BD302" i="4"/>
  <c r="AD302" i="4"/>
  <c r="AV296" i="4"/>
  <c r="V296" i="4"/>
  <c r="BO286" i="4"/>
  <c r="BL286" i="4"/>
  <c r="AZ299" i="4"/>
  <c r="Z299" i="4"/>
  <c r="K288" i="4"/>
  <c r="AK288" i="4"/>
  <c r="BI287" i="4"/>
  <c r="BH286" i="4"/>
  <c r="BJ286" i="4"/>
  <c r="R193" i="1"/>
  <c r="V196" i="1"/>
  <c r="AW197" i="1" s="1"/>
  <c r="BD202" i="1"/>
  <c r="AD202" i="1"/>
  <c r="AE186" i="1"/>
  <c r="BG186" i="1" s="1"/>
  <c r="BH186" i="1" s="1"/>
  <c r="J187" i="1"/>
  <c r="AK188" i="1" s="1"/>
  <c r="G186" i="1"/>
  <c r="N190" i="1"/>
  <c r="AO191" i="1" s="1"/>
  <c r="AZ199" i="1"/>
  <c r="Z199" i="1"/>
  <c r="T295" i="4" l="1"/>
  <c r="AT295" i="4"/>
  <c r="L289" i="4"/>
  <c r="AL289" i="4"/>
  <c r="AA300" i="4"/>
  <c r="BA300" i="4"/>
  <c r="CK286" i="4"/>
  <c r="CJ286" i="4"/>
  <c r="CI286" i="4"/>
  <c r="CH286" i="4"/>
  <c r="CG286" i="4"/>
  <c r="CF286" i="4"/>
  <c r="CE286" i="4"/>
  <c r="CD286" i="4"/>
  <c r="CC286" i="4"/>
  <c r="CB286" i="4"/>
  <c r="CA286" i="4"/>
  <c r="BZ286" i="4"/>
  <c r="BY286" i="4"/>
  <c r="BX286" i="4"/>
  <c r="BW286" i="4"/>
  <c r="BV286" i="4"/>
  <c r="BU286" i="4"/>
  <c r="BT286" i="4"/>
  <c r="BS286" i="4"/>
  <c r="BR286" i="4"/>
  <c r="BQ286" i="4"/>
  <c r="BP286" i="4"/>
  <c r="AW297" i="4"/>
  <c r="W297" i="4"/>
  <c r="P292" i="4"/>
  <c r="AP292" i="4"/>
  <c r="W197" i="1"/>
  <c r="AX198" i="1" s="1"/>
  <c r="AS194" i="1"/>
  <c r="S194" i="1"/>
  <c r="BJ186" i="1"/>
  <c r="BL186" i="1"/>
  <c r="BO186" i="1"/>
  <c r="CJ186" i="1" s="1"/>
  <c r="K188" i="1"/>
  <c r="AL189" i="1" s="1"/>
  <c r="O191" i="1"/>
  <c r="BA200" i="1"/>
  <c r="AA200" i="1"/>
  <c r="AB301" i="4" l="1"/>
  <c r="BB301" i="4"/>
  <c r="CL286" i="4"/>
  <c r="I287" i="4" s="1"/>
  <c r="Q293" i="4"/>
  <c r="AQ293" i="4"/>
  <c r="AX298" i="4"/>
  <c r="X298" i="4"/>
  <c r="M290" i="4"/>
  <c r="AM290" i="4"/>
  <c r="U296" i="4"/>
  <c r="AU296" i="4"/>
  <c r="X198" i="1"/>
  <c r="AY199" i="1" s="1"/>
  <c r="AT195" i="1"/>
  <c r="T195" i="1"/>
  <c r="CH186" i="1"/>
  <c r="CE186" i="1"/>
  <c r="BU186" i="1"/>
  <c r="BX186" i="1"/>
  <c r="BY186" i="1"/>
  <c r="BT186" i="1"/>
  <c r="BV186" i="1"/>
  <c r="CC186" i="1"/>
  <c r="CA186" i="1"/>
  <c r="BP186" i="1"/>
  <c r="CG186" i="1"/>
  <c r="BR186" i="1"/>
  <c r="BQ186" i="1"/>
  <c r="CK186" i="1"/>
  <c r="BW186" i="1"/>
  <c r="CF186" i="1"/>
  <c r="CB186" i="1"/>
  <c r="CI186" i="1"/>
  <c r="BZ186" i="1"/>
  <c r="CD186" i="1"/>
  <c r="BS186" i="1"/>
  <c r="L189" i="1"/>
  <c r="AM190" i="1" s="1"/>
  <c r="AP192" i="1"/>
  <c r="P192" i="1"/>
  <c r="BB201" i="1"/>
  <c r="AB201" i="1"/>
  <c r="AJ288" i="4" l="1"/>
  <c r="BE288" i="4" s="1"/>
  <c r="BF288" i="4" s="1"/>
  <c r="AE287" i="4"/>
  <c r="BG287" i="4" s="1"/>
  <c r="J288" i="4"/>
  <c r="G287" i="4"/>
  <c r="N291" i="4"/>
  <c r="AN291" i="4"/>
  <c r="AY299" i="4"/>
  <c r="Y299" i="4"/>
  <c r="V297" i="4"/>
  <c r="AV297" i="4"/>
  <c r="R294" i="4"/>
  <c r="AR294" i="4"/>
  <c r="AC302" i="4"/>
  <c r="BC302" i="4"/>
  <c r="Y199" i="1"/>
  <c r="AU196" i="1"/>
  <c r="U196" i="1"/>
  <c r="CL186" i="1"/>
  <c r="I187" i="1" s="1"/>
  <c r="AJ188" i="1" s="1"/>
  <c r="BE188" i="1" s="1"/>
  <c r="BF188" i="1" s="1"/>
  <c r="BI188" i="1" s="1"/>
  <c r="M190" i="1"/>
  <c r="AN191" i="1" s="1"/>
  <c r="AQ193" i="1"/>
  <c r="Q193" i="1"/>
  <c r="BC202" i="1"/>
  <c r="AC202" i="1"/>
  <c r="AK289" i="4" l="1"/>
  <c r="K289" i="4"/>
  <c r="BH287" i="4"/>
  <c r="BJ287" i="4"/>
  <c r="S295" i="4"/>
  <c r="AS295" i="4"/>
  <c r="AZ300" i="4"/>
  <c r="Z300" i="4"/>
  <c r="O292" i="4"/>
  <c r="AO292" i="4"/>
  <c r="BD303" i="4"/>
  <c r="AD303" i="4"/>
  <c r="W298" i="4"/>
  <c r="AW298" i="4"/>
  <c r="BL287" i="4"/>
  <c r="BO287" i="4"/>
  <c r="BI288" i="4"/>
  <c r="AZ200" i="1"/>
  <c r="Z200" i="1"/>
  <c r="J188" i="1"/>
  <c r="AK189" i="1" s="1"/>
  <c r="AV197" i="1"/>
  <c r="V197" i="1"/>
  <c r="G187" i="1"/>
  <c r="AE187" i="1"/>
  <c r="BG187" i="1" s="1"/>
  <c r="BH187" i="1" s="1"/>
  <c r="N191" i="1"/>
  <c r="AO192" i="1" s="1"/>
  <c r="AR194" i="1"/>
  <c r="R194" i="1"/>
  <c r="BD203" i="1"/>
  <c r="AD203" i="1"/>
  <c r="BA301" i="4" l="1"/>
  <c r="AA301" i="4"/>
  <c r="AL290" i="4"/>
  <c r="L290" i="4"/>
  <c r="X299" i="4"/>
  <c r="AX299" i="4"/>
  <c r="AT296" i="4"/>
  <c r="T296" i="4"/>
  <c r="CK287" i="4"/>
  <c r="CJ287" i="4"/>
  <c r="CI287" i="4"/>
  <c r="CH287" i="4"/>
  <c r="CG287" i="4"/>
  <c r="CF287" i="4"/>
  <c r="CE287" i="4"/>
  <c r="CD287" i="4"/>
  <c r="CC287" i="4"/>
  <c r="CB287" i="4"/>
  <c r="CA287" i="4"/>
  <c r="BZ287" i="4"/>
  <c r="BY287" i="4"/>
  <c r="BX287" i="4"/>
  <c r="BW287" i="4"/>
  <c r="BV287" i="4"/>
  <c r="BU287" i="4"/>
  <c r="BT287" i="4"/>
  <c r="BS287" i="4"/>
  <c r="BR287" i="4"/>
  <c r="BQ287" i="4"/>
  <c r="BP287" i="4"/>
  <c r="P293" i="4"/>
  <c r="AP293" i="4"/>
  <c r="BJ187" i="1"/>
  <c r="BO187" i="1"/>
  <c r="CJ187" i="1" s="1"/>
  <c r="BA201" i="1"/>
  <c r="AA201" i="1"/>
  <c r="O192" i="1"/>
  <c r="AP193" i="1" s="1"/>
  <c r="K189" i="1"/>
  <c r="AL190" i="1" s="1"/>
  <c r="BL187" i="1"/>
  <c r="AW198" i="1"/>
  <c r="W198" i="1"/>
  <c r="AS195" i="1"/>
  <c r="S195" i="1"/>
  <c r="AU297" i="4" l="1"/>
  <c r="U297" i="4"/>
  <c r="BB302" i="4"/>
  <c r="AB302" i="4"/>
  <c r="Y300" i="4"/>
  <c r="AY300" i="4"/>
  <c r="Q294" i="4"/>
  <c r="AQ294" i="4"/>
  <c r="AM291" i="4"/>
  <c r="M291" i="4"/>
  <c r="CL287" i="4"/>
  <c r="I288" i="4" s="1"/>
  <c r="BY187" i="1"/>
  <c r="L190" i="1"/>
  <c r="AM191" i="1" s="1"/>
  <c r="BS187" i="1"/>
  <c r="CK187" i="1"/>
  <c r="CE187" i="1"/>
  <c r="CD187" i="1"/>
  <c r="CB187" i="1"/>
  <c r="CI187" i="1"/>
  <c r="P193" i="1"/>
  <c r="AQ194" i="1" s="1"/>
  <c r="CF187" i="1"/>
  <c r="BZ187" i="1"/>
  <c r="CG187" i="1"/>
  <c r="CC187" i="1"/>
  <c r="BW187" i="1"/>
  <c r="BX187" i="1"/>
  <c r="BP187" i="1"/>
  <c r="BR187" i="1"/>
  <c r="BV187" i="1"/>
  <c r="BB202" i="1"/>
  <c r="AB202" i="1"/>
  <c r="BT187" i="1"/>
  <c r="BU187" i="1"/>
  <c r="CH187" i="1"/>
  <c r="BQ187" i="1"/>
  <c r="CA187" i="1"/>
  <c r="AX199" i="1"/>
  <c r="X199" i="1"/>
  <c r="AT196" i="1"/>
  <c r="T196" i="1"/>
  <c r="AV298" i="4" l="1"/>
  <c r="V298" i="4"/>
  <c r="J289" i="4"/>
  <c r="AJ289" i="4"/>
  <c r="BE289" i="4" s="1"/>
  <c r="BF289" i="4" s="1"/>
  <c r="AE288" i="4"/>
  <c r="BG288" i="4" s="1"/>
  <c r="G288" i="4"/>
  <c r="Z301" i="4"/>
  <c r="AZ301" i="4"/>
  <c r="AN292" i="4"/>
  <c r="N292" i="4"/>
  <c r="BC303" i="4"/>
  <c r="AC303" i="4"/>
  <c r="R295" i="4"/>
  <c r="AR295" i="4"/>
  <c r="M191" i="1"/>
  <c r="AN192" i="1" s="1"/>
  <c r="Q194" i="1"/>
  <c r="CL187" i="1"/>
  <c r="I188" i="1" s="1"/>
  <c r="AJ189" i="1" s="1"/>
  <c r="BE189" i="1" s="1"/>
  <c r="BF189" i="1" s="1"/>
  <c r="BI189" i="1" s="1"/>
  <c r="BC203" i="1"/>
  <c r="AC203" i="1"/>
  <c r="AY200" i="1"/>
  <c r="Y200" i="1"/>
  <c r="AU197" i="1"/>
  <c r="U197" i="1"/>
  <c r="K290" i="4" l="1"/>
  <c r="AK290" i="4"/>
  <c r="W299" i="4"/>
  <c r="AW299" i="4"/>
  <c r="BL288" i="4"/>
  <c r="BO288" i="4"/>
  <c r="AS296" i="4"/>
  <c r="S296" i="4"/>
  <c r="AA302" i="4"/>
  <c r="BA302" i="4"/>
  <c r="BH288" i="4"/>
  <c r="BJ288" i="4"/>
  <c r="AO293" i="4"/>
  <c r="O293" i="4"/>
  <c r="BD304" i="4"/>
  <c r="AD304" i="4"/>
  <c r="BI289" i="4"/>
  <c r="N192" i="1"/>
  <c r="J189" i="1"/>
  <c r="AK190" i="1" s="1"/>
  <c r="AE188" i="1"/>
  <c r="BG188" i="1" s="1"/>
  <c r="BJ188" i="1" s="1"/>
  <c r="G188" i="1"/>
  <c r="AR195" i="1"/>
  <c r="R195" i="1"/>
  <c r="BD204" i="1"/>
  <c r="AD204" i="1"/>
  <c r="AZ201" i="1"/>
  <c r="Z201" i="1"/>
  <c r="AV198" i="1"/>
  <c r="V198" i="1"/>
  <c r="AX300" i="4" l="1"/>
  <c r="X300" i="4"/>
  <c r="AP294" i="4"/>
  <c r="P294" i="4"/>
  <c r="AT297" i="4"/>
  <c r="T297" i="4"/>
  <c r="AB303" i="4"/>
  <c r="BB303" i="4"/>
  <c r="CK288" i="4"/>
  <c r="CJ288" i="4"/>
  <c r="CI288" i="4"/>
  <c r="CH288" i="4"/>
  <c r="CG288" i="4"/>
  <c r="CF288" i="4"/>
  <c r="CE288" i="4"/>
  <c r="CD288" i="4"/>
  <c r="CC288" i="4"/>
  <c r="CB288" i="4"/>
  <c r="CA288" i="4"/>
  <c r="BZ288" i="4"/>
  <c r="BY288" i="4"/>
  <c r="BX288" i="4"/>
  <c r="BW288" i="4"/>
  <c r="BV288" i="4"/>
  <c r="BU288" i="4"/>
  <c r="BT288" i="4"/>
  <c r="BS288" i="4"/>
  <c r="BR288" i="4"/>
  <c r="BQ288" i="4"/>
  <c r="BP288" i="4"/>
  <c r="L291" i="4"/>
  <c r="AL291" i="4"/>
  <c r="AO193" i="1"/>
  <c r="O193" i="1"/>
  <c r="K190" i="1"/>
  <c r="AL191" i="1" s="1"/>
  <c r="BH188" i="1"/>
  <c r="BL188" i="1"/>
  <c r="BO188" i="1"/>
  <c r="CI188" i="1" s="1"/>
  <c r="AS196" i="1"/>
  <c r="S196" i="1"/>
  <c r="BA202" i="1"/>
  <c r="AA202" i="1"/>
  <c r="AW199" i="1"/>
  <c r="W199" i="1"/>
  <c r="CL288" i="4" l="1"/>
  <c r="I289" i="4" s="1"/>
  <c r="U298" i="4"/>
  <c r="AU298" i="4"/>
  <c r="AY301" i="4"/>
  <c r="Y301" i="4"/>
  <c r="AQ295" i="4"/>
  <c r="Q295" i="4"/>
  <c r="J290" i="4"/>
  <c r="AJ290" i="4"/>
  <c r="BE290" i="4" s="1"/>
  <c r="BF290" i="4" s="1"/>
  <c r="AE289" i="4"/>
  <c r="BG289" i="4" s="1"/>
  <c r="G289" i="4"/>
  <c r="M292" i="4"/>
  <c r="AM292" i="4"/>
  <c r="AC304" i="4"/>
  <c r="BC304" i="4"/>
  <c r="AP194" i="1"/>
  <c r="P194" i="1"/>
  <c r="L191" i="1"/>
  <c r="AM192" i="1" s="1"/>
  <c r="CG188" i="1"/>
  <c r="CJ188" i="1"/>
  <c r="BS188" i="1"/>
  <c r="BU188" i="1"/>
  <c r="BZ188" i="1"/>
  <c r="BY188" i="1"/>
  <c r="BT188" i="1"/>
  <c r="BX188" i="1"/>
  <c r="BW188" i="1"/>
  <c r="BV188" i="1"/>
  <c r="BP188" i="1"/>
  <c r="BR188" i="1"/>
  <c r="CE188" i="1"/>
  <c r="BQ188" i="1"/>
  <c r="CC188" i="1"/>
  <c r="CK188" i="1"/>
  <c r="CA188" i="1"/>
  <c r="CD188" i="1"/>
  <c r="CH188" i="1"/>
  <c r="CF188" i="1"/>
  <c r="CB188" i="1"/>
  <c r="AT197" i="1"/>
  <c r="T197" i="1"/>
  <c r="BB203" i="1"/>
  <c r="AB203" i="1"/>
  <c r="AX200" i="1"/>
  <c r="X200" i="1"/>
  <c r="BI290" i="4" l="1"/>
  <c r="BD305" i="4"/>
  <c r="AD305" i="4"/>
  <c r="BO289" i="4"/>
  <c r="BL289" i="4"/>
  <c r="K291" i="4"/>
  <c r="AK291" i="4"/>
  <c r="AV299" i="4"/>
  <c r="V299" i="4"/>
  <c r="N293" i="4"/>
  <c r="AN293" i="4"/>
  <c r="BH289" i="4"/>
  <c r="BJ289" i="4"/>
  <c r="AR296" i="4"/>
  <c r="R296" i="4"/>
  <c r="AZ302" i="4"/>
  <c r="Z302" i="4"/>
  <c r="AQ195" i="1"/>
  <c r="Q195" i="1"/>
  <c r="M192" i="1"/>
  <c r="AN193" i="1" s="1"/>
  <c r="CL188" i="1"/>
  <c r="I189" i="1" s="1"/>
  <c r="AJ190" i="1" s="1"/>
  <c r="BE190" i="1" s="1"/>
  <c r="BF190" i="1" s="1"/>
  <c r="BI190" i="1" s="1"/>
  <c r="AU198" i="1"/>
  <c r="U198" i="1"/>
  <c r="BC204" i="1"/>
  <c r="AC204" i="1"/>
  <c r="AY201" i="1"/>
  <c r="Y201" i="1"/>
  <c r="AS297" i="4" l="1"/>
  <c r="S297" i="4"/>
  <c r="W300" i="4"/>
  <c r="AW300" i="4"/>
  <c r="CK289" i="4"/>
  <c r="CJ289" i="4"/>
  <c r="CI289" i="4"/>
  <c r="CH289" i="4"/>
  <c r="CG289" i="4"/>
  <c r="CF289" i="4"/>
  <c r="CE289" i="4"/>
  <c r="CD289" i="4"/>
  <c r="CC289" i="4"/>
  <c r="CB289" i="4"/>
  <c r="CA289" i="4"/>
  <c r="BZ289" i="4"/>
  <c r="BY289" i="4"/>
  <c r="BX289" i="4"/>
  <c r="BW289" i="4"/>
  <c r="BV289" i="4"/>
  <c r="BU289" i="4"/>
  <c r="BT289" i="4"/>
  <c r="BS289" i="4"/>
  <c r="BR289" i="4"/>
  <c r="BQ289" i="4"/>
  <c r="BP289" i="4"/>
  <c r="L292" i="4"/>
  <c r="AL292" i="4"/>
  <c r="O294" i="4"/>
  <c r="AO294" i="4"/>
  <c r="BA303" i="4"/>
  <c r="AA303" i="4"/>
  <c r="N193" i="1"/>
  <c r="AO194" i="1" s="1"/>
  <c r="AR196" i="1"/>
  <c r="R196" i="1"/>
  <c r="G189" i="1"/>
  <c r="J190" i="1"/>
  <c r="AK191" i="1" s="1"/>
  <c r="AE189" i="1"/>
  <c r="BG189" i="1" s="1"/>
  <c r="BJ189" i="1" s="1"/>
  <c r="AV199" i="1"/>
  <c r="V199" i="1"/>
  <c r="O194" i="1"/>
  <c r="AP195" i="1" s="1"/>
  <c r="K191" i="1"/>
  <c r="AL192" i="1" s="1"/>
  <c r="BD205" i="1"/>
  <c r="AD205" i="1"/>
  <c r="AZ202" i="1"/>
  <c r="Z202" i="1"/>
  <c r="CL289" i="4" l="1"/>
  <c r="I290" i="4" s="1"/>
  <c r="X301" i="4"/>
  <c r="AX301" i="4"/>
  <c r="AE290" i="4"/>
  <c r="BG290" i="4" s="1"/>
  <c r="J291" i="4"/>
  <c r="AJ291" i="4"/>
  <c r="BE291" i="4" s="1"/>
  <c r="BF291" i="4" s="1"/>
  <c r="G290" i="4"/>
  <c r="BB304" i="4"/>
  <c r="AB304" i="4"/>
  <c r="AT298" i="4"/>
  <c r="T298" i="4"/>
  <c r="P295" i="4"/>
  <c r="AP295" i="4"/>
  <c r="M293" i="4"/>
  <c r="AM293" i="4"/>
  <c r="AS197" i="1"/>
  <c r="S197" i="1"/>
  <c r="BO189" i="1"/>
  <c r="CH189" i="1" s="1"/>
  <c r="BH189" i="1"/>
  <c r="BL189" i="1"/>
  <c r="P195" i="1"/>
  <c r="AQ196" i="1" s="1"/>
  <c r="AW200" i="1"/>
  <c r="W200" i="1"/>
  <c r="L192" i="1"/>
  <c r="AM193" i="1" s="1"/>
  <c r="BA203" i="1"/>
  <c r="AA203" i="1"/>
  <c r="Q196" i="1"/>
  <c r="AR197" i="1" s="1"/>
  <c r="BC305" i="4" l="1"/>
  <c r="AC305" i="4"/>
  <c r="N294" i="4"/>
  <c r="AN294" i="4"/>
  <c r="BO290" i="4"/>
  <c r="BL290" i="4"/>
  <c r="Q296" i="4"/>
  <c r="AQ296" i="4"/>
  <c r="BI291" i="4"/>
  <c r="K292" i="4"/>
  <c r="AK292" i="4"/>
  <c r="AU299" i="4"/>
  <c r="U299" i="4"/>
  <c r="BH290" i="4"/>
  <c r="BJ290" i="4"/>
  <c r="Y302" i="4"/>
  <c r="AY302" i="4"/>
  <c r="BP189" i="1"/>
  <c r="CE189" i="1"/>
  <c r="CF189" i="1"/>
  <c r="CA189" i="1"/>
  <c r="CB189" i="1"/>
  <c r="BW189" i="1"/>
  <c r="BQ189" i="1"/>
  <c r="BZ189" i="1"/>
  <c r="BV189" i="1"/>
  <c r="CI189" i="1"/>
  <c r="BX189" i="1"/>
  <c r="CD189" i="1"/>
  <c r="BY189" i="1"/>
  <c r="BU189" i="1"/>
  <c r="CJ189" i="1"/>
  <c r="AT198" i="1"/>
  <c r="T198" i="1"/>
  <c r="CG189" i="1"/>
  <c r="BT189" i="1"/>
  <c r="CC189" i="1"/>
  <c r="BS189" i="1"/>
  <c r="BR189" i="1"/>
  <c r="CK189" i="1"/>
  <c r="AX201" i="1"/>
  <c r="X201" i="1"/>
  <c r="M193" i="1"/>
  <c r="AN194" i="1" s="1"/>
  <c r="BB204" i="1"/>
  <c r="AB204" i="1"/>
  <c r="R197" i="1"/>
  <c r="AS198" i="1" s="1"/>
  <c r="O295" i="4" l="1"/>
  <c r="AO295" i="4"/>
  <c r="BD306" i="4"/>
  <c r="AD306" i="4"/>
  <c r="CK290" i="4"/>
  <c r="CJ290" i="4"/>
  <c r="CI290" i="4"/>
  <c r="CH290" i="4"/>
  <c r="CG290" i="4"/>
  <c r="CF290" i="4"/>
  <c r="CE290" i="4"/>
  <c r="CD290" i="4"/>
  <c r="CC290" i="4"/>
  <c r="CB290" i="4"/>
  <c r="CA290" i="4"/>
  <c r="BZ290" i="4"/>
  <c r="BY290" i="4"/>
  <c r="BX290" i="4"/>
  <c r="BW290" i="4"/>
  <c r="BV290" i="4"/>
  <c r="BU290" i="4"/>
  <c r="BT290" i="4"/>
  <c r="BS290" i="4"/>
  <c r="BR290" i="4"/>
  <c r="BQ290" i="4"/>
  <c r="BP290" i="4"/>
  <c r="R297" i="4"/>
  <c r="AR297" i="4"/>
  <c r="Z303" i="4"/>
  <c r="AZ303" i="4"/>
  <c r="AV300" i="4"/>
  <c r="V300" i="4"/>
  <c r="L293" i="4"/>
  <c r="AL293" i="4"/>
  <c r="CL189" i="1"/>
  <c r="I190" i="1" s="1"/>
  <c r="AJ191" i="1" s="1"/>
  <c r="BE191" i="1" s="1"/>
  <c r="BF191" i="1" s="1"/>
  <c r="BI191" i="1" s="1"/>
  <c r="N194" i="1"/>
  <c r="AO195" i="1" s="1"/>
  <c r="AU199" i="1"/>
  <c r="U199" i="1"/>
  <c r="AY202" i="1"/>
  <c r="Y202" i="1"/>
  <c r="G190" i="1"/>
  <c r="AE190" i="1"/>
  <c r="BG190" i="1" s="1"/>
  <c r="BH190" i="1" s="1"/>
  <c r="J191" i="1"/>
  <c r="AK192" i="1" s="1"/>
  <c r="BC205" i="1"/>
  <c r="AC205" i="1"/>
  <c r="S198" i="1"/>
  <c r="AT199" i="1" s="1"/>
  <c r="O195" i="1"/>
  <c r="AP196" i="1" s="1"/>
  <c r="CL290" i="4" l="1"/>
  <c r="I291" i="4" s="1"/>
  <c r="AA304" i="4"/>
  <c r="BA304" i="4"/>
  <c r="AJ292" i="4"/>
  <c r="BE292" i="4" s="1"/>
  <c r="BF292" i="4" s="1"/>
  <c r="AE291" i="4"/>
  <c r="BG291" i="4" s="1"/>
  <c r="J292" i="4"/>
  <c r="G291" i="4"/>
  <c r="M294" i="4"/>
  <c r="AM294" i="4"/>
  <c r="AW301" i="4"/>
  <c r="W301" i="4"/>
  <c r="S298" i="4"/>
  <c r="AS298" i="4"/>
  <c r="P296" i="4"/>
  <c r="AP296" i="4"/>
  <c r="AV200" i="1"/>
  <c r="V200" i="1"/>
  <c r="AZ203" i="1"/>
  <c r="Z203" i="1"/>
  <c r="BL190" i="1"/>
  <c r="BJ190" i="1"/>
  <c r="BO190" i="1"/>
  <c r="CJ190" i="1" s="1"/>
  <c r="K192" i="1"/>
  <c r="AL193" i="1" s="1"/>
  <c r="BD206" i="1"/>
  <c r="AD206" i="1"/>
  <c r="T199" i="1"/>
  <c r="AU200" i="1" s="1"/>
  <c r="P196" i="1"/>
  <c r="AQ197" i="1" s="1"/>
  <c r="BI292" i="4" l="1"/>
  <c r="AK293" i="4"/>
  <c r="K293" i="4"/>
  <c r="AQ297" i="4"/>
  <c r="Q297" i="4"/>
  <c r="BL291" i="4"/>
  <c r="BO291" i="4"/>
  <c r="BH291" i="4"/>
  <c r="BJ291" i="4"/>
  <c r="AX302" i="4"/>
  <c r="X302" i="4"/>
  <c r="N295" i="4"/>
  <c r="AN295" i="4"/>
  <c r="T299" i="4"/>
  <c r="AT299" i="4"/>
  <c r="AB305" i="4"/>
  <c r="BB305" i="4"/>
  <c r="AW201" i="1"/>
  <c r="W201" i="1"/>
  <c r="CK190" i="1"/>
  <c r="BA204" i="1"/>
  <c r="AA204" i="1"/>
  <c r="BU190" i="1"/>
  <c r="BV190" i="1"/>
  <c r="CC190" i="1"/>
  <c r="CD190" i="1"/>
  <c r="BY190" i="1"/>
  <c r="BQ190" i="1"/>
  <c r="CG190" i="1"/>
  <c r="BR190" i="1"/>
  <c r="BZ190" i="1"/>
  <c r="CH190" i="1"/>
  <c r="CE190" i="1"/>
  <c r="BS190" i="1"/>
  <c r="BW190" i="1"/>
  <c r="CA190" i="1"/>
  <c r="CI190" i="1"/>
  <c r="L193" i="1"/>
  <c r="AM194" i="1" s="1"/>
  <c r="BP190" i="1"/>
  <c r="BT190" i="1"/>
  <c r="BX190" i="1"/>
  <c r="CB190" i="1"/>
  <c r="CF190" i="1"/>
  <c r="U200" i="1"/>
  <c r="AV201" i="1" s="1"/>
  <c r="Q197" i="1"/>
  <c r="AR198" i="1" s="1"/>
  <c r="BC306" i="4" l="1"/>
  <c r="AC306" i="4"/>
  <c r="CK291" i="4"/>
  <c r="CJ291" i="4"/>
  <c r="CI291" i="4"/>
  <c r="CH291" i="4"/>
  <c r="CG291" i="4"/>
  <c r="CF291" i="4"/>
  <c r="CE291" i="4"/>
  <c r="CD291" i="4"/>
  <c r="CC291" i="4"/>
  <c r="CB291" i="4"/>
  <c r="CA291" i="4"/>
  <c r="BZ291" i="4"/>
  <c r="BY291" i="4"/>
  <c r="BX291" i="4"/>
  <c r="BW291" i="4"/>
  <c r="BV291" i="4"/>
  <c r="BU291" i="4"/>
  <c r="BT291" i="4"/>
  <c r="BS291" i="4"/>
  <c r="BR291" i="4"/>
  <c r="BQ291" i="4"/>
  <c r="BP291" i="4"/>
  <c r="AL294" i="4"/>
  <c r="L294" i="4"/>
  <c r="AO296" i="4"/>
  <c r="O296" i="4"/>
  <c r="U300" i="4"/>
  <c r="AU300" i="4"/>
  <c r="AY303" i="4"/>
  <c r="Y303" i="4"/>
  <c r="AR298" i="4"/>
  <c r="R298" i="4"/>
  <c r="AX202" i="1"/>
  <c r="X202" i="1"/>
  <c r="BB205" i="1"/>
  <c r="AB205" i="1"/>
  <c r="M194" i="1"/>
  <c r="AN195" i="1" s="1"/>
  <c r="CL190" i="1"/>
  <c r="I191" i="1" s="1"/>
  <c r="AJ192" i="1" s="1"/>
  <c r="BE192" i="1" s="1"/>
  <c r="BF192" i="1" s="1"/>
  <c r="BI192" i="1" s="1"/>
  <c r="V201" i="1"/>
  <c r="AW202" i="1" s="1"/>
  <c r="R198" i="1"/>
  <c r="AS199" i="1" s="1"/>
  <c r="AS299" i="4" l="1"/>
  <c r="S299" i="4"/>
  <c r="BD307" i="4"/>
  <c r="AD307" i="4"/>
  <c r="AM295" i="4"/>
  <c r="M295" i="4"/>
  <c r="AP297" i="4"/>
  <c r="P297" i="4"/>
  <c r="Z304" i="4"/>
  <c r="AZ304" i="4"/>
  <c r="V301" i="4"/>
  <c r="AV301" i="4"/>
  <c r="CL291" i="4"/>
  <c r="I292" i="4" s="1"/>
  <c r="AY203" i="1"/>
  <c r="Y203" i="1"/>
  <c r="BC206" i="1"/>
  <c r="AC206" i="1"/>
  <c r="N195" i="1"/>
  <c r="AO196" i="1" s="1"/>
  <c r="J192" i="1"/>
  <c r="AK193" i="1" s="1"/>
  <c r="G191" i="1"/>
  <c r="AE191" i="1"/>
  <c r="BG191" i="1" s="1"/>
  <c r="BH191" i="1" s="1"/>
  <c r="W202" i="1"/>
  <c r="AX203" i="1" s="1"/>
  <c r="S199" i="1"/>
  <c r="AT200" i="1" s="1"/>
  <c r="AT300" i="4" l="1"/>
  <c r="T300" i="4"/>
  <c r="AQ298" i="4"/>
  <c r="Q298" i="4"/>
  <c r="J293" i="4"/>
  <c r="AJ293" i="4"/>
  <c r="BE293" i="4" s="1"/>
  <c r="BF293" i="4" s="1"/>
  <c r="AE292" i="4"/>
  <c r="BG292" i="4" s="1"/>
  <c r="G292" i="4"/>
  <c r="W302" i="4"/>
  <c r="AW302" i="4"/>
  <c r="AA305" i="4"/>
  <c r="BA305" i="4"/>
  <c r="AN296" i="4"/>
  <c r="N296" i="4"/>
  <c r="AZ204" i="1"/>
  <c r="Z204" i="1"/>
  <c r="BD207" i="1"/>
  <c r="AD207" i="1"/>
  <c r="O196" i="1"/>
  <c r="AP197" i="1" s="1"/>
  <c r="K193" i="1"/>
  <c r="AL194" i="1" s="1"/>
  <c r="BJ191" i="1"/>
  <c r="BL191" i="1"/>
  <c r="BO191" i="1"/>
  <c r="CI191" i="1" s="1"/>
  <c r="T200" i="1"/>
  <c r="AU201" i="1" s="1"/>
  <c r="X203" i="1"/>
  <c r="AY204" i="1" s="1"/>
  <c r="BH292" i="4" l="1"/>
  <c r="BJ292" i="4"/>
  <c r="X303" i="4"/>
  <c r="AX303" i="4"/>
  <c r="BI293" i="4"/>
  <c r="R299" i="4"/>
  <c r="AR299" i="4"/>
  <c r="AU301" i="4"/>
  <c r="U301" i="4"/>
  <c r="AO297" i="4"/>
  <c r="O297" i="4"/>
  <c r="AB306" i="4"/>
  <c r="BB306" i="4"/>
  <c r="BL292" i="4"/>
  <c r="BO292" i="4"/>
  <c r="K294" i="4"/>
  <c r="AK294" i="4"/>
  <c r="BA205" i="1"/>
  <c r="AA205" i="1"/>
  <c r="P197" i="1"/>
  <c r="AQ198" i="1" s="1"/>
  <c r="L194" i="1"/>
  <c r="AM195" i="1" s="1"/>
  <c r="CK191" i="1"/>
  <c r="BP191" i="1"/>
  <c r="BU191" i="1"/>
  <c r="BZ191" i="1"/>
  <c r="CF191" i="1"/>
  <c r="BX191" i="1"/>
  <c r="CC191" i="1"/>
  <c r="CH191" i="1"/>
  <c r="BQ191" i="1"/>
  <c r="BV191" i="1"/>
  <c r="CB191" i="1"/>
  <c r="CG191" i="1"/>
  <c r="BR191" i="1"/>
  <c r="BT191" i="1"/>
  <c r="BY191" i="1"/>
  <c r="CD191" i="1"/>
  <c r="CJ191" i="1"/>
  <c r="BS191" i="1"/>
  <c r="BW191" i="1"/>
  <c r="CA191" i="1"/>
  <c r="CE191" i="1"/>
  <c r="U201" i="1"/>
  <c r="AV202" i="1" s="1"/>
  <c r="Y204" i="1"/>
  <c r="AZ205" i="1" s="1"/>
  <c r="L295" i="4" l="1"/>
  <c r="AL295" i="4"/>
  <c r="Y304" i="4"/>
  <c r="AY304" i="4"/>
  <c r="CK292" i="4"/>
  <c r="CJ292" i="4"/>
  <c r="CI292" i="4"/>
  <c r="CH292" i="4"/>
  <c r="CG292" i="4"/>
  <c r="CF292" i="4"/>
  <c r="CE292" i="4"/>
  <c r="CD292" i="4"/>
  <c r="CC292" i="4"/>
  <c r="CB292" i="4"/>
  <c r="CA292" i="4"/>
  <c r="BZ292" i="4"/>
  <c r="BY292" i="4"/>
  <c r="BX292" i="4"/>
  <c r="BW292" i="4"/>
  <c r="BV292" i="4"/>
  <c r="BU292" i="4"/>
  <c r="BT292" i="4"/>
  <c r="BS292" i="4"/>
  <c r="BR292" i="4"/>
  <c r="BQ292" i="4"/>
  <c r="BP292" i="4"/>
  <c r="AV302" i="4"/>
  <c r="V302" i="4"/>
  <c r="AC307" i="4"/>
  <c r="BC307" i="4"/>
  <c r="S300" i="4"/>
  <c r="AS300" i="4"/>
  <c r="AP298" i="4"/>
  <c r="P298" i="4"/>
  <c r="BB206" i="1"/>
  <c r="AB206" i="1"/>
  <c r="Q198" i="1"/>
  <c r="AR199" i="1" s="1"/>
  <c r="M195" i="1"/>
  <c r="AN196" i="1" s="1"/>
  <c r="CL191" i="1"/>
  <c r="I192" i="1" s="1"/>
  <c r="AJ193" i="1" s="1"/>
  <c r="BE193" i="1" s="1"/>
  <c r="BF193" i="1" s="1"/>
  <c r="BI193" i="1" s="1"/>
  <c r="V202" i="1"/>
  <c r="AW203" i="1" s="1"/>
  <c r="Z205" i="1"/>
  <c r="BA206" i="1" s="1"/>
  <c r="CL292" i="4" l="1"/>
  <c r="I293" i="4" s="1"/>
  <c r="J294" i="4" s="1"/>
  <c r="AE293" i="4"/>
  <c r="BG293" i="4" s="1"/>
  <c r="G293" i="4"/>
  <c r="AQ299" i="4"/>
  <c r="Q299" i="4"/>
  <c r="BD308" i="4"/>
  <c r="AD308" i="4"/>
  <c r="T301" i="4"/>
  <c r="AT301" i="4"/>
  <c r="AW303" i="4"/>
  <c r="W303" i="4"/>
  <c r="Z305" i="4"/>
  <c r="AZ305" i="4"/>
  <c r="M296" i="4"/>
  <c r="AM296" i="4"/>
  <c r="BC207" i="1"/>
  <c r="AC207" i="1"/>
  <c r="R199" i="1"/>
  <c r="AS200" i="1" s="1"/>
  <c r="N196" i="1"/>
  <c r="AO197" i="1" s="1"/>
  <c r="G192" i="1"/>
  <c r="AE192" i="1"/>
  <c r="BG192" i="1" s="1"/>
  <c r="BJ192" i="1" s="1"/>
  <c r="J193" i="1"/>
  <c r="AK194" i="1" s="1"/>
  <c r="AA206" i="1"/>
  <c r="BB207" i="1" s="1"/>
  <c r="W203" i="1"/>
  <c r="AX204" i="1" s="1"/>
  <c r="AJ294" i="4" l="1"/>
  <c r="BE294" i="4" s="1"/>
  <c r="BF294" i="4" s="1"/>
  <c r="BH293" i="4"/>
  <c r="BJ293" i="4"/>
  <c r="AR300" i="4"/>
  <c r="R300" i="4"/>
  <c r="BI294" i="4"/>
  <c r="U302" i="4"/>
  <c r="AU302" i="4"/>
  <c r="AA306" i="4"/>
  <c r="BA306" i="4"/>
  <c r="N297" i="4"/>
  <c r="AN297" i="4"/>
  <c r="AX304" i="4"/>
  <c r="X304" i="4"/>
  <c r="BO293" i="4"/>
  <c r="BL293" i="4"/>
  <c r="K295" i="4"/>
  <c r="AK295" i="4"/>
  <c r="BD208" i="1"/>
  <c r="AD208" i="1"/>
  <c r="S200" i="1"/>
  <c r="AT201" i="1" s="1"/>
  <c r="BL192" i="1"/>
  <c r="O197" i="1"/>
  <c r="AP198" i="1" s="1"/>
  <c r="BH192" i="1"/>
  <c r="K194" i="1"/>
  <c r="AL195" i="1" s="1"/>
  <c r="BO192" i="1"/>
  <c r="CI192" i="1" s="1"/>
  <c r="AB207" i="1"/>
  <c r="BC208" i="1" s="1"/>
  <c r="X204" i="1"/>
  <c r="AY205" i="1" s="1"/>
  <c r="CK293" i="4" l="1"/>
  <c r="CJ293" i="4"/>
  <c r="CI293" i="4"/>
  <c r="CH293" i="4"/>
  <c r="CG293" i="4"/>
  <c r="CF293" i="4"/>
  <c r="CE293" i="4"/>
  <c r="CD293" i="4"/>
  <c r="CC293" i="4"/>
  <c r="CB293" i="4"/>
  <c r="CA293" i="4"/>
  <c r="BZ293" i="4"/>
  <c r="BY293" i="4"/>
  <c r="BX293" i="4"/>
  <c r="BW293" i="4"/>
  <c r="BV293" i="4"/>
  <c r="BU293" i="4"/>
  <c r="BT293" i="4"/>
  <c r="BS293" i="4"/>
  <c r="BR293" i="4"/>
  <c r="BQ293" i="4"/>
  <c r="BP293" i="4"/>
  <c r="BB307" i="4"/>
  <c r="AB307" i="4"/>
  <c r="L296" i="4"/>
  <c r="AL296" i="4"/>
  <c r="AY305" i="4"/>
  <c r="Y305" i="4"/>
  <c r="O298" i="4"/>
  <c r="AO298" i="4"/>
  <c r="V303" i="4"/>
  <c r="AV303" i="4"/>
  <c r="AS301" i="4"/>
  <c r="S301" i="4"/>
  <c r="T201" i="1"/>
  <c r="AU202" i="1" s="1"/>
  <c r="BQ192" i="1"/>
  <c r="P198" i="1"/>
  <c r="AQ199" i="1" s="1"/>
  <c r="BV192" i="1"/>
  <c r="CD192" i="1"/>
  <c r="CH192" i="1"/>
  <c r="BR192" i="1"/>
  <c r="BX192" i="1"/>
  <c r="CF192" i="1"/>
  <c r="L195" i="1"/>
  <c r="AM196" i="1" s="1"/>
  <c r="BT192" i="1"/>
  <c r="BZ192" i="1"/>
  <c r="BP192" i="1"/>
  <c r="BU192" i="1"/>
  <c r="CB192" i="1"/>
  <c r="CJ192" i="1"/>
  <c r="BY192" i="1"/>
  <c r="CC192" i="1"/>
  <c r="CG192" i="1"/>
  <c r="CK192" i="1"/>
  <c r="BS192" i="1"/>
  <c r="BW192" i="1"/>
  <c r="CA192" i="1"/>
  <c r="CE192" i="1"/>
  <c r="Y205" i="1"/>
  <c r="AZ206" i="1" s="1"/>
  <c r="AC208" i="1"/>
  <c r="BD209" i="1" s="1"/>
  <c r="M297" i="4" l="1"/>
  <c r="AM297" i="4"/>
  <c r="AT302" i="4"/>
  <c r="T302" i="4"/>
  <c r="P299" i="4"/>
  <c r="AP299" i="4"/>
  <c r="W304" i="4"/>
  <c r="AW304" i="4"/>
  <c r="AZ306" i="4"/>
  <c r="Z306" i="4"/>
  <c r="CL293" i="4"/>
  <c r="I294" i="4" s="1"/>
  <c r="AC308" i="4"/>
  <c r="BC308" i="4"/>
  <c r="U202" i="1"/>
  <c r="AV203" i="1" s="1"/>
  <c r="Q199" i="1"/>
  <c r="AR200" i="1" s="1"/>
  <c r="M196" i="1"/>
  <c r="AN197" i="1" s="1"/>
  <c r="CL192" i="1"/>
  <c r="I193" i="1" s="1"/>
  <c r="AJ194" i="1" s="1"/>
  <c r="BE194" i="1" s="1"/>
  <c r="BF194" i="1" s="1"/>
  <c r="BI194" i="1" s="1"/>
  <c r="AD209" i="1"/>
  <c r="Z206" i="1"/>
  <c r="BA207" i="1" s="1"/>
  <c r="V203" i="1"/>
  <c r="AW204" i="1" s="1"/>
  <c r="AU303" i="4" l="1"/>
  <c r="U303" i="4"/>
  <c r="AE294" i="4"/>
  <c r="BG294" i="4" s="1"/>
  <c r="J295" i="4"/>
  <c r="AJ295" i="4"/>
  <c r="BE295" i="4" s="1"/>
  <c r="BF295" i="4" s="1"/>
  <c r="G294" i="4"/>
  <c r="BA307" i="4"/>
  <c r="AA307" i="4"/>
  <c r="Q300" i="4"/>
  <c r="AQ300" i="4"/>
  <c r="BD309" i="4"/>
  <c r="AD309" i="4"/>
  <c r="X305" i="4"/>
  <c r="AX305" i="4"/>
  <c r="AN298" i="4"/>
  <c r="N298" i="4"/>
  <c r="N197" i="1"/>
  <c r="AO198" i="1" s="1"/>
  <c r="R200" i="1"/>
  <c r="AS201" i="1" s="1"/>
  <c r="J194" i="1"/>
  <c r="AK195" i="1" s="1"/>
  <c r="G193" i="1"/>
  <c r="AE193" i="1"/>
  <c r="BG193" i="1" s="1"/>
  <c r="BJ193" i="1" s="1"/>
  <c r="AA207" i="1"/>
  <c r="BB208" i="1" s="1"/>
  <c r="W204" i="1"/>
  <c r="AX205" i="1" s="1"/>
  <c r="BO294" i="4" l="1"/>
  <c r="BL294" i="4"/>
  <c r="AO299" i="4"/>
  <c r="O299" i="4"/>
  <c r="BI295" i="4"/>
  <c r="V304" i="4"/>
  <c r="AV304" i="4"/>
  <c r="BB308" i="4"/>
  <c r="AB308" i="4"/>
  <c r="AY306" i="4"/>
  <c r="Y306" i="4"/>
  <c r="K296" i="4"/>
  <c r="AK296" i="4"/>
  <c r="R301" i="4"/>
  <c r="AR301" i="4"/>
  <c r="BH294" i="4"/>
  <c r="BJ294" i="4"/>
  <c r="O198" i="1"/>
  <c r="AP199" i="1" s="1"/>
  <c r="S201" i="1"/>
  <c r="AT202" i="1" s="1"/>
  <c r="K195" i="1"/>
  <c r="AL196" i="1" s="1"/>
  <c r="BH193" i="1"/>
  <c r="BO193" i="1"/>
  <c r="CK193" i="1" s="1"/>
  <c r="BL193" i="1"/>
  <c r="T202" i="1"/>
  <c r="AU203" i="1" s="1"/>
  <c r="X205" i="1"/>
  <c r="AY206" i="1" s="1"/>
  <c r="AB208" i="1"/>
  <c r="BC209" i="1" s="1"/>
  <c r="AL297" i="4" l="1"/>
  <c r="L297" i="4"/>
  <c r="AP300" i="4"/>
  <c r="P300" i="4"/>
  <c r="CK294" i="4"/>
  <c r="CJ294" i="4"/>
  <c r="CI294" i="4"/>
  <c r="CH294" i="4"/>
  <c r="CG294" i="4"/>
  <c r="CF294" i="4"/>
  <c r="CE294" i="4"/>
  <c r="CD294" i="4"/>
  <c r="CC294" i="4"/>
  <c r="CB294" i="4"/>
  <c r="CA294" i="4"/>
  <c r="BZ294" i="4"/>
  <c r="BY294" i="4"/>
  <c r="BX294" i="4"/>
  <c r="BW294" i="4"/>
  <c r="BV294" i="4"/>
  <c r="BU294" i="4"/>
  <c r="BT294" i="4"/>
  <c r="BS294" i="4"/>
  <c r="BR294" i="4"/>
  <c r="BQ294" i="4"/>
  <c r="BP294" i="4"/>
  <c r="AC309" i="4"/>
  <c r="BC309" i="4"/>
  <c r="AZ307" i="4"/>
  <c r="Z307" i="4"/>
  <c r="W305" i="4"/>
  <c r="AW305" i="4"/>
  <c r="S302" i="4"/>
  <c r="AS302" i="4"/>
  <c r="P199" i="1"/>
  <c r="AQ200" i="1" s="1"/>
  <c r="L196" i="1"/>
  <c r="AM197" i="1" s="1"/>
  <c r="BZ193" i="1"/>
  <c r="BV193" i="1"/>
  <c r="CD193" i="1"/>
  <c r="BR193" i="1"/>
  <c r="CH193" i="1"/>
  <c r="BW193" i="1"/>
  <c r="CA193" i="1"/>
  <c r="CE193" i="1"/>
  <c r="CI193" i="1"/>
  <c r="CF193" i="1"/>
  <c r="BS193" i="1"/>
  <c r="BP193" i="1"/>
  <c r="BT193" i="1"/>
  <c r="BX193" i="1"/>
  <c r="CB193" i="1"/>
  <c r="CJ193" i="1"/>
  <c r="BQ193" i="1"/>
  <c r="BU193" i="1"/>
  <c r="BY193" i="1"/>
  <c r="CC193" i="1"/>
  <c r="CG193" i="1"/>
  <c r="AC209" i="1"/>
  <c r="BD210" i="1" s="1"/>
  <c r="Q200" i="1"/>
  <c r="AR201" i="1" s="1"/>
  <c r="U203" i="1"/>
  <c r="AV204" i="1" s="1"/>
  <c r="Y206" i="1"/>
  <c r="AZ207" i="1" s="1"/>
  <c r="CL294" i="4" l="1"/>
  <c r="I295" i="4" s="1"/>
  <c r="T303" i="4"/>
  <c r="AT303" i="4"/>
  <c r="AM298" i="4"/>
  <c r="M298" i="4"/>
  <c r="AJ296" i="4"/>
  <c r="BE296" i="4" s="1"/>
  <c r="BF296" i="4" s="1"/>
  <c r="AE295" i="4"/>
  <c r="BG295" i="4" s="1"/>
  <c r="J296" i="4"/>
  <c r="G295" i="4"/>
  <c r="X306" i="4"/>
  <c r="AX306" i="4"/>
  <c r="BD310" i="4"/>
  <c r="AD310" i="4"/>
  <c r="AQ301" i="4"/>
  <c r="Q301" i="4"/>
  <c r="BA308" i="4"/>
  <c r="AA308" i="4"/>
  <c r="M197" i="1"/>
  <c r="AN198" i="1" s="1"/>
  <c r="CL193" i="1"/>
  <c r="I194" i="1" s="1"/>
  <c r="AJ195" i="1" s="1"/>
  <c r="BE195" i="1" s="1"/>
  <c r="BF195" i="1" s="1"/>
  <c r="BI195" i="1" s="1"/>
  <c r="AD210" i="1"/>
  <c r="Z207" i="1"/>
  <c r="BA208" i="1" s="1"/>
  <c r="V204" i="1"/>
  <c r="AW205" i="1" s="1"/>
  <c r="R201" i="1"/>
  <c r="AS202" i="1" s="1"/>
  <c r="Y307" i="4" l="1"/>
  <c r="AY307" i="4"/>
  <c r="BI296" i="4"/>
  <c r="BL295" i="4"/>
  <c r="BO295" i="4"/>
  <c r="BB309" i="4"/>
  <c r="AB309" i="4"/>
  <c r="AK297" i="4"/>
  <c r="K297" i="4"/>
  <c r="AN299" i="4"/>
  <c r="N299" i="4"/>
  <c r="U304" i="4"/>
  <c r="AU304" i="4"/>
  <c r="AR302" i="4"/>
  <c r="R302" i="4"/>
  <c r="BH295" i="4"/>
  <c r="BJ295" i="4"/>
  <c r="N198" i="1"/>
  <c r="AO199" i="1" s="1"/>
  <c r="G194" i="1"/>
  <c r="J195" i="1"/>
  <c r="AK196" i="1" s="1"/>
  <c r="AE194" i="1"/>
  <c r="BG194" i="1" s="1"/>
  <c r="BH194" i="1" s="1"/>
  <c r="S202" i="1"/>
  <c r="AT203" i="1" s="1"/>
  <c r="AA208" i="1"/>
  <c r="BB209" i="1" s="1"/>
  <c r="W205" i="1"/>
  <c r="AX206" i="1" s="1"/>
  <c r="O199" i="1"/>
  <c r="AP200" i="1" s="1"/>
  <c r="BC310" i="4" l="1"/>
  <c r="AC310" i="4"/>
  <c r="AS303" i="4"/>
  <c r="S303" i="4"/>
  <c r="V305" i="4"/>
  <c r="AV305" i="4"/>
  <c r="AL298" i="4"/>
  <c r="L298" i="4"/>
  <c r="O300" i="4"/>
  <c r="AO300" i="4"/>
  <c r="CK295" i="4"/>
  <c r="CJ295" i="4"/>
  <c r="CI295" i="4"/>
  <c r="CH295" i="4"/>
  <c r="CG295" i="4"/>
  <c r="CF295" i="4"/>
  <c r="CE295" i="4"/>
  <c r="CD295" i="4"/>
  <c r="CC295" i="4"/>
  <c r="CB295" i="4"/>
  <c r="CA295" i="4"/>
  <c r="BZ295" i="4"/>
  <c r="BY295" i="4"/>
  <c r="BX295" i="4"/>
  <c r="BW295" i="4"/>
  <c r="BV295" i="4"/>
  <c r="BU295" i="4"/>
  <c r="BT295" i="4"/>
  <c r="BS295" i="4"/>
  <c r="BR295" i="4"/>
  <c r="BQ295" i="4"/>
  <c r="BP295" i="4"/>
  <c r="Z308" i="4"/>
  <c r="AZ308" i="4"/>
  <c r="K196" i="1"/>
  <c r="AL197" i="1" s="1"/>
  <c r="BO194" i="1"/>
  <c r="CK194" i="1" s="1"/>
  <c r="BJ194" i="1"/>
  <c r="BL194" i="1"/>
  <c r="CA194" i="1"/>
  <c r="BY194" i="1"/>
  <c r="BU194" i="1"/>
  <c r="BS194" i="1"/>
  <c r="BQ194" i="1"/>
  <c r="BP194" i="1"/>
  <c r="P200" i="1"/>
  <c r="AQ201" i="1" s="1"/>
  <c r="X206" i="1"/>
  <c r="AY207" i="1" s="1"/>
  <c r="T203" i="1"/>
  <c r="AU204" i="1" s="1"/>
  <c r="L197" i="1"/>
  <c r="AM198" i="1" s="1"/>
  <c r="AB209" i="1"/>
  <c r="BC210" i="1" s="1"/>
  <c r="AM299" i="4" l="1"/>
  <c r="M299" i="4"/>
  <c r="AW306" i="4"/>
  <c r="W306" i="4"/>
  <c r="BD311" i="4"/>
  <c r="AD311" i="4"/>
  <c r="AA309" i="4"/>
  <c r="BA309" i="4"/>
  <c r="CL295" i="4"/>
  <c r="I296" i="4" s="1"/>
  <c r="P301" i="4"/>
  <c r="AP301" i="4"/>
  <c r="AT304" i="4"/>
  <c r="T304" i="4"/>
  <c r="BT194" i="1"/>
  <c r="CD194" i="1"/>
  <c r="BX194" i="1"/>
  <c r="CF194" i="1"/>
  <c r="CH194" i="1"/>
  <c r="BW194" i="1"/>
  <c r="CB194" i="1"/>
  <c r="CI194" i="1"/>
  <c r="BR194" i="1"/>
  <c r="BV194" i="1"/>
  <c r="BZ194" i="1"/>
  <c r="CE194" i="1"/>
  <c r="CJ194" i="1"/>
  <c r="CC194" i="1"/>
  <c r="CG194" i="1"/>
  <c r="AC210" i="1"/>
  <c r="BD211" i="1" s="1"/>
  <c r="Y207" i="1"/>
  <c r="AZ208" i="1" s="1"/>
  <c r="Q201" i="1"/>
  <c r="AR202" i="1" s="1"/>
  <c r="M198" i="1"/>
  <c r="AN199" i="1" s="1"/>
  <c r="U204" i="1"/>
  <c r="AV205" i="1" s="1"/>
  <c r="Q302" i="4" l="1"/>
  <c r="AQ302" i="4"/>
  <c r="AB310" i="4"/>
  <c r="BB310" i="4"/>
  <c r="X307" i="4"/>
  <c r="AX307" i="4"/>
  <c r="AN300" i="4"/>
  <c r="N300" i="4"/>
  <c r="AU305" i="4"/>
  <c r="U305" i="4"/>
  <c r="J297" i="4"/>
  <c r="AJ297" i="4"/>
  <c r="BE297" i="4" s="1"/>
  <c r="BF297" i="4" s="1"/>
  <c r="AE296" i="4"/>
  <c r="BG296" i="4" s="1"/>
  <c r="G296" i="4"/>
  <c r="CL194" i="1"/>
  <c r="I195" i="1" s="1"/>
  <c r="AJ196" i="1" s="1"/>
  <c r="BE196" i="1" s="1"/>
  <c r="BF196" i="1" s="1"/>
  <c r="BI196" i="1" s="1"/>
  <c r="AD211" i="1"/>
  <c r="N199" i="1"/>
  <c r="AO200" i="1" s="1"/>
  <c r="V205" i="1"/>
  <c r="AW206" i="1" s="1"/>
  <c r="R202" i="1"/>
  <c r="AS203" i="1" s="1"/>
  <c r="J196" i="1"/>
  <c r="AK197" i="1" s="1"/>
  <c r="AE195" i="1"/>
  <c r="BG195" i="1" s="1"/>
  <c r="G195" i="1"/>
  <c r="Z208" i="1"/>
  <c r="BA209" i="1" s="1"/>
  <c r="AC311" i="4" l="1"/>
  <c r="BC311" i="4"/>
  <c r="BO296" i="4"/>
  <c r="BL296" i="4"/>
  <c r="AO301" i="4"/>
  <c r="O301" i="4"/>
  <c r="V306" i="4"/>
  <c r="AV306" i="4"/>
  <c r="AY308" i="4"/>
  <c r="Y308" i="4"/>
  <c r="BH296" i="4"/>
  <c r="BJ296" i="4"/>
  <c r="K298" i="4"/>
  <c r="AK298" i="4"/>
  <c r="BI297" i="4"/>
  <c r="R303" i="4"/>
  <c r="AR303" i="4"/>
  <c r="BH195" i="1"/>
  <c r="BJ195" i="1"/>
  <c r="BO195" i="1"/>
  <c r="K197" i="1"/>
  <c r="AL198" i="1" s="1"/>
  <c r="BL195" i="1"/>
  <c r="W206" i="1"/>
  <c r="AX207" i="1" s="1"/>
  <c r="AA209" i="1"/>
  <c r="BB210" i="1" s="1"/>
  <c r="S203" i="1"/>
  <c r="AT204" i="1" s="1"/>
  <c r="O200" i="1"/>
  <c r="AP201" i="1" s="1"/>
  <c r="S304" i="4" l="1"/>
  <c r="AS304" i="4"/>
  <c r="Z309" i="4"/>
  <c r="AZ309" i="4"/>
  <c r="L299" i="4"/>
  <c r="AL299" i="4"/>
  <c r="AW307" i="4"/>
  <c r="W307" i="4"/>
  <c r="AP302" i="4"/>
  <c r="P302" i="4"/>
  <c r="CK296" i="4"/>
  <c r="CJ296" i="4"/>
  <c r="CI296" i="4"/>
  <c r="CH296" i="4"/>
  <c r="CG296" i="4"/>
  <c r="CF296" i="4"/>
  <c r="CE296" i="4"/>
  <c r="CD296" i="4"/>
  <c r="CC296" i="4"/>
  <c r="CB296" i="4"/>
  <c r="CA296" i="4"/>
  <c r="BZ296" i="4"/>
  <c r="BY296" i="4"/>
  <c r="BX296" i="4"/>
  <c r="BW296" i="4"/>
  <c r="BV296" i="4"/>
  <c r="BU296" i="4"/>
  <c r="BT296" i="4"/>
  <c r="BS296" i="4"/>
  <c r="BR296" i="4"/>
  <c r="BQ296" i="4"/>
  <c r="BP296" i="4"/>
  <c r="BD312" i="4"/>
  <c r="AD312" i="4"/>
  <c r="CK195" i="1"/>
  <c r="CJ195" i="1"/>
  <c r="CI195" i="1"/>
  <c r="CH195" i="1"/>
  <c r="CG195" i="1"/>
  <c r="CF195" i="1"/>
  <c r="CE195" i="1"/>
  <c r="CD195" i="1"/>
  <c r="CC195" i="1"/>
  <c r="CB195" i="1"/>
  <c r="CA195" i="1"/>
  <c r="BZ195" i="1"/>
  <c r="BY195" i="1"/>
  <c r="BX195" i="1"/>
  <c r="BW195" i="1"/>
  <c r="BV195" i="1"/>
  <c r="BU195" i="1"/>
  <c r="BT195" i="1"/>
  <c r="BS195" i="1"/>
  <c r="BR195" i="1"/>
  <c r="BQ195" i="1"/>
  <c r="BP195" i="1"/>
  <c r="AB210" i="1"/>
  <c r="BC211" i="1" s="1"/>
  <c r="L198" i="1"/>
  <c r="AM199" i="1" s="1"/>
  <c r="P201" i="1"/>
  <c r="AQ202" i="1" s="1"/>
  <c r="T204" i="1"/>
  <c r="AU205" i="1" s="1"/>
  <c r="X207" i="1"/>
  <c r="AY208" i="1" s="1"/>
  <c r="AX308" i="4" l="1"/>
  <c r="X308" i="4"/>
  <c r="AA310" i="4"/>
  <c r="BA310" i="4"/>
  <c r="AQ303" i="4"/>
  <c r="Q303" i="4"/>
  <c r="M300" i="4"/>
  <c r="AM300" i="4"/>
  <c r="CL296" i="4"/>
  <c r="I297" i="4" s="1"/>
  <c r="T305" i="4"/>
  <c r="AT305" i="4"/>
  <c r="Y208" i="1"/>
  <c r="AZ209" i="1" s="1"/>
  <c r="AC211" i="1"/>
  <c r="BD212" i="1" s="1"/>
  <c r="Q202" i="1"/>
  <c r="AR203" i="1" s="1"/>
  <c r="CL195" i="1"/>
  <c r="I196" i="1" s="1"/>
  <c r="AJ197" i="1" s="1"/>
  <c r="BE197" i="1" s="1"/>
  <c r="BF197" i="1" s="1"/>
  <c r="BI197" i="1" s="1"/>
  <c r="M199" i="1"/>
  <c r="AN200" i="1" s="1"/>
  <c r="U205" i="1"/>
  <c r="AV206" i="1" s="1"/>
  <c r="AY309" i="4" l="1"/>
  <c r="Y309" i="4"/>
  <c r="J298" i="4"/>
  <c r="AJ298" i="4"/>
  <c r="BE298" i="4" s="1"/>
  <c r="BF298" i="4" s="1"/>
  <c r="AE297" i="4"/>
  <c r="BG297" i="4" s="1"/>
  <c r="G297" i="4"/>
  <c r="AU306" i="4"/>
  <c r="U306" i="4"/>
  <c r="AB311" i="4"/>
  <c r="BB311" i="4"/>
  <c r="R304" i="4"/>
  <c r="AR304" i="4"/>
  <c r="N301" i="4"/>
  <c r="AN301" i="4"/>
  <c r="AD212" i="1"/>
  <c r="N200" i="1"/>
  <c r="AO201" i="1" s="1"/>
  <c r="V206" i="1"/>
  <c r="AW207" i="1" s="1"/>
  <c r="J197" i="1"/>
  <c r="AK198" i="1" s="1"/>
  <c r="AE196" i="1"/>
  <c r="BG196" i="1" s="1"/>
  <c r="G196" i="1"/>
  <c r="R203" i="1"/>
  <c r="AS204" i="1" s="1"/>
  <c r="Z209" i="1"/>
  <c r="BA210" i="1" s="1"/>
  <c r="AK299" i="4" l="1"/>
  <c r="K299" i="4"/>
  <c r="O302" i="4"/>
  <c r="AO302" i="4"/>
  <c r="Z310" i="4"/>
  <c r="AZ310" i="4"/>
  <c r="AC312" i="4"/>
  <c r="BC312" i="4"/>
  <c r="AV307" i="4"/>
  <c r="V307" i="4"/>
  <c r="BH297" i="4"/>
  <c r="BJ297" i="4"/>
  <c r="BO297" i="4"/>
  <c r="BL297" i="4"/>
  <c r="S305" i="4"/>
  <c r="AS305" i="4"/>
  <c r="BI298" i="4"/>
  <c r="BH196" i="1"/>
  <c r="BJ196" i="1"/>
  <c r="BO196" i="1"/>
  <c r="W207" i="1"/>
  <c r="AX208" i="1" s="1"/>
  <c r="AA210" i="1"/>
  <c r="BB211" i="1" s="1"/>
  <c r="O201" i="1"/>
  <c r="AP202" i="1" s="1"/>
  <c r="S204" i="1"/>
  <c r="AT205" i="1" s="1"/>
  <c r="BL196" i="1"/>
  <c r="K198" i="1"/>
  <c r="AL199" i="1" s="1"/>
  <c r="BA311" i="4" l="1"/>
  <c r="AA311" i="4"/>
  <c r="AL300" i="4"/>
  <c r="L300" i="4"/>
  <c r="AW308" i="4"/>
  <c r="W308" i="4"/>
  <c r="CK297" i="4"/>
  <c r="CJ297" i="4"/>
  <c r="CI297" i="4"/>
  <c r="CH297" i="4"/>
  <c r="CG297" i="4"/>
  <c r="CF297" i="4"/>
  <c r="CE297" i="4"/>
  <c r="CD297" i="4"/>
  <c r="CC297" i="4"/>
  <c r="CB297" i="4"/>
  <c r="CA297" i="4"/>
  <c r="BZ297" i="4"/>
  <c r="BY297" i="4"/>
  <c r="BX297" i="4"/>
  <c r="BW297" i="4"/>
  <c r="BV297" i="4"/>
  <c r="BU297" i="4"/>
  <c r="BT297" i="4"/>
  <c r="BS297" i="4"/>
  <c r="BR297" i="4"/>
  <c r="BQ297" i="4"/>
  <c r="BP297" i="4"/>
  <c r="BD313" i="4"/>
  <c r="AD313" i="4"/>
  <c r="T306" i="4"/>
  <c r="AT306" i="4"/>
  <c r="P303" i="4"/>
  <c r="AP303" i="4"/>
  <c r="X208" i="1"/>
  <c r="AY209" i="1" s="1"/>
  <c r="T205" i="1"/>
  <c r="AU206" i="1" s="1"/>
  <c r="P202" i="1"/>
  <c r="AQ203" i="1" s="1"/>
  <c r="CK196" i="1"/>
  <c r="CJ196" i="1"/>
  <c r="CI196" i="1"/>
  <c r="CH196" i="1"/>
  <c r="CG196" i="1"/>
  <c r="CF196" i="1"/>
  <c r="CE196" i="1"/>
  <c r="CD196" i="1"/>
  <c r="CC196" i="1"/>
  <c r="CB196" i="1"/>
  <c r="CA196" i="1"/>
  <c r="BZ196" i="1"/>
  <c r="BY196" i="1"/>
  <c r="BX196" i="1"/>
  <c r="BW196" i="1"/>
  <c r="BV196" i="1"/>
  <c r="BU196" i="1"/>
  <c r="BT196" i="1"/>
  <c r="BS196" i="1"/>
  <c r="BR196" i="1"/>
  <c r="BQ196" i="1"/>
  <c r="BP196" i="1"/>
  <c r="AB211" i="1"/>
  <c r="BC212" i="1" s="1"/>
  <c r="L199" i="1"/>
  <c r="AM200" i="1" s="1"/>
  <c r="CL297" i="4" l="1"/>
  <c r="I298" i="4" s="1"/>
  <c r="AB312" i="4"/>
  <c r="BB312" i="4"/>
  <c r="Q304" i="4"/>
  <c r="AQ304" i="4"/>
  <c r="U307" i="4"/>
  <c r="AU307" i="4"/>
  <c r="AX309" i="4"/>
  <c r="X309" i="4"/>
  <c r="AM301" i="4"/>
  <c r="M301" i="4"/>
  <c r="M200" i="1"/>
  <c r="AN201" i="1" s="1"/>
  <c r="Q203" i="1"/>
  <c r="AR204" i="1" s="1"/>
  <c r="U206" i="1"/>
  <c r="AV207" i="1" s="1"/>
  <c r="CL196" i="1"/>
  <c r="I197" i="1" s="1"/>
  <c r="AJ198" i="1" s="1"/>
  <c r="BE198" i="1" s="1"/>
  <c r="BF198" i="1" s="1"/>
  <c r="BI198" i="1" s="1"/>
  <c r="AC212" i="1"/>
  <c r="BD213" i="1" s="1"/>
  <c r="Y209" i="1"/>
  <c r="AZ210" i="1" s="1"/>
  <c r="BC313" i="4" l="1"/>
  <c r="AC313" i="4"/>
  <c r="AY310" i="4"/>
  <c r="Y310" i="4"/>
  <c r="AN302" i="4"/>
  <c r="N302" i="4"/>
  <c r="V308" i="4"/>
  <c r="AV308" i="4"/>
  <c r="R305" i="4"/>
  <c r="AR305" i="4"/>
  <c r="AE298" i="4"/>
  <c r="BG298" i="4" s="1"/>
  <c r="AJ299" i="4"/>
  <c r="BE299" i="4" s="1"/>
  <c r="BF299" i="4" s="1"/>
  <c r="J299" i="4"/>
  <c r="G298" i="4"/>
  <c r="AD213" i="1"/>
  <c r="J198" i="1"/>
  <c r="AK199" i="1" s="1"/>
  <c r="AE197" i="1"/>
  <c r="BG197" i="1" s="1"/>
  <c r="G197" i="1"/>
  <c r="V207" i="1"/>
  <c r="AW208" i="1" s="1"/>
  <c r="Z210" i="1"/>
  <c r="BA211" i="1" s="1"/>
  <c r="R204" i="1"/>
  <c r="AS205" i="1" s="1"/>
  <c r="N201" i="1"/>
  <c r="AO202" i="1" s="1"/>
  <c r="K300" i="4" l="1"/>
  <c r="AK300" i="4"/>
  <c r="BD314" i="4"/>
  <c r="AD314" i="4"/>
  <c r="BI299" i="4"/>
  <c r="AS306" i="4"/>
  <c r="S306" i="4"/>
  <c r="W309" i="4"/>
  <c r="AW309" i="4"/>
  <c r="AZ311" i="4"/>
  <c r="Z311" i="4"/>
  <c r="BO298" i="4"/>
  <c r="BL298" i="4"/>
  <c r="AO303" i="4"/>
  <c r="O303" i="4"/>
  <c r="BH298" i="4"/>
  <c r="BJ298" i="4"/>
  <c r="BH197" i="1"/>
  <c r="BJ197" i="1"/>
  <c r="BO197" i="1"/>
  <c r="AA211" i="1"/>
  <c r="BB212" i="1" s="1"/>
  <c r="S205" i="1"/>
  <c r="AT206" i="1" s="1"/>
  <c r="O202" i="1"/>
  <c r="AP203" i="1" s="1"/>
  <c r="W208" i="1"/>
  <c r="AX209" i="1" s="1"/>
  <c r="BL197" i="1"/>
  <c r="K199" i="1"/>
  <c r="AL200" i="1" s="1"/>
  <c r="AP304" i="4" l="1"/>
  <c r="P304" i="4"/>
  <c r="AT307" i="4"/>
  <c r="T307" i="4"/>
  <c r="CK298" i="4"/>
  <c r="CJ298" i="4"/>
  <c r="CI298" i="4"/>
  <c r="CH298" i="4"/>
  <c r="CG298" i="4"/>
  <c r="CF298" i="4"/>
  <c r="CE298" i="4"/>
  <c r="CD298" i="4"/>
  <c r="CC298" i="4"/>
  <c r="CB298" i="4"/>
  <c r="CA298" i="4"/>
  <c r="BZ298" i="4"/>
  <c r="BY298" i="4"/>
  <c r="BX298" i="4"/>
  <c r="BW298" i="4"/>
  <c r="BV298" i="4"/>
  <c r="BU298" i="4"/>
  <c r="BT298" i="4"/>
  <c r="BS298" i="4"/>
  <c r="BR298" i="4"/>
  <c r="BQ298" i="4"/>
  <c r="BP298" i="4"/>
  <c r="BA312" i="4"/>
  <c r="AA312" i="4"/>
  <c r="X310" i="4"/>
  <c r="AX310" i="4"/>
  <c r="L301" i="4"/>
  <c r="AL301" i="4"/>
  <c r="CK197" i="1"/>
  <c r="CJ197" i="1"/>
  <c r="CI197" i="1"/>
  <c r="CH197" i="1"/>
  <c r="CG197" i="1"/>
  <c r="CF197" i="1"/>
  <c r="CE197" i="1"/>
  <c r="CD197" i="1"/>
  <c r="CC197" i="1"/>
  <c r="CB197" i="1"/>
  <c r="CA197" i="1"/>
  <c r="BZ197" i="1"/>
  <c r="BY197" i="1"/>
  <c r="BX197" i="1"/>
  <c r="BW197" i="1"/>
  <c r="BV197" i="1"/>
  <c r="BU197" i="1"/>
  <c r="BT197" i="1"/>
  <c r="BS197" i="1"/>
  <c r="BR197" i="1"/>
  <c r="BQ197" i="1"/>
  <c r="BP197" i="1"/>
  <c r="L200" i="1"/>
  <c r="AM201" i="1" s="1"/>
  <c r="P203" i="1"/>
  <c r="AQ204" i="1" s="1"/>
  <c r="AB212" i="1"/>
  <c r="BC213" i="1" s="1"/>
  <c r="T206" i="1"/>
  <c r="AU207" i="1" s="1"/>
  <c r="X209" i="1"/>
  <c r="AY210" i="1" s="1"/>
  <c r="CL298" i="4" l="1"/>
  <c r="I299" i="4" s="1"/>
  <c r="AJ300" i="4" s="1"/>
  <c r="BE300" i="4" s="1"/>
  <c r="BF300" i="4" s="1"/>
  <c r="J300" i="4"/>
  <c r="AE299" i="4"/>
  <c r="BG299" i="4" s="1"/>
  <c r="G299" i="4"/>
  <c r="AQ305" i="4"/>
  <c r="Q305" i="4"/>
  <c r="BB313" i="4"/>
  <c r="AB313" i="4"/>
  <c r="Y311" i="4"/>
  <c r="AY311" i="4"/>
  <c r="U308" i="4"/>
  <c r="AU308" i="4"/>
  <c r="M302" i="4"/>
  <c r="AM302" i="4"/>
  <c r="M201" i="1"/>
  <c r="AN202" i="1" s="1"/>
  <c r="CL197" i="1"/>
  <c r="I198" i="1" s="1"/>
  <c r="AJ199" i="1" s="1"/>
  <c r="BE199" i="1" s="1"/>
  <c r="BF199" i="1" s="1"/>
  <c r="BI199" i="1" s="1"/>
  <c r="Q204" i="1"/>
  <c r="AR205" i="1" s="1"/>
  <c r="Y210" i="1"/>
  <c r="AZ211" i="1" s="1"/>
  <c r="U207" i="1"/>
  <c r="AV208" i="1" s="1"/>
  <c r="AC213" i="1"/>
  <c r="BD214" i="1" s="1"/>
  <c r="BH299" i="4" l="1"/>
  <c r="BJ299" i="4"/>
  <c r="AK301" i="4"/>
  <c r="K301" i="4"/>
  <c r="AR306" i="4"/>
  <c r="R306" i="4"/>
  <c r="V309" i="4"/>
  <c r="AV309" i="4"/>
  <c r="Z312" i="4"/>
  <c r="AZ312" i="4"/>
  <c r="BC314" i="4"/>
  <c r="AC314" i="4"/>
  <c r="N303" i="4"/>
  <c r="AN303" i="4"/>
  <c r="BO299" i="4"/>
  <c r="BL299" i="4"/>
  <c r="BI300" i="4"/>
  <c r="AD214" i="1"/>
  <c r="V208" i="1"/>
  <c r="AW209" i="1" s="1"/>
  <c r="J199" i="1"/>
  <c r="AK200" i="1" s="1"/>
  <c r="AE198" i="1"/>
  <c r="BG198" i="1" s="1"/>
  <c r="G198" i="1"/>
  <c r="N202" i="1"/>
  <c r="AO203" i="1" s="1"/>
  <c r="Z211" i="1"/>
  <c r="BA212" i="1" s="1"/>
  <c r="R205" i="1"/>
  <c r="AS206" i="1" s="1"/>
  <c r="S307" i="4" l="1"/>
  <c r="AS307" i="4"/>
  <c r="AA313" i="4"/>
  <c r="BA313" i="4"/>
  <c r="O304" i="4"/>
  <c r="AO304" i="4"/>
  <c r="CK299" i="4"/>
  <c r="CJ299" i="4"/>
  <c r="CI299" i="4"/>
  <c r="CH299" i="4"/>
  <c r="CG299" i="4"/>
  <c r="CF299" i="4"/>
  <c r="CE299" i="4"/>
  <c r="CD299" i="4"/>
  <c r="CC299" i="4"/>
  <c r="CB299" i="4"/>
  <c r="CA299" i="4"/>
  <c r="BZ299" i="4"/>
  <c r="BY299" i="4"/>
  <c r="BX299" i="4"/>
  <c r="BW299" i="4"/>
  <c r="BV299" i="4"/>
  <c r="BU299" i="4"/>
  <c r="BT299" i="4"/>
  <c r="BS299" i="4"/>
  <c r="BR299" i="4"/>
  <c r="BQ299" i="4"/>
  <c r="BP299" i="4"/>
  <c r="BD315" i="4"/>
  <c r="AD315" i="4"/>
  <c r="W310" i="4"/>
  <c r="AW310" i="4"/>
  <c r="AL302" i="4"/>
  <c r="L302" i="4"/>
  <c r="BH198" i="1"/>
  <c r="BJ198" i="1"/>
  <c r="BO198" i="1"/>
  <c r="BL198" i="1"/>
  <c r="O203" i="1"/>
  <c r="AP204" i="1" s="1"/>
  <c r="S206" i="1"/>
  <c r="AT207" i="1" s="1"/>
  <c r="AA212" i="1"/>
  <c r="BB213" i="1" s="1"/>
  <c r="K200" i="1"/>
  <c r="AL201" i="1" s="1"/>
  <c r="W209" i="1"/>
  <c r="AX210" i="1" s="1"/>
  <c r="AB314" i="4" l="1"/>
  <c r="BB314" i="4"/>
  <c r="P305" i="4"/>
  <c r="AP305" i="4"/>
  <c r="CL299" i="4"/>
  <c r="I300" i="4" s="1"/>
  <c r="AT308" i="4"/>
  <c r="T308" i="4"/>
  <c r="AM303" i="4"/>
  <c r="M303" i="4"/>
  <c r="X311" i="4"/>
  <c r="AX311" i="4"/>
  <c r="CK198" i="1"/>
  <c r="CJ198" i="1"/>
  <c r="CI198" i="1"/>
  <c r="CH198" i="1"/>
  <c r="CG198" i="1"/>
  <c r="CF198" i="1"/>
  <c r="CE198" i="1"/>
  <c r="CD198" i="1"/>
  <c r="CC198" i="1"/>
  <c r="CB198" i="1"/>
  <c r="CA198" i="1"/>
  <c r="BZ198" i="1"/>
  <c r="BY198" i="1"/>
  <c r="BX198" i="1"/>
  <c r="BW198" i="1"/>
  <c r="BV198" i="1"/>
  <c r="BU198" i="1"/>
  <c r="BT198" i="1"/>
  <c r="BS198" i="1"/>
  <c r="BR198" i="1"/>
  <c r="BQ198" i="1"/>
  <c r="BP198" i="1"/>
  <c r="L201" i="1"/>
  <c r="AM202" i="1" s="1"/>
  <c r="X210" i="1"/>
  <c r="AY211" i="1" s="1"/>
  <c r="AB213" i="1"/>
  <c r="BC214" i="1" s="1"/>
  <c r="T207" i="1"/>
  <c r="AU208" i="1" s="1"/>
  <c r="P204" i="1"/>
  <c r="AQ205" i="1" s="1"/>
  <c r="AQ306" i="4" l="1"/>
  <c r="Q306" i="4"/>
  <c r="Y312" i="4"/>
  <c r="AY312" i="4"/>
  <c r="U309" i="4"/>
  <c r="AU309" i="4"/>
  <c r="AE300" i="4"/>
  <c r="BG300" i="4" s="1"/>
  <c r="J301" i="4"/>
  <c r="AJ301" i="4"/>
  <c r="BE301" i="4" s="1"/>
  <c r="BF301" i="4" s="1"/>
  <c r="G300" i="4"/>
  <c r="N304" i="4"/>
  <c r="AN304" i="4"/>
  <c r="AC315" i="4"/>
  <c r="BC315" i="4"/>
  <c r="Q205" i="1"/>
  <c r="AR206" i="1" s="1"/>
  <c r="M202" i="1"/>
  <c r="AN203" i="1" s="1"/>
  <c r="U208" i="1"/>
  <c r="AV209" i="1" s="1"/>
  <c r="Y211" i="1"/>
  <c r="AZ212" i="1" s="1"/>
  <c r="CL198" i="1"/>
  <c r="I199" i="1" s="1"/>
  <c r="AJ200" i="1" s="1"/>
  <c r="BE200" i="1" s="1"/>
  <c r="BF200" i="1" s="1"/>
  <c r="BI200" i="1" s="1"/>
  <c r="AC214" i="1"/>
  <c r="BD215" i="1" s="1"/>
  <c r="Z313" i="4" l="1"/>
  <c r="AZ313" i="4"/>
  <c r="BH300" i="4"/>
  <c r="BJ300" i="4"/>
  <c r="AV310" i="4"/>
  <c r="V310" i="4"/>
  <c r="BD316" i="4"/>
  <c r="AD316" i="4"/>
  <c r="BL300" i="4"/>
  <c r="BO300" i="4"/>
  <c r="AR307" i="4"/>
  <c r="R307" i="4"/>
  <c r="K302" i="4"/>
  <c r="AK302" i="4"/>
  <c r="O305" i="4"/>
  <c r="AO305" i="4"/>
  <c r="BI301" i="4"/>
  <c r="AD215" i="1"/>
  <c r="R206" i="1"/>
  <c r="AS207" i="1" s="1"/>
  <c r="Z212" i="1"/>
  <c r="BA213" i="1" s="1"/>
  <c r="V209" i="1"/>
  <c r="AW210" i="1" s="1"/>
  <c r="J200" i="1"/>
  <c r="AK201" i="1" s="1"/>
  <c r="AE199" i="1"/>
  <c r="BG199" i="1" s="1"/>
  <c r="G199" i="1"/>
  <c r="N203" i="1"/>
  <c r="AO204" i="1" s="1"/>
  <c r="W311" i="4" l="1"/>
  <c r="AW311" i="4"/>
  <c r="CK300" i="4"/>
  <c r="CJ300" i="4"/>
  <c r="CI300" i="4"/>
  <c r="CH300" i="4"/>
  <c r="CG300" i="4"/>
  <c r="CF300" i="4"/>
  <c r="CE300" i="4"/>
  <c r="CD300" i="4"/>
  <c r="CC300" i="4"/>
  <c r="CB300" i="4"/>
  <c r="CA300" i="4"/>
  <c r="BZ300" i="4"/>
  <c r="BY300" i="4"/>
  <c r="BX300" i="4"/>
  <c r="BW300" i="4"/>
  <c r="BV300" i="4"/>
  <c r="BU300" i="4"/>
  <c r="BT300" i="4"/>
  <c r="BS300" i="4"/>
  <c r="BR300" i="4"/>
  <c r="BQ300" i="4"/>
  <c r="BP300" i="4"/>
  <c r="AS308" i="4"/>
  <c r="S308" i="4"/>
  <c r="L303" i="4"/>
  <c r="AL303" i="4"/>
  <c r="P306" i="4"/>
  <c r="AP306" i="4"/>
  <c r="AA314" i="4"/>
  <c r="BA314" i="4"/>
  <c r="BH199" i="1"/>
  <c r="BJ199" i="1"/>
  <c r="BO199" i="1"/>
  <c r="BL199" i="1"/>
  <c r="AA213" i="1"/>
  <c r="BB214" i="1" s="1"/>
  <c r="S207" i="1"/>
  <c r="AT208" i="1" s="1"/>
  <c r="K201" i="1"/>
  <c r="AL202" i="1" s="1"/>
  <c r="W210" i="1"/>
  <c r="AX211" i="1" s="1"/>
  <c r="O204" i="1"/>
  <c r="AP205" i="1" s="1"/>
  <c r="AX312" i="4" l="1"/>
  <c r="X312" i="4"/>
  <c r="CL300" i="4"/>
  <c r="I301" i="4" s="1"/>
  <c r="Q307" i="4"/>
  <c r="AQ307" i="4"/>
  <c r="M304" i="4"/>
  <c r="AM304" i="4"/>
  <c r="AT309" i="4"/>
  <c r="T309" i="4"/>
  <c r="AB315" i="4"/>
  <c r="BB315" i="4"/>
  <c r="CK199" i="1"/>
  <c r="CJ199" i="1"/>
  <c r="CI199" i="1"/>
  <c r="CH199" i="1"/>
  <c r="CG199" i="1"/>
  <c r="CF199" i="1"/>
  <c r="CE199" i="1"/>
  <c r="CD199" i="1"/>
  <c r="CC199" i="1"/>
  <c r="CB199" i="1"/>
  <c r="CA199" i="1"/>
  <c r="BZ199" i="1"/>
  <c r="BY199" i="1"/>
  <c r="BX199" i="1"/>
  <c r="BW199" i="1"/>
  <c r="BV199" i="1"/>
  <c r="BU199" i="1"/>
  <c r="BT199" i="1"/>
  <c r="BS199" i="1"/>
  <c r="BR199" i="1"/>
  <c r="BQ199" i="1"/>
  <c r="BP199" i="1"/>
  <c r="X211" i="1"/>
  <c r="AY212" i="1" s="1"/>
  <c r="L202" i="1"/>
  <c r="AM203" i="1" s="1"/>
  <c r="T208" i="1"/>
  <c r="AU209" i="1" s="1"/>
  <c r="P205" i="1"/>
  <c r="AQ206" i="1" s="1"/>
  <c r="AB214" i="1"/>
  <c r="BC215" i="1" s="1"/>
  <c r="AJ302" i="4" l="1"/>
  <c r="BE302" i="4" s="1"/>
  <c r="BF302" i="4" s="1"/>
  <c r="AE301" i="4"/>
  <c r="BG301" i="4" s="1"/>
  <c r="J302" i="4"/>
  <c r="G301" i="4"/>
  <c r="Y313" i="4"/>
  <c r="AY313" i="4"/>
  <c r="BC316" i="4"/>
  <c r="AC316" i="4"/>
  <c r="AU310" i="4"/>
  <c r="U310" i="4"/>
  <c r="N305" i="4"/>
  <c r="AN305" i="4"/>
  <c r="R308" i="4"/>
  <c r="AR308" i="4"/>
  <c r="Y212" i="1"/>
  <c r="AZ213" i="1" s="1"/>
  <c r="CL199" i="1"/>
  <c r="I200" i="1" s="1"/>
  <c r="AJ201" i="1" s="1"/>
  <c r="BE201" i="1" s="1"/>
  <c r="BF201" i="1" s="1"/>
  <c r="BI201" i="1" s="1"/>
  <c r="M203" i="1"/>
  <c r="AN204" i="1" s="1"/>
  <c r="U209" i="1"/>
  <c r="AV210" i="1" s="1"/>
  <c r="AC215" i="1"/>
  <c r="BD216" i="1" s="1"/>
  <c r="Q206" i="1"/>
  <c r="AR207" i="1" s="1"/>
  <c r="AK303" i="4" l="1"/>
  <c r="K303" i="4"/>
  <c r="BH301" i="4"/>
  <c r="BJ301" i="4"/>
  <c r="AO306" i="4"/>
  <c r="O306" i="4"/>
  <c r="S309" i="4"/>
  <c r="AS309" i="4"/>
  <c r="AV311" i="4"/>
  <c r="V311" i="4"/>
  <c r="BD317" i="4"/>
  <c r="AD317" i="4"/>
  <c r="AZ314" i="4"/>
  <c r="Z314" i="4"/>
  <c r="BL301" i="4"/>
  <c r="BO301" i="4"/>
  <c r="BI302" i="4"/>
  <c r="AD216" i="1"/>
  <c r="R207" i="1"/>
  <c r="AS208" i="1" s="1"/>
  <c r="V210" i="1"/>
  <c r="AW211" i="1" s="1"/>
  <c r="J201" i="1"/>
  <c r="AK202" i="1" s="1"/>
  <c r="AE200" i="1"/>
  <c r="BG200" i="1" s="1"/>
  <c r="G200" i="1"/>
  <c r="N204" i="1"/>
  <c r="AO205" i="1" s="1"/>
  <c r="Z213" i="1"/>
  <c r="BA214" i="1" s="1"/>
  <c r="AW312" i="4" l="1"/>
  <c r="W312" i="4"/>
  <c r="AL304" i="4"/>
  <c r="L304" i="4"/>
  <c r="BA315" i="4"/>
  <c r="AA315" i="4"/>
  <c r="AP307" i="4"/>
  <c r="P307" i="4"/>
  <c r="CK301" i="4"/>
  <c r="CJ301" i="4"/>
  <c r="CI301" i="4"/>
  <c r="CH301" i="4"/>
  <c r="CG301" i="4"/>
  <c r="CF301" i="4"/>
  <c r="CE301" i="4"/>
  <c r="CD301" i="4"/>
  <c r="CC301" i="4"/>
  <c r="CB301" i="4"/>
  <c r="CA301" i="4"/>
  <c r="BZ301" i="4"/>
  <c r="BY301" i="4"/>
  <c r="BX301" i="4"/>
  <c r="BW301" i="4"/>
  <c r="BV301" i="4"/>
  <c r="BU301" i="4"/>
  <c r="BT301" i="4"/>
  <c r="BS301" i="4"/>
  <c r="BR301" i="4"/>
  <c r="BQ301" i="4"/>
  <c r="BP301" i="4"/>
  <c r="T310" i="4"/>
  <c r="AT310" i="4"/>
  <c r="BH200" i="1"/>
  <c r="BJ200" i="1"/>
  <c r="BO200" i="1"/>
  <c r="AA214" i="1"/>
  <c r="BB215" i="1" s="1"/>
  <c r="O205" i="1"/>
  <c r="AP206" i="1" s="1"/>
  <c r="BL200" i="1"/>
  <c r="K202" i="1"/>
  <c r="AL203" i="1" s="1"/>
  <c r="W211" i="1"/>
  <c r="AX212" i="1" s="1"/>
  <c r="S208" i="1"/>
  <c r="AT209" i="1" s="1"/>
  <c r="AQ308" i="4" l="1"/>
  <c r="Q308" i="4"/>
  <c r="AX313" i="4"/>
  <c r="X313" i="4"/>
  <c r="AM305" i="4"/>
  <c r="M305" i="4"/>
  <c r="CL301" i="4"/>
  <c r="I302" i="4" s="1"/>
  <c r="U311" i="4"/>
  <c r="AU311" i="4"/>
  <c r="AB316" i="4"/>
  <c r="BB316" i="4"/>
  <c r="X212" i="1"/>
  <c r="AY213" i="1" s="1"/>
  <c r="AB215" i="1"/>
  <c r="BC216" i="1" s="1"/>
  <c r="T209" i="1"/>
  <c r="AU210" i="1" s="1"/>
  <c r="CK200" i="1"/>
  <c r="CJ200" i="1"/>
  <c r="CI200" i="1"/>
  <c r="CH200" i="1"/>
  <c r="CG200" i="1"/>
  <c r="CF200" i="1"/>
  <c r="CE200" i="1"/>
  <c r="CD200" i="1"/>
  <c r="CC200" i="1"/>
  <c r="CB200" i="1"/>
  <c r="CA200" i="1"/>
  <c r="BZ200" i="1"/>
  <c r="BY200" i="1"/>
  <c r="BX200" i="1"/>
  <c r="BW200" i="1"/>
  <c r="BV200" i="1"/>
  <c r="BU200" i="1"/>
  <c r="BT200" i="1"/>
  <c r="BS200" i="1"/>
  <c r="BR200" i="1"/>
  <c r="BQ200" i="1"/>
  <c r="BP200" i="1"/>
  <c r="L203" i="1"/>
  <c r="AM204" i="1" s="1"/>
  <c r="P206" i="1"/>
  <c r="AQ207" i="1" s="1"/>
  <c r="BC317" i="4" l="1"/>
  <c r="AC317" i="4"/>
  <c r="V312" i="4"/>
  <c r="AV312" i="4"/>
  <c r="R309" i="4"/>
  <c r="AR309" i="4"/>
  <c r="J303" i="4"/>
  <c r="AE302" i="4"/>
  <c r="BG302" i="4" s="1"/>
  <c r="AJ303" i="4"/>
  <c r="BE303" i="4" s="1"/>
  <c r="BF303" i="4" s="1"/>
  <c r="G302" i="4"/>
  <c r="AY314" i="4"/>
  <c r="Y314" i="4"/>
  <c r="AN306" i="4"/>
  <c r="N306" i="4"/>
  <c r="AC216" i="1"/>
  <c r="BD217" i="1" s="1"/>
  <c r="CL200" i="1"/>
  <c r="I201" i="1" s="1"/>
  <c r="AJ202" i="1" s="1"/>
  <c r="BE202" i="1" s="1"/>
  <c r="BF202" i="1" s="1"/>
  <c r="BI202" i="1" s="1"/>
  <c r="Y213" i="1"/>
  <c r="AZ214" i="1" s="1"/>
  <c r="Q207" i="1"/>
  <c r="AR208" i="1" s="1"/>
  <c r="U210" i="1"/>
  <c r="AV211" i="1" s="1"/>
  <c r="M204" i="1"/>
  <c r="AN205" i="1" s="1"/>
  <c r="W313" i="4" l="1"/>
  <c r="AW313" i="4"/>
  <c r="AO307" i="4"/>
  <c r="O307" i="4"/>
  <c r="S310" i="4"/>
  <c r="AS310" i="4"/>
  <c r="BD318" i="4"/>
  <c r="AD318" i="4"/>
  <c r="BH302" i="4"/>
  <c r="BJ302" i="4"/>
  <c r="BO302" i="4"/>
  <c r="BL302" i="4"/>
  <c r="K304" i="4"/>
  <c r="AK304" i="4"/>
  <c r="Z315" i="4"/>
  <c r="AZ315" i="4"/>
  <c r="BI303" i="4"/>
  <c r="AD217" i="1"/>
  <c r="R208" i="1"/>
  <c r="AS209" i="1" s="1"/>
  <c r="V211" i="1"/>
  <c r="AW212" i="1" s="1"/>
  <c r="AE201" i="1"/>
  <c r="BG201" i="1" s="1"/>
  <c r="J202" i="1"/>
  <c r="AK203" i="1" s="1"/>
  <c r="G201" i="1"/>
  <c r="Z214" i="1"/>
  <c r="BA215" i="1" s="1"/>
  <c r="N205" i="1"/>
  <c r="AO206" i="1" s="1"/>
  <c r="CK302" i="4" l="1"/>
  <c r="CJ302" i="4"/>
  <c r="CI302" i="4"/>
  <c r="CH302" i="4"/>
  <c r="CG302" i="4"/>
  <c r="CF302" i="4"/>
  <c r="CE302" i="4"/>
  <c r="CD302" i="4"/>
  <c r="CC302" i="4"/>
  <c r="CB302" i="4"/>
  <c r="CA302" i="4"/>
  <c r="BZ302" i="4"/>
  <c r="BY302" i="4"/>
  <c r="BX302" i="4"/>
  <c r="BW302" i="4"/>
  <c r="BV302" i="4"/>
  <c r="BU302" i="4"/>
  <c r="BT302" i="4"/>
  <c r="BS302" i="4"/>
  <c r="BR302" i="4"/>
  <c r="BQ302" i="4"/>
  <c r="BP302" i="4"/>
  <c r="T311" i="4"/>
  <c r="AT311" i="4"/>
  <c r="P308" i="4"/>
  <c r="AP308" i="4"/>
  <c r="L305" i="4"/>
  <c r="AL305" i="4"/>
  <c r="BA316" i="4"/>
  <c r="AA316" i="4"/>
  <c r="X314" i="4"/>
  <c r="AX314" i="4"/>
  <c r="BH201" i="1"/>
  <c r="BJ201" i="1"/>
  <c r="BO201" i="1"/>
  <c r="O206" i="1"/>
  <c r="AP207" i="1" s="1"/>
  <c r="W212" i="1"/>
  <c r="AX213" i="1" s="1"/>
  <c r="AA215" i="1"/>
  <c r="BB216" i="1" s="1"/>
  <c r="BL201" i="1"/>
  <c r="K203" i="1"/>
  <c r="AL204" i="1" s="1"/>
  <c r="S209" i="1"/>
  <c r="AT210" i="1" s="1"/>
  <c r="BB317" i="4" l="1"/>
  <c r="AB317" i="4"/>
  <c r="AM306" i="4"/>
  <c r="M306" i="4"/>
  <c r="U312" i="4"/>
  <c r="AU312" i="4"/>
  <c r="CL302" i="4"/>
  <c r="I303" i="4" s="1"/>
  <c r="Y315" i="4"/>
  <c r="AY315" i="4"/>
  <c r="AQ309" i="4"/>
  <c r="Q309" i="4"/>
  <c r="CK201" i="1"/>
  <c r="CJ201" i="1"/>
  <c r="CI201" i="1"/>
  <c r="CH201" i="1"/>
  <c r="CG201" i="1"/>
  <c r="CF201" i="1"/>
  <c r="CE201" i="1"/>
  <c r="CD201" i="1"/>
  <c r="CC201" i="1"/>
  <c r="CB201" i="1"/>
  <c r="CA201" i="1"/>
  <c r="BZ201" i="1"/>
  <c r="BY201" i="1"/>
  <c r="BX201" i="1"/>
  <c r="BW201" i="1"/>
  <c r="BV201" i="1"/>
  <c r="BU201" i="1"/>
  <c r="BT201" i="1"/>
  <c r="BS201" i="1"/>
  <c r="BR201" i="1"/>
  <c r="BQ201" i="1"/>
  <c r="BP201" i="1"/>
  <c r="T210" i="1"/>
  <c r="AU211" i="1" s="1"/>
  <c r="P207" i="1"/>
  <c r="AQ208" i="1" s="1"/>
  <c r="L204" i="1"/>
  <c r="AM205" i="1" s="1"/>
  <c r="AB216" i="1"/>
  <c r="BC217" i="1" s="1"/>
  <c r="X213" i="1"/>
  <c r="AY214" i="1" s="1"/>
  <c r="Z316" i="4" l="1"/>
  <c r="AZ316" i="4"/>
  <c r="R310" i="4"/>
  <c r="AR310" i="4"/>
  <c r="J304" i="4"/>
  <c r="AJ304" i="4"/>
  <c r="BE304" i="4" s="1"/>
  <c r="BF304" i="4" s="1"/>
  <c r="AE303" i="4"/>
  <c r="BG303" i="4" s="1"/>
  <c r="G303" i="4"/>
  <c r="V313" i="4"/>
  <c r="AV313" i="4"/>
  <c r="BC318" i="4"/>
  <c r="AC318" i="4"/>
  <c r="AN307" i="4"/>
  <c r="N307" i="4"/>
  <c r="Q208" i="1"/>
  <c r="AR209" i="1" s="1"/>
  <c r="Y214" i="1"/>
  <c r="AZ215" i="1" s="1"/>
  <c r="CL201" i="1"/>
  <c r="I202" i="1" s="1"/>
  <c r="AJ203" i="1" s="1"/>
  <c r="BE203" i="1" s="1"/>
  <c r="BF203" i="1" s="1"/>
  <c r="BI203" i="1" s="1"/>
  <c r="AC217" i="1"/>
  <c r="BD218" i="1" s="1"/>
  <c r="M205" i="1"/>
  <c r="AN206" i="1" s="1"/>
  <c r="U211" i="1"/>
  <c r="AV212" i="1" s="1"/>
  <c r="BI304" i="4" l="1"/>
  <c r="BD319" i="4"/>
  <c r="AD319" i="4"/>
  <c r="BO303" i="4"/>
  <c r="BL303" i="4"/>
  <c r="W314" i="4"/>
  <c r="AW314" i="4"/>
  <c r="AO308" i="4"/>
  <c r="O308" i="4"/>
  <c r="K305" i="4"/>
  <c r="AK305" i="4"/>
  <c r="BH303" i="4"/>
  <c r="BJ303" i="4"/>
  <c r="AS311" i="4"/>
  <c r="S311" i="4"/>
  <c r="AA317" i="4"/>
  <c r="BA317" i="4"/>
  <c r="AD218" i="1"/>
  <c r="N206" i="1"/>
  <c r="AO207" i="1" s="1"/>
  <c r="V212" i="1"/>
  <c r="AW213" i="1" s="1"/>
  <c r="J203" i="1"/>
  <c r="AK204" i="1" s="1"/>
  <c r="AE202" i="1"/>
  <c r="BG202" i="1" s="1"/>
  <c r="G202" i="1"/>
  <c r="Z215" i="1"/>
  <c r="BA216" i="1" s="1"/>
  <c r="R209" i="1"/>
  <c r="AS210" i="1" s="1"/>
  <c r="L306" i="4" l="1"/>
  <c r="AL306" i="4"/>
  <c r="AB318" i="4"/>
  <c r="BB318" i="4"/>
  <c r="T312" i="4"/>
  <c r="AT312" i="4"/>
  <c r="X315" i="4"/>
  <c r="AX315" i="4"/>
  <c r="CK303" i="4"/>
  <c r="CJ303" i="4"/>
  <c r="CI303" i="4"/>
  <c r="CH303" i="4"/>
  <c r="CG303" i="4"/>
  <c r="CF303" i="4"/>
  <c r="CE303" i="4"/>
  <c r="CD303" i="4"/>
  <c r="CC303" i="4"/>
  <c r="CB303" i="4"/>
  <c r="CA303" i="4"/>
  <c r="BZ303" i="4"/>
  <c r="BY303" i="4"/>
  <c r="BX303" i="4"/>
  <c r="BW303" i="4"/>
  <c r="BV303" i="4"/>
  <c r="BU303" i="4"/>
  <c r="BT303" i="4"/>
  <c r="BS303" i="4"/>
  <c r="BR303" i="4"/>
  <c r="BQ303" i="4"/>
  <c r="BP303" i="4"/>
  <c r="AP309" i="4"/>
  <c r="P309" i="4"/>
  <c r="BH202" i="1"/>
  <c r="BJ202" i="1"/>
  <c r="BO202" i="1"/>
  <c r="AA216" i="1"/>
  <c r="BB217" i="1" s="1"/>
  <c r="W213" i="1"/>
  <c r="AX214" i="1" s="1"/>
  <c r="S210" i="1"/>
  <c r="AT211" i="1" s="1"/>
  <c r="K204" i="1"/>
  <c r="AL205" i="1" s="1"/>
  <c r="BL202" i="1"/>
  <c r="O207" i="1"/>
  <c r="AP208" i="1" s="1"/>
  <c r="AU313" i="4" l="1"/>
  <c r="U313" i="4"/>
  <c r="AC319" i="4"/>
  <c r="BC319" i="4"/>
  <c r="Y316" i="4"/>
  <c r="AY316" i="4"/>
  <c r="CL303" i="4"/>
  <c r="I304" i="4" s="1"/>
  <c r="AQ310" i="4"/>
  <c r="Q310" i="4"/>
  <c r="M307" i="4"/>
  <c r="AM307" i="4"/>
  <c r="CK202" i="1"/>
  <c r="CJ202" i="1"/>
  <c r="CI202" i="1"/>
  <c r="CH202" i="1"/>
  <c r="CG202" i="1"/>
  <c r="CF202" i="1"/>
  <c r="CE202" i="1"/>
  <c r="CD202" i="1"/>
  <c r="CC202" i="1"/>
  <c r="CB202" i="1"/>
  <c r="CA202" i="1"/>
  <c r="BZ202" i="1"/>
  <c r="BY202" i="1"/>
  <c r="BX202" i="1"/>
  <c r="BW202" i="1"/>
  <c r="BV202" i="1"/>
  <c r="BU202" i="1"/>
  <c r="BT202" i="1"/>
  <c r="BS202" i="1"/>
  <c r="BR202" i="1"/>
  <c r="BQ202" i="1"/>
  <c r="BP202" i="1"/>
  <c r="T211" i="1"/>
  <c r="AU212" i="1" s="1"/>
  <c r="L205" i="1"/>
  <c r="AM206" i="1" s="1"/>
  <c r="P208" i="1"/>
  <c r="AQ209" i="1" s="1"/>
  <c r="AB217" i="1"/>
  <c r="BC218" i="1" s="1"/>
  <c r="X214" i="1"/>
  <c r="AY215" i="1" s="1"/>
  <c r="BD320" i="4" l="1"/>
  <c r="AD320" i="4"/>
  <c r="V314" i="4"/>
  <c r="AV314" i="4"/>
  <c r="N308" i="4"/>
  <c r="AN308" i="4"/>
  <c r="AZ317" i="4"/>
  <c r="Z317" i="4"/>
  <c r="AE304" i="4"/>
  <c r="BG304" i="4" s="1"/>
  <c r="J305" i="4"/>
  <c r="AJ305" i="4"/>
  <c r="BE305" i="4" s="1"/>
  <c r="BF305" i="4" s="1"/>
  <c r="G304" i="4"/>
  <c r="AR311" i="4"/>
  <c r="R311" i="4"/>
  <c r="AC218" i="1"/>
  <c r="BD219" i="1" s="1"/>
  <c r="M206" i="1"/>
  <c r="AN207" i="1" s="1"/>
  <c r="U212" i="1"/>
  <c r="AV213" i="1" s="1"/>
  <c r="CL202" i="1"/>
  <c r="I203" i="1" s="1"/>
  <c r="AJ204" i="1" s="1"/>
  <c r="BE204" i="1" s="1"/>
  <c r="BF204" i="1" s="1"/>
  <c r="BI204" i="1" s="1"/>
  <c r="Y215" i="1"/>
  <c r="AZ216" i="1" s="1"/>
  <c r="Q209" i="1"/>
  <c r="AR210" i="1" s="1"/>
  <c r="BI305" i="4" l="1"/>
  <c r="K306" i="4"/>
  <c r="AK306" i="4"/>
  <c r="BH304" i="4"/>
  <c r="BJ304" i="4"/>
  <c r="AS312" i="4"/>
  <c r="S312" i="4"/>
  <c r="AA318" i="4"/>
  <c r="BA318" i="4"/>
  <c r="O309" i="4"/>
  <c r="AO309" i="4"/>
  <c r="BO304" i="4"/>
  <c r="BL304" i="4"/>
  <c r="AW315" i="4"/>
  <c r="W315" i="4"/>
  <c r="AD219" i="1"/>
  <c r="R210" i="1"/>
  <c r="AS211" i="1" s="1"/>
  <c r="V213" i="1"/>
  <c r="AW214" i="1" s="1"/>
  <c r="Z216" i="1"/>
  <c r="BA217" i="1" s="1"/>
  <c r="AE203" i="1"/>
  <c r="BG203" i="1" s="1"/>
  <c r="J204" i="1"/>
  <c r="AK205" i="1" s="1"/>
  <c r="G203" i="1"/>
  <c r="N207" i="1"/>
  <c r="AO208" i="1" s="1"/>
  <c r="BB319" i="4" l="1"/>
  <c r="AB319" i="4"/>
  <c r="AL307" i="4"/>
  <c r="L307" i="4"/>
  <c r="AX316" i="4"/>
  <c r="X316" i="4"/>
  <c r="CK304" i="4"/>
  <c r="CJ304" i="4"/>
  <c r="CI304" i="4"/>
  <c r="CH304" i="4"/>
  <c r="CG304" i="4"/>
  <c r="CF304" i="4"/>
  <c r="CE304" i="4"/>
  <c r="CD304" i="4"/>
  <c r="CC304" i="4"/>
  <c r="CB304" i="4"/>
  <c r="CA304" i="4"/>
  <c r="BZ304" i="4"/>
  <c r="BY304" i="4"/>
  <c r="BX304" i="4"/>
  <c r="BW304" i="4"/>
  <c r="BV304" i="4"/>
  <c r="BU304" i="4"/>
  <c r="BT304" i="4"/>
  <c r="BS304" i="4"/>
  <c r="BR304" i="4"/>
  <c r="BQ304" i="4"/>
  <c r="BP304" i="4"/>
  <c r="P310" i="4"/>
  <c r="AP310" i="4"/>
  <c r="AT313" i="4"/>
  <c r="T313" i="4"/>
  <c r="BH203" i="1"/>
  <c r="BJ203" i="1"/>
  <c r="BO203" i="1"/>
  <c r="W214" i="1"/>
  <c r="AX215" i="1" s="1"/>
  <c r="AA217" i="1"/>
  <c r="BB218" i="1" s="1"/>
  <c r="BL203" i="1"/>
  <c r="S211" i="1"/>
  <c r="AT212" i="1" s="1"/>
  <c r="K205" i="1"/>
  <c r="AL206" i="1" s="1"/>
  <c r="O208" i="1"/>
  <c r="AP209" i="1" s="1"/>
  <c r="CL304" i="4" l="1"/>
  <c r="I305" i="4" s="1"/>
  <c r="BC320" i="4"/>
  <c r="AC320" i="4"/>
  <c r="Q311" i="4"/>
  <c r="AQ311" i="4"/>
  <c r="AM308" i="4"/>
  <c r="M308" i="4"/>
  <c r="AU314" i="4"/>
  <c r="U314" i="4"/>
  <c r="Y317" i="4"/>
  <c r="AY317" i="4"/>
  <c r="CK203" i="1"/>
  <c r="CJ203" i="1"/>
  <c r="CI203" i="1"/>
  <c r="CH203" i="1"/>
  <c r="CG203" i="1"/>
  <c r="CF203" i="1"/>
  <c r="CE203" i="1"/>
  <c r="CD203" i="1"/>
  <c r="CC203" i="1"/>
  <c r="CB203" i="1"/>
  <c r="CA203" i="1"/>
  <c r="BZ203" i="1"/>
  <c r="BY203" i="1"/>
  <c r="BX203" i="1"/>
  <c r="BW203" i="1"/>
  <c r="BV203" i="1"/>
  <c r="BU203" i="1"/>
  <c r="BT203" i="1"/>
  <c r="BS203" i="1"/>
  <c r="BR203" i="1"/>
  <c r="BQ203" i="1"/>
  <c r="BP203" i="1"/>
  <c r="L206" i="1"/>
  <c r="AM207" i="1" s="1"/>
  <c r="X215" i="1"/>
  <c r="AY216" i="1" s="1"/>
  <c r="T212" i="1"/>
  <c r="AU213" i="1" s="1"/>
  <c r="P209" i="1"/>
  <c r="AQ210" i="1" s="1"/>
  <c r="AB218" i="1"/>
  <c r="BC219" i="1" s="1"/>
  <c r="BD321" i="4" l="1"/>
  <c r="AD321" i="4"/>
  <c r="N309" i="4"/>
  <c r="AN309" i="4"/>
  <c r="AZ318" i="4"/>
  <c r="Z318" i="4"/>
  <c r="V315" i="4"/>
  <c r="AV315" i="4"/>
  <c r="R312" i="4"/>
  <c r="AR312" i="4"/>
  <c r="AJ306" i="4"/>
  <c r="BE306" i="4" s="1"/>
  <c r="BF306" i="4" s="1"/>
  <c r="J306" i="4"/>
  <c r="AE305" i="4"/>
  <c r="BG305" i="4" s="1"/>
  <c r="G305" i="4"/>
  <c r="Q210" i="1"/>
  <c r="AR211" i="1" s="1"/>
  <c r="M207" i="1"/>
  <c r="AN208" i="1" s="1"/>
  <c r="AC219" i="1"/>
  <c r="BD220" i="1" s="1"/>
  <c r="CL203" i="1"/>
  <c r="I204" i="1" s="1"/>
  <c r="AJ205" i="1" s="1"/>
  <c r="BE205" i="1" s="1"/>
  <c r="BF205" i="1" s="1"/>
  <c r="BI205" i="1" s="1"/>
  <c r="Y216" i="1"/>
  <c r="AZ217" i="1" s="1"/>
  <c r="U213" i="1"/>
  <c r="AV214" i="1" s="1"/>
  <c r="O310" i="4" l="1"/>
  <c r="AO310" i="4"/>
  <c r="BL305" i="4"/>
  <c r="BO305" i="4"/>
  <c r="BH305" i="4"/>
  <c r="BJ305" i="4"/>
  <c r="BI306" i="4"/>
  <c r="AW316" i="4"/>
  <c r="W316" i="4"/>
  <c r="AK307" i="4"/>
  <c r="K307" i="4"/>
  <c r="S313" i="4"/>
  <c r="AS313" i="4"/>
  <c r="BA319" i="4"/>
  <c r="AA319" i="4"/>
  <c r="AD220" i="1"/>
  <c r="Z217" i="1"/>
  <c r="BA218" i="1" s="1"/>
  <c r="J205" i="1"/>
  <c r="AK206" i="1" s="1"/>
  <c r="AE204" i="1"/>
  <c r="BG204" i="1" s="1"/>
  <c r="G204" i="1"/>
  <c r="N208" i="1"/>
  <c r="AO209" i="1" s="1"/>
  <c r="V214" i="1"/>
  <c r="AW215" i="1" s="1"/>
  <c r="R211" i="1"/>
  <c r="AS212" i="1" s="1"/>
  <c r="CK305" i="4" l="1"/>
  <c r="CJ305" i="4"/>
  <c r="CI305" i="4"/>
  <c r="CH305" i="4"/>
  <c r="CG305" i="4"/>
  <c r="CF305" i="4"/>
  <c r="CE305" i="4"/>
  <c r="CD305" i="4"/>
  <c r="CC305" i="4"/>
  <c r="CB305" i="4"/>
  <c r="CA305" i="4"/>
  <c r="BZ305" i="4"/>
  <c r="BY305" i="4"/>
  <c r="BX305" i="4"/>
  <c r="BW305" i="4"/>
  <c r="BV305" i="4"/>
  <c r="BU305" i="4"/>
  <c r="BT305" i="4"/>
  <c r="BS305" i="4"/>
  <c r="BR305" i="4"/>
  <c r="BQ305" i="4"/>
  <c r="BP305" i="4"/>
  <c r="AX317" i="4"/>
  <c r="X317" i="4"/>
  <c r="T314" i="4"/>
  <c r="AT314" i="4"/>
  <c r="AL308" i="4"/>
  <c r="L308" i="4"/>
  <c r="AB320" i="4"/>
  <c r="BB320" i="4"/>
  <c r="P311" i="4"/>
  <c r="AP311" i="4"/>
  <c r="BH204" i="1"/>
  <c r="BJ204" i="1"/>
  <c r="BO204" i="1"/>
  <c r="S212" i="1"/>
  <c r="AT213" i="1" s="1"/>
  <c r="BL204" i="1"/>
  <c r="AA218" i="1"/>
  <c r="BB219" i="1" s="1"/>
  <c r="W215" i="1"/>
  <c r="AX216" i="1" s="1"/>
  <c r="O209" i="1"/>
  <c r="AP210" i="1" s="1"/>
  <c r="K206" i="1"/>
  <c r="AL207" i="1" s="1"/>
  <c r="M309" i="4" l="1"/>
  <c r="AM309" i="4"/>
  <c r="U315" i="4"/>
  <c r="AU315" i="4"/>
  <c r="CL305" i="4"/>
  <c r="I306" i="4" s="1"/>
  <c r="AY318" i="4"/>
  <c r="Y318" i="4"/>
  <c r="Q312" i="4"/>
  <c r="AQ312" i="4"/>
  <c r="AC321" i="4"/>
  <c r="BC321" i="4"/>
  <c r="CK204" i="1"/>
  <c r="CJ204" i="1"/>
  <c r="CI204" i="1"/>
  <c r="CH204" i="1"/>
  <c r="CG204" i="1"/>
  <c r="CF204" i="1"/>
  <c r="CE204" i="1"/>
  <c r="CD204" i="1"/>
  <c r="CC204" i="1"/>
  <c r="CB204" i="1"/>
  <c r="CA204" i="1"/>
  <c r="BZ204" i="1"/>
  <c r="BY204" i="1"/>
  <c r="BX204" i="1"/>
  <c r="BW204" i="1"/>
  <c r="BV204" i="1"/>
  <c r="BU204" i="1"/>
  <c r="BT204" i="1"/>
  <c r="BS204" i="1"/>
  <c r="BR204" i="1"/>
  <c r="BQ204" i="1"/>
  <c r="BP204" i="1"/>
  <c r="P210" i="1"/>
  <c r="AQ211" i="1" s="1"/>
  <c r="T213" i="1"/>
  <c r="AU214" i="1" s="1"/>
  <c r="L207" i="1"/>
  <c r="AM208" i="1" s="1"/>
  <c r="X216" i="1"/>
  <c r="AY217" i="1" s="1"/>
  <c r="AB219" i="1"/>
  <c r="BC220" i="1" s="1"/>
  <c r="V316" i="4" l="1"/>
  <c r="AV316" i="4"/>
  <c r="AJ307" i="4"/>
  <c r="BE307" i="4" s="1"/>
  <c r="BF307" i="4" s="1"/>
  <c r="AE306" i="4"/>
  <c r="BG306" i="4" s="1"/>
  <c r="J307" i="4"/>
  <c r="G306" i="4"/>
  <c r="BD322" i="4"/>
  <c r="AD322" i="4"/>
  <c r="AN310" i="4"/>
  <c r="N310" i="4"/>
  <c r="R313" i="4"/>
  <c r="AR313" i="4"/>
  <c r="AZ319" i="4"/>
  <c r="Z319" i="4"/>
  <c r="Q211" i="1"/>
  <c r="AR212" i="1" s="1"/>
  <c r="U214" i="1"/>
  <c r="AV215" i="1" s="1"/>
  <c r="Y217" i="1"/>
  <c r="AZ218" i="1" s="1"/>
  <c r="AC220" i="1"/>
  <c r="BD221" i="1" s="1"/>
  <c r="CL204" i="1"/>
  <c r="I205" i="1" s="1"/>
  <c r="AJ206" i="1" s="1"/>
  <c r="BE206" i="1" s="1"/>
  <c r="BF206" i="1" s="1"/>
  <c r="BI206" i="1" s="1"/>
  <c r="M208" i="1"/>
  <c r="AN209" i="1" s="1"/>
  <c r="BI307" i="4" l="1"/>
  <c r="BL306" i="4"/>
  <c r="BO306" i="4"/>
  <c r="S314" i="4"/>
  <c r="AS314" i="4"/>
  <c r="AK308" i="4"/>
  <c r="K308" i="4"/>
  <c r="BH306" i="4"/>
  <c r="BJ306" i="4"/>
  <c r="BA320" i="4"/>
  <c r="AA320" i="4"/>
  <c r="O311" i="4"/>
  <c r="AO311" i="4"/>
  <c r="W317" i="4"/>
  <c r="AW317" i="4"/>
  <c r="AD221" i="1"/>
  <c r="N209" i="1"/>
  <c r="AO210" i="1" s="1"/>
  <c r="R212" i="1"/>
  <c r="AS213" i="1" s="1"/>
  <c r="AE205" i="1"/>
  <c r="BG205" i="1" s="1"/>
  <c r="J206" i="1"/>
  <c r="AK207" i="1" s="1"/>
  <c r="G205" i="1"/>
  <c r="Z218" i="1"/>
  <c r="BA219" i="1" s="1"/>
  <c r="V215" i="1"/>
  <c r="AW216" i="1" s="1"/>
  <c r="X318" i="4" l="1"/>
  <c r="AX318" i="4"/>
  <c r="BB321" i="4"/>
  <c r="AB321" i="4"/>
  <c r="T315" i="4"/>
  <c r="AT315" i="4"/>
  <c r="CK306" i="4"/>
  <c r="CJ306" i="4"/>
  <c r="CI306" i="4"/>
  <c r="CH306" i="4"/>
  <c r="CG306" i="4"/>
  <c r="CF306" i="4"/>
  <c r="CE306" i="4"/>
  <c r="CD306" i="4"/>
  <c r="CC306" i="4"/>
  <c r="CB306" i="4"/>
  <c r="CA306" i="4"/>
  <c r="BZ306" i="4"/>
  <c r="BY306" i="4"/>
  <c r="BX306" i="4"/>
  <c r="BW306" i="4"/>
  <c r="BV306" i="4"/>
  <c r="BU306" i="4"/>
  <c r="BT306" i="4"/>
  <c r="BS306" i="4"/>
  <c r="BR306" i="4"/>
  <c r="BQ306" i="4"/>
  <c r="BP306" i="4"/>
  <c r="AP312" i="4"/>
  <c r="P312" i="4"/>
  <c r="AL309" i="4"/>
  <c r="L309" i="4"/>
  <c r="BH205" i="1"/>
  <c r="BJ205" i="1"/>
  <c r="BO205" i="1"/>
  <c r="AA219" i="1"/>
  <c r="BB220" i="1" s="1"/>
  <c r="W216" i="1"/>
  <c r="AX217" i="1" s="1"/>
  <c r="K207" i="1"/>
  <c r="AL208" i="1" s="1"/>
  <c r="S213" i="1"/>
  <c r="AT214" i="1" s="1"/>
  <c r="O210" i="1"/>
  <c r="AP211" i="1" s="1"/>
  <c r="BL205" i="1"/>
  <c r="AU316" i="4" l="1"/>
  <c r="U316" i="4"/>
  <c r="Q313" i="4"/>
  <c r="AQ313" i="4"/>
  <c r="CL306" i="4"/>
  <c r="I307" i="4" s="1"/>
  <c r="AM310" i="4"/>
  <c r="M310" i="4"/>
  <c r="BC322" i="4"/>
  <c r="AC322" i="4"/>
  <c r="Y319" i="4"/>
  <c r="AY319" i="4"/>
  <c r="P211" i="1"/>
  <c r="AQ212" i="1" s="1"/>
  <c r="L208" i="1"/>
  <c r="AM209" i="1" s="1"/>
  <c r="X217" i="1"/>
  <c r="AY218" i="1" s="1"/>
  <c r="AB220" i="1"/>
  <c r="BC221" i="1" s="1"/>
  <c r="CK205" i="1"/>
  <c r="CJ205" i="1"/>
  <c r="CI205" i="1"/>
  <c r="CH205" i="1"/>
  <c r="CG205" i="1"/>
  <c r="CF205" i="1"/>
  <c r="CE205" i="1"/>
  <c r="CD205" i="1"/>
  <c r="CC205" i="1"/>
  <c r="CB205" i="1"/>
  <c r="CA205" i="1"/>
  <c r="BZ205" i="1"/>
  <c r="BY205" i="1"/>
  <c r="BX205" i="1"/>
  <c r="BW205" i="1"/>
  <c r="BV205" i="1"/>
  <c r="BU205" i="1"/>
  <c r="BT205" i="1"/>
  <c r="BS205" i="1"/>
  <c r="BR205" i="1"/>
  <c r="BQ205" i="1"/>
  <c r="BP205" i="1"/>
  <c r="T214" i="1"/>
  <c r="AU215" i="1" s="1"/>
  <c r="J308" i="4" l="1"/>
  <c r="AJ308" i="4"/>
  <c r="BE308" i="4" s="1"/>
  <c r="BF308" i="4" s="1"/>
  <c r="AE307" i="4"/>
  <c r="BG307" i="4" s="1"/>
  <c r="G307" i="4"/>
  <c r="AV317" i="4"/>
  <c r="V317" i="4"/>
  <c r="AN311" i="4"/>
  <c r="N311" i="4"/>
  <c r="Z320" i="4"/>
  <c r="AZ320" i="4"/>
  <c r="BD323" i="4"/>
  <c r="AD323" i="4"/>
  <c r="AR314" i="4"/>
  <c r="R314" i="4"/>
  <c r="M209" i="1"/>
  <c r="AN210" i="1" s="1"/>
  <c r="AC221" i="1"/>
  <c r="BD222" i="1" s="1"/>
  <c r="Y218" i="1"/>
  <c r="AZ219" i="1" s="1"/>
  <c r="CL205" i="1"/>
  <c r="I206" i="1" s="1"/>
  <c r="AJ207" i="1" s="1"/>
  <c r="BE207" i="1" s="1"/>
  <c r="BF207" i="1" s="1"/>
  <c r="BI207" i="1" s="1"/>
  <c r="Q212" i="1"/>
  <c r="AR213" i="1" s="1"/>
  <c r="U215" i="1"/>
  <c r="AV216" i="1" s="1"/>
  <c r="W318" i="4" l="1"/>
  <c r="AW318" i="4"/>
  <c r="AS315" i="4"/>
  <c r="S315" i="4"/>
  <c r="BH307" i="4"/>
  <c r="BJ307" i="4"/>
  <c r="AA321" i="4"/>
  <c r="BA321" i="4"/>
  <c r="BI308" i="4"/>
  <c r="AO312" i="4"/>
  <c r="O312" i="4"/>
  <c r="BO307" i="4"/>
  <c r="BL307" i="4"/>
  <c r="K309" i="4"/>
  <c r="AK309" i="4"/>
  <c r="AD222" i="1"/>
  <c r="R213" i="1"/>
  <c r="AS214" i="1" s="1"/>
  <c r="J207" i="1"/>
  <c r="AK208" i="1" s="1"/>
  <c r="AE206" i="1"/>
  <c r="BG206" i="1" s="1"/>
  <c r="G206" i="1"/>
  <c r="V216" i="1"/>
  <c r="AW217" i="1" s="1"/>
  <c r="Z219" i="1"/>
  <c r="BA220" i="1" s="1"/>
  <c r="N210" i="1"/>
  <c r="AO211" i="1" s="1"/>
  <c r="CK307" i="4" l="1"/>
  <c r="CJ307" i="4"/>
  <c r="CI307" i="4"/>
  <c r="CH307" i="4"/>
  <c r="CG307" i="4"/>
  <c r="CF307" i="4"/>
  <c r="CE307" i="4"/>
  <c r="CD307" i="4"/>
  <c r="CC307" i="4"/>
  <c r="CB307" i="4"/>
  <c r="CA307" i="4"/>
  <c r="BZ307" i="4"/>
  <c r="BY307" i="4"/>
  <c r="BX307" i="4"/>
  <c r="BW307" i="4"/>
  <c r="BV307" i="4"/>
  <c r="BU307" i="4"/>
  <c r="BT307" i="4"/>
  <c r="BS307" i="4"/>
  <c r="BR307" i="4"/>
  <c r="BQ307" i="4"/>
  <c r="BP307" i="4"/>
  <c r="L310" i="4"/>
  <c r="AL310" i="4"/>
  <c r="AT316" i="4"/>
  <c r="T316" i="4"/>
  <c r="AP313" i="4"/>
  <c r="P313" i="4"/>
  <c r="AB322" i="4"/>
  <c r="BB322" i="4"/>
  <c r="X319" i="4"/>
  <c r="AX319" i="4"/>
  <c r="BH206" i="1"/>
  <c r="BJ206" i="1"/>
  <c r="BO206" i="1"/>
  <c r="O211" i="1"/>
  <c r="AP212" i="1" s="1"/>
  <c r="AA220" i="1"/>
  <c r="BB221" i="1" s="1"/>
  <c r="K208" i="1"/>
  <c r="AL209" i="1" s="1"/>
  <c r="S214" i="1"/>
  <c r="AT215" i="1" s="1"/>
  <c r="BL206" i="1"/>
  <c r="W217" i="1"/>
  <c r="AX218" i="1" s="1"/>
  <c r="AC323" i="4" l="1"/>
  <c r="BC323" i="4"/>
  <c r="AQ314" i="4"/>
  <c r="Q314" i="4"/>
  <c r="M311" i="4"/>
  <c r="AM311" i="4"/>
  <c r="CL307" i="4"/>
  <c r="I308" i="4" s="1"/>
  <c r="U317" i="4"/>
  <c r="AU317" i="4"/>
  <c r="AY320" i="4"/>
  <c r="Y320" i="4"/>
  <c r="CK206" i="1"/>
  <c r="CJ206" i="1"/>
  <c r="CI206" i="1"/>
  <c r="CH206" i="1"/>
  <c r="CG206" i="1"/>
  <c r="CF206" i="1"/>
  <c r="CE206" i="1"/>
  <c r="CD206" i="1"/>
  <c r="CC206" i="1"/>
  <c r="CB206" i="1"/>
  <c r="CA206" i="1"/>
  <c r="BZ206" i="1"/>
  <c r="BY206" i="1"/>
  <c r="BX206" i="1"/>
  <c r="BW206" i="1"/>
  <c r="BV206" i="1"/>
  <c r="BU206" i="1"/>
  <c r="BT206" i="1"/>
  <c r="BS206" i="1"/>
  <c r="BR206" i="1"/>
  <c r="BQ206" i="1"/>
  <c r="BP206" i="1"/>
  <c r="P212" i="1"/>
  <c r="AQ213" i="1" s="1"/>
  <c r="T215" i="1"/>
  <c r="AU216" i="1" s="1"/>
  <c r="X218" i="1"/>
  <c r="AY219" i="1" s="1"/>
  <c r="L209" i="1"/>
  <c r="AM210" i="1" s="1"/>
  <c r="AB221" i="1"/>
  <c r="BC222" i="1" s="1"/>
  <c r="N312" i="4" l="1"/>
  <c r="AN312" i="4"/>
  <c r="AZ321" i="4"/>
  <c r="Z321" i="4"/>
  <c r="J309" i="4"/>
  <c r="AE308" i="4"/>
  <c r="BG308" i="4" s="1"/>
  <c r="AJ309" i="4"/>
  <c r="BE309" i="4" s="1"/>
  <c r="BF309" i="4" s="1"/>
  <c r="G308" i="4"/>
  <c r="R315" i="4"/>
  <c r="AR315" i="4"/>
  <c r="V318" i="4"/>
  <c r="AV318" i="4"/>
  <c r="BD324" i="4"/>
  <c r="AD324" i="4"/>
  <c r="M210" i="1"/>
  <c r="AN211" i="1" s="1"/>
  <c r="Q213" i="1"/>
  <c r="AR214" i="1" s="1"/>
  <c r="U216" i="1"/>
  <c r="AV217" i="1" s="1"/>
  <c r="Y219" i="1"/>
  <c r="AZ220" i="1" s="1"/>
  <c r="AC222" i="1"/>
  <c r="BD223" i="1" s="1"/>
  <c r="CL206" i="1"/>
  <c r="I207" i="1" s="1"/>
  <c r="AJ208" i="1" s="1"/>
  <c r="BE208" i="1" s="1"/>
  <c r="BF208" i="1" s="1"/>
  <c r="BI208" i="1" s="1"/>
  <c r="AW319" i="4" l="1"/>
  <c r="W319" i="4"/>
  <c r="K310" i="4"/>
  <c r="AK310" i="4"/>
  <c r="BH308" i="4"/>
  <c r="BJ308" i="4"/>
  <c r="BI309" i="4"/>
  <c r="BA322" i="4"/>
  <c r="AA322" i="4"/>
  <c r="AS316" i="4"/>
  <c r="S316" i="4"/>
  <c r="BO308" i="4"/>
  <c r="BL308" i="4"/>
  <c r="O313" i="4"/>
  <c r="AO313" i="4"/>
  <c r="AD223" i="1"/>
  <c r="AE207" i="1"/>
  <c r="BG207" i="1" s="1"/>
  <c r="J208" i="1"/>
  <c r="AK209" i="1" s="1"/>
  <c r="G207" i="1"/>
  <c r="Z220" i="1"/>
  <c r="BA221" i="1" s="1"/>
  <c r="V217" i="1"/>
  <c r="AW218" i="1" s="1"/>
  <c r="R214" i="1"/>
  <c r="AS215" i="1" s="1"/>
  <c r="N211" i="1"/>
  <c r="AO212" i="1" s="1"/>
  <c r="L311" i="4" l="1"/>
  <c r="AL311" i="4"/>
  <c r="AX320" i="4"/>
  <c r="X320" i="4"/>
  <c r="CK308" i="4"/>
  <c r="CJ308" i="4"/>
  <c r="CI308" i="4"/>
  <c r="CH308" i="4"/>
  <c r="CG308" i="4"/>
  <c r="CF308" i="4"/>
  <c r="CE308" i="4"/>
  <c r="CD308" i="4"/>
  <c r="CC308" i="4"/>
  <c r="CB308" i="4"/>
  <c r="CA308" i="4"/>
  <c r="BZ308" i="4"/>
  <c r="BY308" i="4"/>
  <c r="BX308" i="4"/>
  <c r="BW308" i="4"/>
  <c r="BV308" i="4"/>
  <c r="BU308" i="4"/>
  <c r="BT308" i="4"/>
  <c r="BS308" i="4"/>
  <c r="BR308" i="4"/>
  <c r="BQ308" i="4"/>
  <c r="BP308" i="4"/>
  <c r="AT317" i="4"/>
  <c r="T317" i="4"/>
  <c r="AB323" i="4"/>
  <c r="BB323" i="4"/>
  <c r="P314" i="4"/>
  <c r="AP314" i="4"/>
  <c r="BH207" i="1"/>
  <c r="BJ207" i="1"/>
  <c r="BO207" i="1"/>
  <c r="K209" i="1"/>
  <c r="AL210" i="1" s="1"/>
  <c r="AA221" i="1"/>
  <c r="BB222" i="1" s="1"/>
  <c r="O212" i="1"/>
  <c r="AP213" i="1" s="1"/>
  <c r="S215" i="1"/>
  <c r="AT216" i="1" s="1"/>
  <c r="W218" i="1"/>
  <c r="AX219" i="1" s="1"/>
  <c r="BL207" i="1"/>
  <c r="CL308" i="4" l="1"/>
  <c r="I309" i="4" s="1"/>
  <c r="AE309" i="4"/>
  <c r="BG309" i="4" s="1"/>
  <c r="J310" i="4"/>
  <c r="AJ310" i="4"/>
  <c r="BE310" i="4" s="1"/>
  <c r="BF310" i="4" s="1"/>
  <c r="G309" i="4"/>
  <c r="BC324" i="4"/>
  <c r="AC324" i="4"/>
  <c r="Q315" i="4"/>
  <c r="AQ315" i="4"/>
  <c r="AU318" i="4"/>
  <c r="U318" i="4"/>
  <c r="AY321" i="4"/>
  <c r="Y321" i="4"/>
  <c r="M312" i="4"/>
  <c r="AM312" i="4"/>
  <c r="CK207" i="1"/>
  <c r="CJ207" i="1"/>
  <c r="CI207" i="1"/>
  <c r="CH207" i="1"/>
  <c r="CG207" i="1"/>
  <c r="CF207" i="1"/>
  <c r="CE207" i="1"/>
  <c r="CD207" i="1"/>
  <c r="CC207" i="1"/>
  <c r="CB207" i="1"/>
  <c r="CA207" i="1"/>
  <c r="BZ207" i="1"/>
  <c r="BY207" i="1"/>
  <c r="BX207" i="1"/>
  <c r="BW207" i="1"/>
  <c r="BV207" i="1"/>
  <c r="BU207" i="1"/>
  <c r="BT207" i="1"/>
  <c r="BS207" i="1"/>
  <c r="BR207" i="1"/>
  <c r="BQ207" i="1"/>
  <c r="BP207" i="1"/>
  <c r="X219" i="1"/>
  <c r="AY220" i="1" s="1"/>
  <c r="P213" i="1"/>
  <c r="AQ214" i="1" s="1"/>
  <c r="L210" i="1"/>
  <c r="AM211" i="1" s="1"/>
  <c r="T216" i="1"/>
  <c r="AU217" i="1" s="1"/>
  <c r="AB222" i="1"/>
  <c r="BC223" i="1" s="1"/>
  <c r="BI310" i="4" l="1"/>
  <c r="AK311" i="4"/>
  <c r="K311" i="4"/>
  <c r="BD325" i="4"/>
  <c r="AD325" i="4"/>
  <c r="N313" i="4"/>
  <c r="AN313" i="4"/>
  <c r="BH309" i="4"/>
  <c r="BJ309" i="4"/>
  <c r="Z322" i="4"/>
  <c r="AZ322" i="4"/>
  <c r="AV319" i="4"/>
  <c r="V319" i="4"/>
  <c r="R316" i="4"/>
  <c r="AR316" i="4"/>
  <c r="BO309" i="4"/>
  <c r="BL309" i="4"/>
  <c r="Y220" i="1"/>
  <c r="AZ221" i="1" s="1"/>
  <c r="CL207" i="1"/>
  <c r="I208" i="1" s="1"/>
  <c r="AJ209" i="1" s="1"/>
  <c r="BE209" i="1" s="1"/>
  <c r="BF209" i="1" s="1"/>
  <c r="BI209" i="1" s="1"/>
  <c r="AC223" i="1"/>
  <c r="BD224" i="1" s="1"/>
  <c r="M211" i="1"/>
  <c r="AN212" i="1" s="1"/>
  <c r="Q214" i="1"/>
  <c r="AR215" i="1" s="1"/>
  <c r="U217" i="1"/>
  <c r="AV218" i="1" s="1"/>
  <c r="BA323" i="4" l="1"/>
  <c r="AA323" i="4"/>
  <c r="L312" i="4"/>
  <c r="AL312" i="4"/>
  <c r="AW320" i="4"/>
  <c r="W320" i="4"/>
  <c r="O314" i="4"/>
  <c r="AO314" i="4"/>
  <c r="CK309" i="4"/>
  <c r="CJ309" i="4"/>
  <c r="CI309" i="4"/>
  <c r="CH309" i="4"/>
  <c r="CG309" i="4"/>
  <c r="CF309" i="4"/>
  <c r="CE309" i="4"/>
  <c r="CD309" i="4"/>
  <c r="CC309" i="4"/>
  <c r="CB309" i="4"/>
  <c r="CA309" i="4"/>
  <c r="BZ309" i="4"/>
  <c r="BY309" i="4"/>
  <c r="BX309" i="4"/>
  <c r="BW309" i="4"/>
  <c r="BV309" i="4"/>
  <c r="BU309" i="4"/>
  <c r="BT309" i="4"/>
  <c r="BS309" i="4"/>
  <c r="BR309" i="4"/>
  <c r="BQ309" i="4"/>
  <c r="BP309" i="4"/>
  <c r="S317" i="4"/>
  <c r="AS317" i="4"/>
  <c r="AD224" i="1"/>
  <c r="V218" i="1"/>
  <c r="AW219" i="1" s="1"/>
  <c r="J209" i="1"/>
  <c r="AK210" i="1" s="1"/>
  <c r="AE208" i="1"/>
  <c r="BG208" i="1" s="1"/>
  <c r="G208" i="1"/>
  <c r="R215" i="1"/>
  <c r="AS216" i="1" s="1"/>
  <c r="Z221" i="1"/>
  <c r="BA222" i="1" s="1"/>
  <c r="N212" i="1"/>
  <c r="AO213" i="1" s="1"/>
  <c r="AX321" i="4" l="1"/>
  <c r="X321" i="4"/>
  <c r="BB324" i="4"/>
  <c r="AB324" i="4"/>
  <c r="T318" i="4"/>
  <c r="AT318" i="4"/>
  <c r="P315" i="4"/>
  <c r="AP315" i="4"/>
  <c r="CL309" i="4"/>
  <c r="I310" i="4" s="1"/>
  <c r="AM313" i="4"/>
  <c r="M313" i="4"/>
  <c r="BH208" i="1"/>
  <c r="BJ208" i="1"/>
  <c r="BO208" i="1"/>
  <c r="O213" i="1"/>
  <c r="AP214" i="1" s="1"/>
  <c r="BL208" i="1"/>
  <c r="W219" i="1"/>
  <c r="AX220" i="1" s="1"/>
  <c r="AA222" i="1"/>
  <c r="BB223" i="1" s="1"/>
  <c r="S216" i="1"/>
  <c r="AT217" i="1" s="1"/>
  <c r="K210" i="1"/>
  <c r="AL211" i="1" s="1"/>
  <c r="Q316" i="4" l="1"/>
  <c r="AQ316" i="4"/>
  <c r="AC325" i="4"/>
  <c r="BC325" i="4"/>
  <c r="AY322" i="4"/>
  <c r="Y322" i="4"/>
  <c r="N314" i="4"/>
  <c r="AN314" i="4"/>
  <c r="U319" i="4"/>
  <c r="AU319" i="4"/>
  <c r="AJ311" i="4"/>
  <c r="BE311" i="4" s="1"/>
  <c r="BF311" i="4" s="1"/>
  <c r="AE310" i="4"/>
  <c r="BG310" i="4" s="1"/>
  <c r="J311" i="4"/>
  <c r="G310" i="4"/>
  <c r="L211" i="1"/>
  <c r="AM212" i="1" s="1"/>
  <c r="T217" i="1"/>
  <c r="AU218" i="1" s="1"/>
  <c r="CK208" i="1"/>
  <c r="CJ208" i="1"/>
  <c r="CI208" i="1"/>
  <c r="CH208" i="1"/>
  <c r="CG208" i="1"/>
  <c r="CF208" i="1"/>
  <c r="CE208" i="1"/>
  <c r="CD208" i="1"/>
  <c r="CC208" i="1"/>
  <c r="CB208" i="1"/>
  <c r="CA208" i="1"/>
  <c r="BZ208" i="1"/>
  <c r="BY208" i="1"/>
  <c r="BX208" i="1"/>
  <c r="BW208" i="1"/>
  <c r="BV208" i="1"/>
  <c r="BU208" i="1"/>
  <c r="BT208" i="1"/>
  <c r="BS208" i="1"/>
  <c r="BR208" i="1"/>
  <c r="BQ208" i="1"/>
  <c r="BP208" i="1"/>
  <c r="AB223" i="1"/>
  <c r="BC224" i="1" s="1"/>
  <c r="X220" i="1"/>
  <c r="AY221" i="1" s="1"/>
  <c r="P214" i="1"/>
  <c r="AQ215" i="1" s="1"/>
  <c r="AZ323" i="4" l="1"/>
  <c r="Z323" i="4"/>
  <c r="AK312" i="4"/>
  <c r="K312" i="4"/>
  <c r="BL310" i="4"/>
  <c r="BO310" i="4"/>
  <c r="AO315" i="4"/>
  <c r="O315" i="4"/>
  <c r="BI311" i="4"/>
  <c r="BH310" i="4"/>
  <c r="BJ310" i="4"/>
  <c r="V320" i="4"/>
  <c r="AV320" i="4"/>
  <c r="BD326" i="4"/>
  <c r="AD326" i="4"/>
  <c r="AR317" i="4"/>
  <c r="R317" i="4"/>
  <c r="CL208" i="1"/>
  <c r="I209" i="1" s="1"/>
  <c r="AJ210" i="1" s="1"/>
  <c r="BE210" i="1" s="1"/>
  <c r="BF210" i="1" s="1"/>
  <c r="BI210" i="1" s="1"/>
  <c r="U218" i="1"/>
  <c r="AV219" i="1" s="1"/>
  <c r="AC224" i="1"/>
  <c r="BD225" i="1" s="1"/>
  <c r="Q215" i="1"/>
  <c r="AR216" i="1" s="1"/>
  <c r="Y221" i="1"/>
  <c r="AZ222" i="1" s="1"/>
  <c r="M212" i="1"/>
  <c r="AN213" i="1" s="1"/>
  <c r="BA324" i="4" l="1"/>
  <c r="AA324" i="4"/>
  <c r="AS318" i="4"/>
  <c r="S318" i="4"/>
  <c r="AP316" i="4"/>
  <c r="P316" i="4"/>
  <c r="W321" i="4"/>
  <c r="AW321" i="4"/>
  <c r="AL313" i="4"/>
  <c r="L313" i="4"/>
  <c r="CK310" i="4"/>
  <c r="CJ310" i="4"/>
  <c r="CI310" i="4"/>
  <c r="CH310" i="4"/>
  <c r="CG310" i="4"/>
  <c r="CF310" i="4"/>
  <c r="CE310" i="4"/>
  <c r="CD310" i="4"/>
  <c r="CC310" i="4"/>
  <c r="CB310" i="4"/>
  <c r="CA310" i="4"/>
  <c r="BZ310" i="4"/>
  <c r="BY310" i="4"/>
  <c r="BX310" i="4"/>
  <c r="BW310" i="4"/>
  <c r="BV310" i="4"/>
  <c r="BU310" i="4"/>
  <c r="BT310" i="4"/>
  <c r="BS310" i="4"/>
  <c r="BR310" i="4"/>
  <c r="BQ310" i="4"/>
  <c r="BP310" i="4"/>
  <c r="J210" i="1"/>
  <c r="AK211" i="1" s="1"/>
  <c r="AE209" i="1"/>
  <c r="BG209" i="1" s="1"/>
  <c r="AD225" i="1"/>
  <c r="G209" i="1"/>
  <c r="Z222" i="1"/>
  <c r="BA223" i="1" s="1"/>
  <c r="N213" i="1"/>
  <c r="AO214" i="1" s="1"/>
  <c r="V219" i="1"/>
  <c r="AW220" i="1" s="1"/>
  <c r="R216" i="1"/>
  <c r="AS217" i="1" s="1"/>
  <c r="X322" i="4" l="1"/>
  <c r="AX322" i="4"/>
  <c r="CL310" i="4"/>
  <c r="I311" i="4" s="1"/>
  <c r="AQ317" i="4"/>
  <c r="Q317" i="4"/>
  <c r="AT319" i="4"/>
  <c r="T319" i="4"/>
  <c r="AM314" i="4"/>
  <c r="M314" i="4"/>
  <c r="BB325" i="4"/>
  <c r="AB325" i="4"/>
  <c r="BH209" i="1"/>
  <c r="BJ209" i="1"/>
  <c r="BO209" i="1"/>
  <c r="K211" i="1"/>
  <c r="AL212" i="1" s="1"/>
  <c r="BL209" i="1"/>
  <c r="O214" i="1"/>
  <c r="AP215" i="1" s="1"/>
  <c r="W220" i="1"/>
  <c r="AX221" i="1" s="1"/>
  <c r="AA223" i="1"/>
  <c r="BB224" i="1" s="1"/>
  <c r="S217" i="1"/>
  <c r="AT218" i="1" s="1"/>
  <c r="J312" i="4" l="1"/>
  <c r="AJ312" i="4"/>
  <c r="BE312" i="4" s="1"/>
  <c r="BF312" i="4" s="1"/>
  <c r="AE311" i="4"/>
  <c r="BG311" i="4" s="1"/>
  <c r="G311" i="4"/>
  <c r="U320" i="4"/>
  <c r="AU320" i="4"/>
  <c r="BC326" i="4"/>
  <c r="AC326" i="4"/>
  <c r="AR318" i="4"/>
  <c r="R318" i="4"/>
  <c r="N315" i="4"/>
  <c r="AN315" i="4"/>
  <c r="Y323" i="4"/>
  <c r="AY323" i="4"/>
  <c r="CK209" i="1"/>
  <c r="BT209" i="1"/>
  <c r="BV209" i="1"/>
  <c r="BZ209" i="1"/>
  <c r="BP209" i="1"/>
  <c r="CB209" i="1"/>
  <c r="BU209" i="1"/>
  <c r="CD209" i="1"/>
  <c r="BQ209" i="1"/>
  <c r="BY209" i="1"/>
  <c r="CF209" i="1"/>
  <c r="CG209" i="1"/>
  <c r="BR209" i="1"/>
  <c r="BX209" i="1"/>
  <c r="CC209" i="1"/>
  <c r="CH209" i="1"/>
  <c r="BS209" i="1"/>
  <c r="BW209" i="1"/>
  <c r="CA209" i="1"/>
  <c r="CE209" i="1"/>
  <c r="CI209" i="1"/>
  <c r="CJ209" i="1"/>
  <c r="L212" i="1"/>
  <c r="AM213" i="1" s="1"/>
  <c r="P215" i="1"/>
  <c r="AQ216" i="1" s="1"/>
  <c r="X221" i="1"/>
  <c r="AY222" i="1" s="1"/>
  <c r="T218" i="1"/>
  <c r="AU219" i="1" s="1"/>
  <c r="AB224" i="1"/>
  <c r="BC225" i="1" s="1"/>
  <c r="BH311" i="4" l="1"/>
  <c r="BJ311" i="4"/>
  <c r="AO316" i="4"/>
  <c r="O316" i="4"/>
  <c r="S319" i="4"/>
  <c r="AS319" i="4"/>
  <c r="BI312" i="4"/>
  <c r="Z324" i="4"/>
  <c r="AZ324" i="4"/>
  <c r="BD327" i="4"/>
  <c r="AD327" i="4"/>
  <c r="AV321" i="4"/>
  <c r="V321" i="4"/>
  <c r="BL311" i="4"/>
  <c r="BO311" i="4"/>
  <c r="K313" i="4"/>
  <c r="AK313" i="4"/>
  <c r="CL209" i="1"/>
  <c r="I210" i="1" s="1"/>
  <c r="AJ211" i="1" s="1"/>
  <c r="BE211" i="1" s="1"/>
  <c r="BF211" i="1" s="1"/>
  <c r="BI211" i="1" s="1"/>
  <c r="M213" i="1"/>
  <c r="AN214" i="1" s="1"/>
  <c r="AC225" i="1"/>
  <c r="BD226" i="1" s="1"/>
  <c r="U219" i="1"/>
  <c r="AV220" i="1" s="1"/>
  <c r="Y222" i="1"/>
  <c r="AZ223" i="1" s="1"/>
  <c r="Q216" i="1"/>
  <c r="AR217" i="1" s="1"/>
  <c r="AW322" i="4" l="1"/>
  <c r="W322" i="4"/>
  <c r="L314" i="4"/>
  <c r="AL314" i="4"/>
  <c r="AT320" i="4"/>
  <c r="T320" i="4"/>
  <c r="AA325" i="4"/>
  <c r="BA325" i="4"/>
  <c r="CK311" i="4"/>
  <c r="CJ311" i="4"/>
  <c r="CI311" i="4"/>
  <c r="CH311" i="4"/>
  <c r="CG311" i="4"/>
  <c r="CF311" i="4"/>
  <c r="CE311" i="4"/>
  <c r="CD311" i="4"/>
  <c r="CC311" i="4"/>
  <c r="CB311" i="4"/>
  <c r="CA311" i="4"/>
  <c r="BZ311" i="4"/>
  <c r="BY311" i="4"/>
  <c r="BX311" i="4"/>
  <c r="BW311" i="4"/>
  <c r="BV311" i="4"/>
  <c r="BU311" i="4"/>
  <c r="BT311" i="4"/>
  <c r="BS311" i="4"/>
  <c r="BR311" i="4"/>
  <c r="BQ311" i="4"/>
  <c r="BP311" i="4"/>
  <c r="AP317" i="4"/>
  <c r="P317" i="4"/>
  <c r="N214" i="1"/>
  <c r="AO215" i="1" s="1"/>
  <c r="J211" i="1"/>
  <c r="AK212" i="1" s="1"/>
  <c r="AE210" i="1"/>
  <c r="BG210" i="1" s="1"/>
  <c r="G210" i="1"/>
  <c r="AD226" i="1"/>
  <c r="R217" i="1"/>
  <c r="AS218" i="1" s="1"/>
  <c r="Z223" i="1"/>
  <c r="BA224" i="1" s="1"/>
  <c r="V220" i="1"/>
  <c r="AW221" i="1" s="1"/>
  <c r="M315" i="4" l="1"/>
  <c r="AM315" i="4"/>
  <c r="X323" i="4"/>
  <c r="AX323" i="4"/>
  <c r="AQ318" i="4"/>
  <c r="Q318" i="4"/>
  <c r="AB326" i="4"/>
  <c r="BB326" i="4"/>
  <c r="CL311" i="4"/>
  <c r="I312" i="4" s="1"/>
  <c r="AU321" i="4"/>
  <c r="U321" i="4"/>
  <c r="BH210" i="1"/>
  <c r="BJ210" i="1"/>
  <c r="K212" i="1"/>
  <c r="AL213" i="1" s="1"/>
  <c r="BO210" i="1"/>
  <c r="O215" i="1"/>
  <c r="AP216" i="1" s="1"/>
  <c r="BL210" i="1"/>
  <c r="W221" i="1"/>
  <c r="AX222" i="1" s="1"/>
  <c r="S218" i="1"/>
  <c r="AT219" i="1" s="1"/>
  <c r="AA224" i="1"/>
  <c r="BB225" i="1" s="1"/>
  <c r="Y324" i="4" l="1"/>
  <c r="AY324" i="4"/>
  <c r="V322" i="4"/>
  <c r="AV322" i="4"/>
  <c r="AC327" i="4"/>
  <c r="BC327" i="4"/>
  <c r="AR319" i="4"/>
  <c r="R319" i="4"/>
  <c r="J313" i="4"/>
  <c r="AE312" i="4"/>
  <c r="BG312" i="4" s="1"/>
  <c r="AJ313" i="4"/>
  <c r="BE313" i="4" s="1"/>
  <c r="BF313" i="4" s="1"/>
  <c r="G312" i="4"/>
  <c r="N316" i="4"/>
  <c r="AN316" i="4"/>
  <c r="L213" i="1"/>
  <c r="AM214" i="1" s="1"/>
  <c r="CK210" i="1"/>
  <c r="BT210" i="1"/>
  <c r="CF210" i="1"/>
  <c r="BP210" i="1"/>
  <c r="CH210" i="1"/>
  <c r="BU210" i="1"/>
  <c r="BX210" i="1"/>
  <c r="BQ210" i="1"/>
  <c r="BZ210" i="1"/>
  <c r="BR210" i="1"/>
  <c r="BV210" i="1"/>
  <c r="CA210" i="1"/>
  <c r="BS210" i="1"/>
  <c r="BW210" i="1"/>
  <c r="CB210" i="1"/>
  <c r="P216" i="1"/>
  <c r="AQ217" i="1" s="1"/>
  <c r="CD210" i="1"/>
  <c r="CI210" i="1"/>
  <c r="CE210" i="1"/>
  <c r="CJ210" i="1"/>
  <c r="BY210" i="1"/>
  <c r="CC210" i="1"/>
  <c r="CG210" i="1"/>
  <c r="X222" i="1"/>
  <c r="AY223" i="1" s="1"/>
  <c r="T219" i="1"/>
  <c r="AU220" i="1" s="1"/>
  <c r="AB225" i="1"/>
  <c r="BC226" i="1" s="1"/>
  <c r="BI313" i="4" l="1"/>
  <c r="BD328" i="4"/>
  <c r="AD328" i="4"/>
  <c r="O317" i="4"/>
  <c r="AO317" i="4"/>
  <c r="BH312" i="4"/>
  <c r="BJ312" i="4"/>
  <c r="AS320" i="4"/>
  <c r="S320" i="4"/>
  <c r="BO312" i="4"/>
  <c r="BL312" i="4"/>
  <c r="K314" i="4"/>
  <c r="AK314" i="4"/>
  <c r="W323" i="4"/>
  <c r="AW323" i="4"/>
  <c r="AZ325" i="4"/>
  <c r="Z325" i="4"/>
  <c r="M214" i="1"/>
  <c r="AN215" i="1" s="1"/>
  <c r="Q217" i="1"/>
  <c r="AR218" i="1" s="1"/>
  <c r="CL210" i="1"/>
  <c r="I211" i="1" s="1"/>
  <c r="AJ212" i="1" s="1"/>
  <c r="BE212" i="1" s="1"/>
  <c r="BF212" i="1" s="1"/>
  <c r="BI212" i="1" s="1"/>
  <c r="AC226" i="1"/>
  <c r="BD227" i="1" s="1"/>
  <c r="U220" i="1"/>
  <c r="AV221" i="1" s="1"/>
  <c r="Y223" i="1"/>
  <c r="AZ224" i="1" s="1"/>
  <c r="P318" i="4" l="1"/>
  <c r="AP318" i="4"/>
  <c r="L315" i="4"/>
  <c r="AL315" i="4"/>
  <c r="CK312" i="4"/>
  <c r="CJ312" i="4"/>
  <c r="CI312" i="4"/>
  <c r="CH312" i="4"/>
  <c r="CG312" i="4"/>
  <c r="CF312" i="4"/>
  <c r="CE312" i="4"/>
  <c r="CD312" i="4"/>
  <c r="CC312" i="4"/>
  <c r="CB312" i="4"/>
  <c r="CA312" i="4"/>
  <c r="BZ312" i="4"/>
  <c r="BY312" i="4"/>
  <c r="BX312" i="4"/>
  <c r="BW312" i="4"/>
  <c r="BV312" i="4"/>
  <c r="BU312" i="4"/>
  <c r="BT312" i="4"/>
  <c r="BS312" i="4"/>
  <c r="BR312" i="4"/>
  <c r="BQ312" i="4"/>
  <c r="BP312" i="4"/>
  <c r="BA326" i="4"/>
  <c r="AA326" i="4"/>
  <c r="AX324" i="4"/>
  <c r="X324" i="4"/>
  <c r="AT321" i="4"/>
  <c r="T321" i="4"/>
  <c r="N215" i="1"/>
  <c r="AO216" i="1" s="1"/>
  <c r="R218" i="1"/>
  <c r="AS219" i="1" s="1"/>
  <c r="G211" i="1"/>
  <c r="J212" i="1"/>
  <c r="AK213" i="1" s="1"/>
  <c r="AE211" i="1"/>
  <c r="BG211" i="1" s="1"/>
  <c r="AD227" i="1"/>
  <c r="V221" i="1"/>
  <c r="AW222" i="1" s="1"/>
  <c r="Z224" i="1"/>
  <c r="BA225" i="1" s="1"/>
  <c r="AM316" i="4" l="1"/>
  <c r="M316" i="4"/>
  <c r="CL312" i="4"/>
  <c r="I313" i="4" s="1"/>
  <c r="AY325" i="4"/>
  <c r="Y325" i="4"/>
  <c r="AU322" i="4"/>
  <c r="U322" i="4"/>
  <c r="BB327" i="4"/>
  <c r="AB327" i="4"/>
  <c r="Q319" i="4"/>
  <c r="AQ319" i="4"/>
  <c r="O216" i="1"/>
  <c r="AP217" i="1" s="1"/>
  <c r="BH211" i="1"/>
  <c r="BJ211" i="1"/>
  <c r="S219" i="1"/>
  <c r="AT220" i="1" s="1"/>
  <c r="BO211" i="1"/>
  <c r="K213" i="1"/>
  <c r="AL214" i="1" s="1"/>
  <c r="BL211" i="1"/>
  <c r="AA225" i="1"/>
  <c r="BB226" i="1" s="1"/>
  <c r="W222" i="1"/>
  <c r="AX223" i="1" s="1"/>
  <c r="AE313" i="4" l="1"/>
  <c r="BG313" i="4" s="1"/>
  <c r="AJ314" i="4"/>
  <c r="BE314" i="4" s="1"/>
  <c r="BF314" i="4" s="1"/>
  <c r="J314" i="4"/>
  <c r="G313" i="4"/>
  <c r="AZ326" i="4"/>
  <c r="Z326" i="4"/>
  <c r="N317" i="4"/>
  <c r="AN317" i="4"/>
  <c r="R320" i="4"/>
  <c r="AR320" i="4"/>
  <c r="BC328" i="4"/>
  <c r="AC328" i="4"/>
  <c r="AV323" i="4"/>
  <c r="V323" i="4"/>
  <c r="P217" i="1"/>
  <c r="AQ218" i="1" s="1"/>
  <c r="T220" i="1"/>
  <c r="AU221" i="1" s="1"/>
  <c r="CJ211" i="1"/>
  <c r="CK211" i="1"/>
  <c r="BQ211" i="1"/>
  <c r="BV211" i="1"/>
  <c r="BZ211" i="1"/>
  <c r="CC211" i="1"/>
  <c r="BR211" i="1"/>
  <c r="CE211" i="1"/>
  <c r="BW211" i="1"/>
  <c r="CG211" i="1"/>
  <c r="BU211" i="1"/>
  <c r="CA211" i="1"/>
  <c r="CH211" i="1"/>
  <c r="BS211" i="1"/>
  <c r="BY211" i="1"/>
  <c r="CD211" i="1"/>
  <c r="CI211" i="1"/>
  <c r="L214" i="1"/>
  <c r="AM215" i="1" s="1"/>
  <c r="BP211" i="1"/>
  <c r="BT211" i="1"/>
  <c r="BX211" i="1"/>
  <c r="CB211" i="1"/>
  <c r="CF211" i="1"/>
  <c r="Q218" i="1"/>
  <c r="AR219" i="1" s="1"/>
  <c r="AB226" i="1"/>
  <c r="BC227" i="1" s="1"/>
  <c r="X223" i="1"/>
  <c r="AY224" i="1" s="1"/>
  <c r="S321" i="4" l="1"/>
  <c r="AS321" i="4"/>
  <c r="AK315" i="4"/>
  <c r="K315" i="4"/>
  <c r="BI314" i="4"/>
  <c r="AW324" i="4"/>
  <c r="W324" i="4"/>
  <c r="BH313" i="4"/>
  <c r="BJ313" i="4"/>
  <c r="AA327" i="4"/>
  <c r="BA327" i="4"/>
  <c r="BD329" i="4"/>
  <c r="AD329" i="4"/>
  <c r="AO318" i="4"/>
  <c r="O318" i="4"/>
  <c r="BO313" i="4"/>
  <c r="BL313" i="4"/>
  <c r="U221" i="1"/>
  <c r="AV222" i="1" s="1"/>
  <c r="M215" i="1"/>
  <c r="AN216" i="1" s="1"/>
  <c r="CL211" i="1"/>
  <c r="I212" i="1" s="1"/>
  <c r="AJ213" i="1" s="1"/>
  <c r="BE213" i="1" s="1"/>
  <c r="BF213" i="1" s="1"/>
  <c r="BI213" i="1" s="1"/>
  <c r="AC227" i="1"/>
  <c r="BD228" i="1" s="1"/>
  <c r="R219" i="1"/>
  <c r="AS220" i="1" s="1"/>
  <c r="Y224" i="1"/>
  <c r="AZ225" i="1" s="1"/>
  <c r="AP319" i="4" l="1"/>
  <c r="P319" i="4"/>
  <c r="BB328" i="4"/>
  <c r="AB328" i="4"/>
  <c r="L316" i="4"/>
  <c r="AL316" i="4"/>
  <c r="AX325" i="4"/>
  <c r="X325" i="4"/>
  <c r="CK313" i="4"/>
  <c r="CJ313" i="4"/>
  <c r="CI313" i="4"/>
  <c r="CH313" i="4"/>
  <c r="CG313" i="4"/>
  <c r="CF313" i="4"/>
  <c r="CE313" i="4"/>
  <c r="CD313" i="4"/>
  <c r="CC313" i="4"/>
  <c r="CB313" i="4"/>
  <c r="CA313" i="4"/>
  <c r="BZ313" i="4"/>
  <c r="BY313" i="4"/>
  <c r="BX313" i="4"/>
  <c r="BW313" i="4"/>
  <c r="BV313" i="4"/>
  <c r="BU313" i="4"/>
  <c r="BT313" i="4"/>
  <c r="BS313" i="4"/>
  <c r="BR313" i="4"/>
  <c r="BQ313" i="4"/>
  <c r="BP313" i="4"/>
  <c r="T322" i="4"/>
  <c r="AT322" i="4"/>
  <c r="V222" i="1"/>
  <c r="AW223" i="1" s="1"/>
  <c r="N216" i="1"/>
  <c r="AO217" i="1" s="1"/>
  <c r="J213" i="1"/>
  <c r="AK214" i="1" s="1"/>
  <c r="G212" i="1"/>
  <c r="AE212" i="1"/>
  <c r="BG212" i="1" s="1"/>
  <c r="AD228" i="1"/>
  <c r="S220" i="1"/>
  <c r="AT221" i="1" s="1"/>
  <c r="Z225" i="1"/>
  <c r="BA226" i="1" s="1"/>
  <c r="CL313" i="4" l="1"/>
  <c r="I314" i="4" s="1"/>
  <c r="J315" i="4" s="1"/>
  <c r="BC329" i="4"/>
  <c r="AC329" i="4"/>
  <c r="Q320" i="4"/>
  <c r="AQ320" i="4"/>
  <c r="AJ315" i="4"/>
  <c r="BE315" i="4" s="1"/>
  <c r="BF315" i="4" s="1"/>
  <c r="AE314" i="4"/>
  <c r="BG314" i="4" s="1"/>
  <c r="G314" i="4"/>
  <c r="AM317" i="4"/>
  <c r="M317" i="4"/>
  <c r="AY326" i="4"/>
  <c r="Y326" i="4"/>
  <c r="U323" i="4"/>
  <c r="AU323" i="4"/>
  <c r="BH212" i="1"/>
  <c r="BJ212" i="1"/>
  <c r="W223" i="1"/>
  <c r="AX224" i="1" s="1"/>
  <c r="O217" i="1"/>
  <c r="AP218" i="1" s="1"/>
  <c r="BO212" i="1"/>
  <c r="BU212" i="1" s="1"/>
  <c r="K214" i="1"/>
  <c r="AL215" i="1" s="1"/>
  <c r="BL212" i="1"/>
  <c r="AA226" i="1"/>
  <c r="BB227" i="1" s="1"/>
  <c r="T221" i="1"/>
  <c r="AU222" i="1" s="1"/>
  <c r="AZ327" i="4" l="1"/>
  <c r="Z327" i="4"/>
  <c r="BD330" i="4"/>
  <c r="AD330" i="4"/>
  <c r="BI315" i="4"/>
  <c r="BL314" i="4"/>
  <c r="BO314" i="4"/>
  <c r="BH314" i="4"/>
  <c r="BJ314" i="4"/>
  <c r="R321" i="4"/>
  <c r="AR321" i="4"/>
  <c r="AK316" i="4"/>
  <c r="K316" i="4"/>
  <c r="V324" i="4"/>
  <c r="AV324" i="4"/>
  <c r="AN318" i="4"/>
  <c r="N318" i="4"/>
  <c r="X224" i="1"/>
  <c r="AY225" i="1" s="1"/>
  <c r="P218" i="1"/>
  <c r="AQ219" i="1" s="1"/>
  <c r="CK212" i="1"/>
  <c r="BY212" i="1"/>
  <c r="L215" i="1"/>
  <c r="AM216" i="1" s="1"/>
  <c r="BQ212" i="1"/>
  <c r="CG212" i="1"/>
  <c r="BW212" i="1"/>
  <c r="CI212" i="1"/>
  <c r="CC212" i="1"/>
  <c r="BR212" i="1"/>
  <c r="BV212" i="1"/>
  <c r="BZ212" i="1"/>
  <c r="CD212" i="1"/>
  <c r="CH212" i="1"/>
  <c r="BS212" i="1"/>
  <c r="CA212" i="1"/>
  <c r="CE212" i="1"/>
  <c r="BP212" i="1"/>
  <c r="BT212" i="1"/>
  <c r="BX212" i="1"/>
  <c r="CB212" i="1"/>
  <c r="CF212" i="1"/>
  <c r="CJ212" i="1"/>
  <c r="AB227" i="1"/>
  <c r="BC228" i="1" s="1"/>
  <c r="Q219" i="1"/>
  <c r="AR220" i="1" s="1"/>
  <c r="U222" i="1"/>
  <c r="AV223" i="1" s="1"/>
  <c r="CK314" i="4" l="1"/>
  <c r="CJ314" i="4"/>
  <c r="CI314" i="4"/>
  <c r="CH314" i="4"/>
  <c r="CG314" i="4"/>
  <c r="CF314" i="4"/>
  <c r="CE314" i="4"/>
  <c r="CD314" i="4"/>
  <c r="CC314" i="4"/>
  <c r="CB314" i="4"/>
  <c r="CA314" i="4"/>
  <c r="BZ314" i="4"/>
  <c r="BY314" i="4"/>
  <c r="BX314" i="4"/>
  <c r="BW314" i="4"/>
  <c r="BV314" i="4"/>
  <c r="BU314" i="4"/>
  <c r="BT314" i="4"/>
  <c r="BS314" i="4"/>
  <c r="BR314" i="4"/>
  <c r="BQ314" i="4"/>
  <c r="BP314" i="4"/>
  <c r="AS322" i="4"/>
  <c r="S322" i="4"/>
  <c r="AA328" i="4"/>
  <c r="BA328" i="4"/>
  <c r="AL317" i="4"/>
  <c r="L317" i="4"/>
  <c r="AO319" i="4"/>
  <c r="O319" i="4"/>
  <c r="W325" i="4"/>
  <c r="AW325" i="4"/>
  <c r="Y225" i="1"/>
  <c r="AZ226" i="1" s="1"/>
  <c r="M216" i="1"/>
  <c r="AN217" i="1" s="1"/>
  <c r="CL212" i="1"/>
  <c r="I213" i="1" s="1"/>
  <c r="AJ214" i="1" s="1"/>
  <c r="BE214" i="1" s="1"/>
  <c r="BF214" i="1" s="1"/>
  <c r="BI214" i="1" s="1"/>
  <c r="V223" i="1"/>
  <c r="AW224" i="1" s="1"/>
  <c r="AC228" i="1"/>
  <c r="BD229" i="1" s="1"/>
  <c r="R220" i="1"/>
  <c r="AS221" i="1" s="1"/>
  <c r="AB329" i="4" l="1"/>
  <c r="BB329" i="4"/>
  <c r="P320" i="4"/>
  <c r="AP320" i="4"/>
  <c r="CL314" i="4"/>
  <c r="I315" i="4" s="1"/>
  <c r="X326" i="4"/>
  <c r="AX326" i="4"/>
  <c r="AM318" i="4"/>
  <c r="M318" i="4"/>
  <c r="AT323" i="4"/>
  <c r="T323" i="4"/>
  <c r="Z226" i="1"/>
  <c r="BA227" i="1" s="1"/>
  <c r="N217" i="1"/>
  <c r="AO218" i="1" s="1"/>
  <c r="G213" i="1"/>
  <c r="AE213" i="1"/>
  <c r="BG213" i="1" s="1"/>
  <c r="J214" i="1"/>
  <c r="AK215" i="1" s="1"/>
  <c r="AD229" i="1"/>
  <c r="S221" i="1"/>
  <c r="AT222" i="1" s="1"/>
  <c r="W224" i="1"/>
  <c r="AX225" i="1" s="1"/>
  <c r="AU324" i="4" l="1"/>
  <c r="U324" i="4"/>
  <c r="Y327" i="4"/>
  <c r="AY327" i="4"/>
  <c r="AN319" i="4"/>
  <c r="N319" i="4"/>
  <c r="J316" i="4"/>
  <c r="AJ316" i="4"/>
  <c r="BE316" i="4" s="1"/>
  <c r="BF316" i="4" s="1"/>
  <c r="AE315" i="4"/>
  <c r="BG315" i="4" s="1"/>
  <c r="G315" i="4"/>
  <c r="AQ321" i="4"/>
  <c r="Q321" i="4"/>
  <c r="AC330" i="4"/>
  <c r="BC330" i="4"/>
  <c r="AA227" i="1"/>
  <c r="BB228" i="1" s="1"/>
  <c r="BH213" i="1"/>
  <c r="BJ213" i="1"/>
  <c r="O218" i="1"/>
  <c r="AP219" i="1" s="1"/>
  <c r="BO213" i="1"/>
  <c r="CJ213" i="1" s="1"/>
  <c r="BL213" i="1"/>
  <c r="K215" i="1"/>
  <c r="AL216" i="1" s="1"/>
  <c r="T222" i="1"/>
  <c r="AU223" i="1" s="1"/>
  <c r="X225" i="1"/>
  <c r="AY226" i="1" s="1"/>
  <c r="Z328" i="4" l="1"/>
  <c r="AZ328" i="4"/>
  <c r="V325" i="4"/>
  <c r="AV325" i="4"/>
  <c r="BI316" i="4"/>
  <c r="BD331" i="4"/>
  <c r="AD331" i="4"/>
  <c r="BO315" i="4"/>
  <c r="BL315" i="4"/>
  <c r="K317" i="4"/>
  <c r="AK317" i="4"/>
  <c r="AO320" i="4"/>
  <c r="O320" i="4"/>
  <c r="AR322" i="4"/>
  <c r="R322" i="4"/>
  <c r="BH315" i="4"/>
  <c r="BJ315" i="4"/>
  <c r="AB228" i="1"/>
  <c r="BC229" i="1" s="1"/>
  <c r="CG213" i="1"/>
  <c r="BQ213" i="1"/>
  <c r="CH213" i="1"/>
  <c r="CK213" i="1"/>
  <c r="BU213" i="1"/>
  <c r="BV213" i="1"/>
  <c r="BY213" i="1"/>
  <c r="BR213" i="1"/>
  <c r="BZ213" i="1"/>
  <c r="CC213" i="1"/>
  <c r="L216" i="1"/>
  <c r="AM217" i="1" s="1"/>
  <c r="CD213" i="1"/>
  <c r="P219" i="1"/>
  <c r="AQ220" i="1" s="1"/>
  <c r="CI213" i="1"/>
  <c r="BS213" i="1"/>
  <c r="BW213" i="1"/>
  <c r="CA213" i="1"/>
  <c r="CE213" i="1"/>
  <c r="BP213" i="1"/>
  <c r="BT213" i="1"/>
  <c r="BX213" i="1"/>
  <c r="CB213" i="1"/>
  <c r="CF213" i="1"/>
  <c r="Y226" i="1"/>
  <c r="AZ227" i="1" s="1"/>
  <c r="U223" i="1"/>
  <c r="AV224" i="1" s="1"/>
  <c r="AW326" i="4" l="1"/>
  <c r="W326" i="4"/>
  <c r="AP321" i="4"/>
  <c r="P321" i="4"/>
  <c r="CK315" i="4"/>
  <c r="CJ315" i="4"/>
  <c r="CI315" i="4"/>
  <c r="CH315" i="4"/>
  <c r="CG315" i="4"/>
  <c r="CF315" i="4"/>
  <c r="CE315" i="4"/>
  <c r="CD315" i="4"/>
  <c r="CC315" i="4"/>
  <c r="CB315" i="4"/>
  <c r="CA315" i="4"/>
  <c r="BZ315" i="4"/>
  <c r="BY315" i="4"/>
  <c r="BX315" i="4"/>
  <c r="BW315" i="4"/>
  <c r="BV315" i="4"/>
  <c r="BU315" i="4"/>
  <c r="BT315" i="4"/>
  <c r="BS315" i="4"/>
  <c r="BR315" i="4"/>
  <c r="BQ315" i="4"/>
  <c r="BP315" i="4"/>
  <c r="AS323" i="4"/>
  <c r="S323" i="4"/>
  <c r="L318" i="4"/>
  <c r="AL318" i="4"/>
  <c r="AA329" i="4"/>
  <c r="BA329" i="4"/>
  <c r="AC229" i="1"/>
  <c r="BD230" i="1" s="1"/>
  <c r="M217" i="1"/>
  <c r="AN218" i="1" s="1"/>
  <c r="Q220" i="1"/>
  <c r="AR221" i="1" s="1"/>
  <c r="CL213" i="1"/>
  <c r="I214" i="1" s="1"/>
  <c r="AJ215" i="1" s="1"/>
  <c r="BE215" i="1" s="1"/>
  <c r="BF215" i="1" s="1"/>
  <c r="BI215" i="1" s="1"/>
  <c r="V224" i="1"/>
  <c r="AW225" i="1" s="1"/>
  <c r="Z227" i="1"/>
  <c r="BA228" i="1" s="1"/>
  <c r="AX327" i="4" l="1"/>
  <c r="X327" i="4"/>
  <c r="CL315" i="4"/>
  <c r="I316" i="4" s="1"/>
  <c r="AQ322" i="4"/>
  <c r="Q322" i="4"/>
  <c r="M319" i="4"/>
  <c r="AM319" i="4"/>
  <c r="AB330" i="4"/>
  <c r="BB330" i="4"/>
  <c r="T324" i="4"/>
  <c r="AT324" i="4"/>
  <c r="AD230" i="1"/>
  <c r="N218" i="1"/>
  <c r="AO219" i="1" s="1"/>
  <c r="AE214" i="1"/>
  <c r="BG214" i="1" s="1"/>
  <c r="R221" i="1"/>
  <c r="AS222" i="1" s="1"/>
  <c r="G214" i="1"/>
  <c r="J215" i="1"/>
  <c r="AK216" i="1" s="1"/>
  <c r="AA228" i="1"/>
  <c r="BB229" i="1" s="1"/>
  <c r="W225" i="1"/>
  <c r="AX226" i="1" s="1"/>
  <c r="AJ317" i="4" l="1"/>
  <c r="BE317" i="4" s="1"/>
  <c r="BF317" i="4" s="1"/>
  <c r="AE316" i="4"/>
  <c r="BG316" i="4" s="1"/>
  <c r="J317" i="4"/>
  <c r="G316" i="4"/>
  <c r="Y328" i="4"/>
  <c r="AY328" i="4"/>
  <c r="BC331" i="4"/>
  <c r="AC331" i="4"/>
  <c r="N320" i="4"/>
  <c r="AN320" i="4"/>
  <c r="AU325" i="4"/>
  <c r="U325" i="4"/>
  <c r="AR323" i="4"/>
  <c r="R323" i="4"/>
  <c r="O219" i="1"/>
  <c r="AP220" i="1" s="1"/>
  <c r="BH214" i="1"/>
  <c r="BJ214" i="1"/>
  <c r="BO214" i="1"/>
  <c r="CJ214" i="1" s="1"/>
  <c r="S222" i="1"/>
  <c r="AT223" i="1" s="1"/>
  <c r="BL214" i="1"/>
  <c r="K216" i="1"/>
  <c r="AL217" i="1" s="1"/>
  <c r="X226" i="1"/>
  <c r="AY227" i="1" s="1"/>
  <c r="AB229" i="1"/>
  <c r="BC230" i="1" s="1"/>
  <c r="O321" i="4" l="1"/>
  <c r="AO321" i="4"/>
  <c r="K318" i="4"/>
  <c r="AK318" i="4"/>
  <c r="BH316" i="4"/>
  <c r="BJ316" i="4"/>
  <c r="AS324" i="4"/>
  <c r="S324" i="4"/>
  <c r="BD332" i="4"/>
  <c r="AD332" i="4"/>
  <c r="AZ329" i="4"/>
  <c r="Z329" i="4"/>
  <c r="AV326" i="4"/>
  <c r="V326" i="4"/>
  <c r="BO316" i="4"/>
  <c r="BL316" i="4"/>
  <c r="BI317" i="4"/>
  <c r="CK214" i="1"/>
  <c r="P220" i="1"/>
  <c r="AQ221" i="1" s="1"/>
  <c r="BQ214" i="1"/>
  <c r="BV214" i="1"/>
  <c r="BY214" i="1"/>
  <c r="BR214" i="1"/>
  <c r="CC214" i="1"/>
  <c r="BU214" i="1"/>
  <c r="CG214" i="1"/>
  <c r="BZ214" i="1"/>
  <c r="CH214" i="1"/>
  <c r="BS214" i="1"/>
  <c r="CD214" i="1"/>
  <c r="BW214" i="1"/>
  <c r="CA214" i="1"/>
  <c r="CE214" i="1"/>
  <c r="CI214" i="1"/>
  <c r="BP214" i="1"/>
  <c r="BT214" i="1"/>
  <c r="BX214" i="1"/>
  <c r="CB214" i="1"/>
  <c r="CF214" i="1"/>
  <c r="T223" i="1"/>
  <c r="AU224" i="1" s="1"/>
  <c r="L217" i="1"/>
  <c r="AM218" i="1" s="1"/>
  <c r="AC230" i="1"/>
  <c r="BD231" i="1" s="1"/>
  <c r="Y227" i="1"/>
  <c r="AZ228" i="1" s="1"/>
  <c r="AL319" i="4" l="1"/>
  <c r="L319" i="4"/>
  <c r="W327" i="4"/>
  <c r="AW327" i="4"/>
  <c r="AT325" i="4"/>
  <c r="T325" i="4"/>
  <c r="CK316" i="4"/>
  <c r="CJ316" i="4"/>
  <c r="CI316" i="4"/>
  <c r="CH316" i="4"/>
  <c r="CG316" i="4"/>
  <c r="CF316" i="4"/>
  <c r="CE316" i="4"/>
  <c r="CD316" i="4"/>
  <c r="CC316" i="4"/>
  <c r="CB316" i="4"/>
  <c r="CA316" i="4"/>
  <c r="BZ316" i="4"/>
  <c r="BY316" i="4"/>
  <c r="BX316" i="4"/>
  <c r="BW316" i="4"/>
  <c r="BV316" i="4"/>
  <c r="BU316" i="4"/>
  <c r="BT316" i="4"/>
  <c r="BS316" i="4"/>
  <c r="BR316" i="4"/>
  <c r="BQ316" i="4"/>
  <c r="BP316" i="4"/>
  <c r="AA330" i="4"/>
  <c r="BA330" i="4"/>
  <c r="P322" i="4"/>
  <c r="AP322" i="4"/>
  <c r="Q221" i="1"/>
  <c r="AR222" i="1" s="1"/>
  <c r="U224" i="1"/>
  <c r="AV225" i="1" s="1"/>
  <c r="CL214" i="1"/>
  <c r="I215" i="1" s="1"/>
  <c r="AJ216" i="1" s="1"/>
  <c r="BE216" i="1" s="1"/>
  <c r="BF216" i="1" s="1"/>
  <c r="BI216" i="1" s="1"/>
  <c r="M218" i="1"/>
  <c r="AN219" i="1" s="1"/>
  <c r="AD231" i="1"/>
  <c r="Z228" i="1"/>
  <c r="BA229" i="1" s="1"/>
  <c r="AU326" i="4" l="1"/>
  <c r="U326" i="4"/>
  <c r="AM320" i="4"/>
  <c r="M320" i="4"/>
  <c r="BB331" i="4"/>
  <c r="AB331" i="4"/>
  <c r="Q323" i="4"/>
  <c r="AQ323" i="4"/>
  <c r="CL316" i="4"/>
  <c r="I317" i="4" s="1"/>
  <c r="AX328" i="4"/>
  <c r="X328" i="4"/>
  <c r="R222" i="1"/>
  <c r="AS223" i="1" s="1"/>
  <c r="AE215" i="1"/>
  <c r="BG215" i="1" s="1"/>
  <c r="BH215" i="1" s="1"/>
  <c r="V225" i="1"/>
  <c r="AW226" i="1" s="1"/>
  <c r="N219" i="1"/>
  <c r="AO220" i="1" s="1"/>
  <c r="G215" i="1"/>
  <c r="J216" i="1"/>
  <c r="AK217" i="1" s="1"/>
  <c r="AA229" i="1"/>
  <c r="BB230" i="1" s="1"/>
  <c r="S223" i="1"/>
  <c r="AT224" i="1" s="1"/>
  <c r="AV327" i="4" l="1"/>
  <c r="V327" i="4"/>
  <c r="R324" i="4"/>
  <c r="AR324" i="4"/>
  <c r="AY329" i="4"/>
  <c r="Y329" i="4"/>
  <c r="AE317" i="4"/>
  <c r="BG317" i="4" s="1"/>
  <c r="AJ318" i="4"/>
  <c r="BE318" i="4" s="1"/>
  <c r="BF318" i="4" s="1"/>
  <c r="J318" i="4"/>
  <c r="G317" i="4"/>
  <c r="AC332" i="4"/>
  <c r="BC332" i="4"/>
  <c r="AN321" i="4"/>
  <c r="N321" i="4"/>
  <c r="BO215" i="1"/>
  <c r="CJ215" i="1" s="1"/>
  <c r="BJ215" i="1"/>
  <c r="W226" i="1"/>
  <c r="AX227" i="1" s="1"/>
  <c r="O220" i="1"/>
  <c r="AP221" i="1" s="1"/>
  <c r="BL215" i="1"/>
  <c r="K217" i="1"/>
  <c r="AL218" i="1" s="1"/>
  <c r="T224" i="1"/>
  <c r="AU225" i="1" s="1"/>
  <c r="AB230" i="1"/>
  <c r="BC231" i="1" s="1"/>
  <c r="S325" i="4" l="1"/>
  <c r="AS325" i="4"/>
  <c r="BD333" i="4"/>
  <c r="AD333" i="4"/>
  <c r="BI318" i="4"/>
  <c r="BO317" i="4"/>
  <c r="BL317" i="4"/>
  <c r="W328" i="4"/>
  <c r="AW328" i="4"/>
  <c r="O322" i="4"/>
  <c r="AO322" i="4"/>
  <c r="BH317" i="4"/>
  <c r="BJ317" i="4"/>
  <c r="K319" i="4"/>
  <c r="AK319" i="4"/>
  <c r="AZ330" i="4"/>
  <c r="Z330" i="4"/>
  <c r="CC215" i="1"/>
  <c r="BU215" i="1"/>
  <c r="CK215" i="1"/>
  <c r="BY215" i="1"/>
  <c r="BQ215" i="1"/>
  <c r="CG215" i="1"/>
  <c r="BZ215" i="1"/>
  <c r="BS215" i="1"/>
  <c r="BR215" i="1"/>
  <c r="BV215" i="1"/>
  <c r="CD215" i="1"/>
  <c r="CH215" i="1"/>
  <c r="BW215" i="1"/>
  <c r="CA215" i="1"/>
  <c r="CE215" i="1"/>
  <c r="CI215" i="1"/>
  <c r="BP215" i="1"/>
  <c r="BT215" i="1"/>
  <c r="BX215" i="1"/>
  <c r="CB215" i="1"/>
  <c r="CF215" i="1"/>
  <c r="X227" i="1"/>
  <c r="AY228" i="1" s="1"/>
  <c r="P221" i="1"/>
  <c r="AQ222" i="1" s="1"/>
  <c r="L218" i="1"/>
  <c r="AM219" i="1" s="1"/>
  <c r="U225" i="1"/>
  <c r="AV226" i="1" s="1"/>
  <c r="AC231" i="1"/>
  <c r="BD232" i="1" s="1"/>
  <c r="AP323" i="4" l="1"/>
  <c r="P323" i="4"/>
  <c r="BA331" i="4"/>
  <c r="AA331" i="4"/>
  <c r="CK317" i="4"/>
  <c r="CJ317" i="4"/>
  <c r="CI317" i="4"/>
  <c r="CH317" i="4"/>
  <c r="CG317" i="4"/>
  <c r="CF317" i="4"/>
  <c r="CE317" i="4"/>
  <c r="CD317" i="4"/>
  <c r="CC317" i="4"/>
  <c r="CB317" i="4"/>
  <c r="CA317" i="4"/>
  <c r="BZ317" i="4"/>
  <c r="BY317" i="4"/>
  <c r="BX317" i="4"/>
  <c r="BW317" i="4"/>
  <c r="BV317" i="4"/>
  <c r="BU317" i="4"/>
  <c r="BT317" i="4"/>
  <c r="BS317" i="4"/>
  <c r="BR317" i="4"/>
  <c r="BQ317" i="4"/>
  <c r="BP317" i="4"/>
  <c r="AL320" i="4"/>
  <c r="L320" i="4"/>
  <c r="X329" i="4"/>
  <c r="AX329" i="4"/>
  <c r="T326" i="4"/>
  <c r="AT326" i="4"/>
  <c r="CL215" i="1"/>
  <c r="I216" i="1" s="1"/>
  <c r="AJ217" i="1" s="1"/>
  <c r="BE217" i="1" s="1"/>
  <c r="BF217" i="1" s="1"/>
  <c r="BI217" i="1" s="1"/>
  <c r="Y228" i="1"/>
  <c r="AZ229" i="1" s="1"/>
  <c r="Q222" i="1"/>
  <c r="AR223" i="1" s="1"/>
  <c r="M219" i="1"/>
  <c r="AN220" i="1" s="1"/>
  <c r="AD232" i="1"/>
  <c r="V226" i="1"/>
  <c r="AW227" i="1" s="1"/>
  <c r="AQ324" i="4" l="1"/>
  <c r="Q324" i="4"/>
  <c r="CL317" i="4"/>
  <c r="I318" i="4" s="1"/>
  <c r="BB332" i="4"/>
  <c r="AB332" i="4"/>
  <c r="Y330" i="4"/>
  <c r="AY330" i="4"/>
  <c r="U327" i="4"/>
  <c r="AU327" i="4"/>
  <c r="M321" i="4"/>
  <c r="AM321" i="4"/>
  <c r="G216" i="1"/>
  <c r="AE216" i="1"/>
  <c r="BG216" i="1" s="1"/>
  <c r="BH216" i="1" s="1"/>
  <c r="J217" i="1"/>
  <c r="AK218" i="1" s="1"/>
  <c r="Z229" i="1"/>
  <c r="BA230" i="1" s="1"/>
  <c r="R223" i="1"/>
  <c r="AS224" i="1" s="1"/>
  <c r="N220" i="1"/>
  <c r="AO221" i="1" s="1"/>
  <c r="W227" i="1"/>
  <c r="AX228" i="1" s="1"/>
  <c r="Z331" i="4" l="1"/>
  <c r="AZ331" i="4"/>
  <c r="R325" i="4"/>
  <c r="AR325" i="4"/>
  <c r="V328" i="4"/>
  <c r="AV328" i="4"/>
  <c r="AJ319" i="4"/>
  <c r="BE319" i="4" s="1"/>
  <c r="BF319" i="4" s="1"/>
  <c r="J319" i="4"/>
  <c r="AE318" i="4"/>
  <c r="BG318" i="4" s="1"/>
  <c r="G318" i="4"/>
  <c r="AN322" i="4"/>
  <c r="N322" i="4"/>
  <c r="AC333" i="4"/>
  <c r="BC333" i="4"/>
  <c r="BJ216" i="1"/>
  <c r="BL216" i="1"/>
  <c r="BO216" i="1"/>
  <c r="CJ216" i="1" s="1"/>
  <c r="K218" i="1"/>
  <c r="AL219" i="1" s="1"/>
  <c r="AA230" i="1"/>
  <c r="BB231" i="1" s="1"/>
  <c r="O221" i="1"/>
  <c r="AP222" i="1" s="1"/>
  <c r="S224" i="1"/>
  <c r="AT225" i="1" s="1"/>
  <c r="X228" i="1"/>
  <c r="AY229" i="1" s="1"/>
  <c r="S326" i="4" l="1"/>
  <c r="AS326" i="4"/>
  <c r="AK320" i="4"/>
  <c r="K320" i="4"/>
  <c r="W329" i="4"/>
  <c r="AW329" i="4"/>
  <c r="BL318" i="4"/>
  <c r="BO318" i="4"/>
  <c r="BI319" i="4"/>
  <c r="BD334" i="4"/>
  <c r="AD334" i="4"/>
  <c r="AO323" i="4"/>
  <c r="O323" i="4"/>
  <c r="BH318" i="4"/>
  <c r="BJ318" i="4"/>
  <c r="AA332" i="4"/>
  <c r="BA332" i="4"/>
  <c r="CH216" i="1"/>
  <c r="BR216" i="1"/>
  <c r="BU216" i="1"/>
  <c r="BZ216" i="1"/>
  <c r="CC216" i="1"/>
  <c r="BV216" i="1"/>
  <c r="CD216" i="1"/>
  <c r="BQ216" i="1"/>
  <c r="BY216" i="1"/>
  <c r="CG216" i="1"/>
  <c r="CK216" i="1"/>
  <c r="BS216" i="1"/>
  <c r="BW216" i="1"/>
  <c r="CA216" i="1"/>
  <c r="CE216" i="1"/>
  <c r="CI216" i="1"/>
  <c r="BP216" i="1"/>
  <c r="BT216" i="1"/>
  <c r="BX216" i="1"/>
  <c r="CB216" i="1"/>
  <c r="CF216" i="1"/>
  <c r="AB231" i="1"/>
  <c r="BC232" i="1" s="1"/>
  <c r="P222" i="1"/>
  <c r="AQ223" i="1" s="1"/>
  <c r="L219" i="1"/>
  <c r="AM220" i="1" s="1"/>
  <c r="T225" i="1"/>
  <c r="AU226" i="1" s="1"/>
  <c r="Y229" i="1"/>
  <c r="AZ230" i="1" s="1"/>
  <c r="X330" i="4" l="1"/>
  <c r="AX330" i="4"/>
  <c r="CK318" i="4"/>
  <c r="CJ318" i="4"/>
  <c r="CI318" i="4"/>
  <c r="CH318" i="4"/>
  <c r="CG318" i="4"/>
  <c r="CF318" i="4"/>
  <c r="CE318" i="4"/>
  <c r="CD318" i="4"/>
  <c r="CC318" i="4"/>
  <c r="CB318" i="4"/>
  <c r="CA318" i="4"/>
  <c r="BZ318" i="4"/>
  <c r="BY318" i="4"/>
  <c r="BX318" i="4"/>
  <c r="BW318" i="4"/>
  <c r="BV318" i="4"/>
  <c r="BU318" i="4"/>
  <c r="BT318" i="4"/>
  <c r="BS318" i="4"/>
  <c r="BR318" i="4"/>
  <c r="BQ318" i="4"/>
  <c r="BP318" i="4"/>
  <c r="BB333" i="4"/>
  <c r="AB333" i="4"/>
  <c r="P324" i="4"/>
  <c r="AP324" i="4"/>
  <c r="AL321" i="4"/>
  <c r="L321" i="4"/>
  <c r="AT327" i="4"/>
  <c r="T327" i="4"/>
  <c r="AC232" i="1"/>
  <c r="BD233" i="1" s="1"/>
  <c r="Q223" i="1"/>
  <c r="AR224" i="1" s="1"/>
  <c r="CL216" i="1"/>
  <c r="I217" i="1" s="1"/>
  <c r="AJ218" i="1" s="1"/>
  <c r="BE218" i="1" s="1"/>
  <c r="BF218" i="1" s="1"/>
  <c r="BI218" i="1" s="1"/>
  <c r="M220" i="1"/>
  <c r="AN221" i="1" s="1"/>
  <c r="U226" i="1"/>
  <c r="AV227" i="1" s="1"/>
  <c r="Z230" i="1"/>
  <c r="BA231" i="1" s="1"/>
  <c r="AM322" i="4" l="1"/>
  <c r="M322" i="4"/>
  <c r="BC334" i="4"/>
  <c r="AC334" i="4"/>
  <c r="Q325" i="4"/>
  <c r="AQ325" i="4"/>
  <c r="AU328" i="4"/>
  <c r="U328" i="4"/>
  <c r="CL318" i="4"/>
  <c r="I319" i="4" s="1"/>
  <c r="AY331" i="4"/>
  <c r="Y331" i="4"/>
  <c r="R224" i="1"/>
  <c r="AS225" i="1" s="1"/>
  <c r="AD233" i="1"/>
  <c r="J218" i="1"/>
  <c r="AK219" i="1" s="1"/>
  <c r="N221" i="1"/>
  <c r="AO222" i="1" s="1"/>
  <c r="G217" i="1"/>
  <c r="AE217" i="1"/>
  <c r="BG217" i="1" s="1"/>
  <c r="BJ217" i="1" s="1"/>
  <c r="V227" i="1"/>
  <c r="AW228" i="1" s="1"/>
  <c r="AA231" i="1"/>
  <c r="BB232" i="1" s="1"/>
  <c r="AN323" i="4" l="1"/>
  <c r="N323" i="4"/>
  <c r="AR326" i="4"/>
  <c r="R326" i="4"/>
  <c r="V329" i="4"/>
  <c r="AV329" i="4"/>
  <c r="BD335" i="4"/>
  <c r="AD335" i="4"/>
  <c r="AZ332" i="4"/>
  <c r="Z332" i="4"/>
  <c r="J320" i="4"/>
  <c r="AE319" i="4"/>
  <c r="BG319" i="4" s="1"/>
  <c r="AJ320" i="4"/>
  <c r="BE320" i="4" s="1"/>
  <c r="BF320" i="4" s="1"/>
  <c r="G319" i="4"/>
  <c r="S225" i="1"/>
  <c r="AT226" i="1" s="1"/>
  <c r="K219" i="1"/>
  <c r="AL220" i="1" s="1"/>
  <c r="O222" i="1"/>
  <c r="AP223" i="1" s="1"/>
  <c r="BL217" i="1"/>
  <c r="BO217" i="1"/>
  <c r="CK217" i="1" s="1"/>
  <c r="BH217" i="1"/>
  <c r="W228" i="1"/>
  <c r="AX229" i="1" s="1"/>
  <c r="AB232" i="1"/>
  <c r="BC233" i="1" s="1"/>
  <c r="K321" i="4" l="1"/>
  <c r="AK321" i="4"/>
  <c r="AO324" i="4"/>
  <c r="O324" i="4"/>
  <c r="BO319" i="4"/>
  <c r="BL319" i="4"/>
  <c r="BI320" i="4"/>
  <c r="BA333" i="4"/>
  <c r="AA333" i="4"/>
  <c r="AS327" i="4"/>
  <c r="S327" i="4"/>
  <c r="W330" i="4"/>
  <c r="AW330" i="4"/>
  <c r="BH319" i="4"/>
  <c r="BJ319" i="4"/>
  <c r="BX217" i="1"/>
  <c r="BV217" i="1"/>
  <c r="T226" i="1"/>
  <c r="AU227" i="1" s="1"/>
  <c r="L220" i="1"/>
  <c r="AM221" i="1" s="1"/>
  <c r="BP217" i="1"/>
  <c r="P223" i="1"/>
  <c r="AQ224" i="1" s="1"/>
  <c r="CA217" i="1"/>
  <c r="BT217" i="1"/>
  <c r="CD217" i="1"/>
  <c r="CF217" i="1"/>
  <c r="BS217" i="1"/>
  <c r="BZ217" i="1"/>
  <c r="CH217" i="1"/>
  <c r="BR217" i="1"/>
  <c r="BW217" i="1"/>
  <c r="CB217" i="1"/>
  <c r="CJ217" i="1"/>
  <c r="CE217" i="1"/>
  <c r="CI217" i="1"/>
  <c r="BQ217" i="1"/>
  <c r="BU217" i="1"/>
  <c r="BY217" i="1"/>
  <c r="CC217" i="1"/>
  <c r="CG217" i="1"/>
  <c r="X229" i="1"/>
  <c r="AY230" i="1" s="1"/>
  <c r="AC233" i="1"/>
  <c r="BD234" i="1" s="1"/>
  <c r="AT328" i="4" l="1"/>
  <c r="T328" i="4"/>
  <c r="AP325" i="4"/>
  <c r="P325" i="4"/>
  <c r="L322" i="4"/>
  <c r="AL322" i="4"/>
  <c r="X331" i="4"/>
  <c r="AX331" i="4"/>
  <c r="BB334" i="4"/>
  <c r="AB334" i="4"/>
  <c r="CK319" i="4"/>
  <c r="CJ319" i="4"/>
  <c r="CI319" i="4"/>
  <c r="CH319" i="4"/>
  <c r="CG319" i="4"/>
  <c r="CF319" i="4"/>
  <c r="CE319" i="4"/>
  <c r="CD319" i="4"/>
  <c r="CC319" i="4"/>
  <c r="CB319" i="4"/>
  <c r="CA319" i="4"/>
  <c r="BZ319" i="4"/>
  <c r="BY319" i="4"/>
  <c r="BX319" i="4"/>
  <c r="BW319" i="4"/>
  <c r="BV319" i="4"/>
  <c r="BU319" i="4"/>
  <c r="BT319" i="4"/>
  <c r="BS319" i="4"/>
  <c r="BR319" i="4"/>
  <c r="BQ319" i="4"/>
  <c r="BP319" i="4"/>
  <c r="M221" i="1"/>
  <c r="AN222" i="1" s="1"/>
  <c r="U227" i="1"/>
  <c r="AV228" i="1" s="1"/>
  <c r="Q224" i="1"/>
  <c r="AR225" i="1" s="1"/>
  <c r="CL217" i="1"/>
  <c r="I218" i="1" s="1"/>
  <c r="AJ219" i="1" s="1"/>
  <c r="BE219" i="1" s="1"/>
  <c r="BF219" i="1" s="1"/>
  <c r="BI219" i="1" s="1"/>
  <c r="Y230" i="1"/>
  <c r="AZ231" i="1" s="1"/>
  <c r="AD234" i="1"/>
  <c r="R225" i="1"/>
  <c r="AS226" i="1" s="1"/>
  <c r="BC335" i="4" l="1"/>
  <c r="AC335" i="4"/>
  <c r="Y332" i="4"/>
  <c r="AY332" i="4"/>
  <c r="M323" i="4"/>
  <c r="AM323" i="4"/>
  <c r="AU329" i="4"/>
  <c r="U329" i="4"/>
  <c r="CL319" i="4"/>
  <c r="I320" i="4" s="1"/>
  <c r="AQ326" i="4"/>
  <c r="Q326" i="4"/>
  <c r="N222" i="1"/>
  <c r="AO223" i="1" s="1"/>
  <c r="V228" i="1"/>
  <c r="AW229" i="1" s="1"/>
  <c r="G218" i="1"/>
  <c r="J219" i="1"/>
  <c r="AK220" i="1" s="1"/>
  <c r="AE218" i="1"/>
  <c r="BG218" i="1" s="1"/>
  <c r="BH218" i="1" s="1"/>
  <c r="Z231" i="1"/>
  <c r="BA232" i="1" s="1"/>
  <c r="S226" i="1"/>
  <c r="AT227" i="1" s="1"/>
  <c r="O223" i="1"/>
  <c r="AP224" i="1" s="1"/>
  <c r="Z333" i="4" l="1"/>
  <c r="AZ333" i="4"/>
  <c r="BD336" i="4"/>
  <c r="AD336" i="4"/>
  <c r="AR327" i="4"/>
  <c r="R327" i="4"/>
  <c r="AV330" i="4"/>
  <c r="V330" i="4"/>
  <c r="N324" i="4"/>
  <c r="AN324" i="4"/>
  <c r="AJ321" i="4"/>
  <c r="BE321" i="4" s="1"/>
  <c r="BF321" i="4" s="1"/>
  <c r="AE320" i="4"/>
  <c r="BG320" i="4" s="1"/>
  <c r="J321" i="4"/>
  <c r="G320" i="4"/>
  <c r="W229" i="1"/>
  <c r="AX230" i="1" s="1"/>
  <c r="BL218" i="1"/>
  <c r="BO218" i="1"/>
  <c r="CH218" i="1" s="1"/>
  <c r="BJ218" i="1"/>
  <c r="K220" i="1"/>
  <c r="AL221" i="1" s="1"/>
  <c r="AA232" i="1"/>
  <c r="BB233" i="1" s="1"/>
  <c r="T227" i="1"/>
  <c r="AU228" i="1" s="1"/>
  <c r="X230" i="1"/>
  <c r="AY231" i="1" s="1"/>
  <c r="P224" i="1"/>
  <c r="AQ225" i="1" s="1"/>
  <c r="BI321" i="4" l="1"/>
  <c r="BO320" i="4"/>
  <c r="BL320" i="4"/>
  <c r="BH320" i="4"/>
  <c r="BJ320" i="4"/>
  <c r="AW331" i="4"/>
  <c r="W331" i="4"/>
  <c r="K322" i="4"/>
  <c r="AK322" i="4"/>
  <c r="O325" i="4"/>
  <c r="AO325" i="4"/>
  <c r="S328" i="4"/>
  <c r="AS328" i="4"/>
  <c r="AA334" i="4"/>
  <c r="BA334" i="4"/>
  <c r="CB218" i="1"/>
  <c r="CJ218" i="1"/>
  <c r="BQ218" i="1"/>
  <c r="BS218" i="1"/>
  <c r="BW218" i="1"/>
  <c r="BT218" i="1"/>
  <c r="BX218" i="1"/>
  <c r="CC218" i="1"/>
  <c r="CK218" i="1"/>
  <c r="BY218" i="1"/>
  <c r="CE218" i="1"/>
  <c r="BP218" i="1"/>
  <c r="BU218" i="1"/>
  <c r="CA218" i="1"/>
  <c r="CF218" i="1"/>
  <c r="CG218" i="1"/>
  <c r="BR218" i="1"/>
  <c r="BV218" i="1"/>
  <c r="BZ218" i="1"/>
  <c r="CD218" i="1"/>
  <c r="CI218" i="1"/>
  <c r="AB233" i="1"/>
  <c r="BC234" i="1" s="1"/>
  <c r="L221" i="1"/>
  <c r="AM222" i="1" s="1"/>
  <c r="U228" i="1"/>
  <c r="AV229" i="1" s="1"/>
  <c r="Y231" i="1"/>
  <c r="AZ232" i="1" s="1"/>
  <c r="Q225" i="1"/>
  <c r="AR226" i="1" s="1"/>
  <c r="CK320" i="4" l="1"/>
  <c r="CJ320" i="4"/>
  <c r="CI320" i="4"/>
  <c r="CH320" i="4"/>
  <c r="CG320" i="4"/>
  <c r="CF320" i="4"/>
  <c r="CE320" i="4"/>
  <c r="CD320" i="4"/>
  <c r="CC320" i="4"/>
  <c r="CB320" i="4"/>
  <c r="CA320" i="4"/>
  <c r="BZ320" i="4"/>
  <c r="BY320" i="4"/>
  <c r="BX320" i="4"/>
  <c r="BW320" i="4"/>
  <c r="BV320" i="4"/>
  <c r="BU320" i="4"/>
  <c r="BT320" i="4"/>
  <c r="BS320" i="4"/>
  <c r="BR320" i="4"/>
  <c r="BQ320" i="4"/>
  <c r="BP320" i="4"/>
  <c r="T329" i="4"/>
  <c r="AT329" i="4"/>
  <c r="L323" i="4"/>
  <c r="AL323" i="4"/>
  <c r="AB335" i="4"/>
  <c r="BB335" i="4"/>
  <c r="AX332" i="4"/>
  <c r="X332" i="4"/>
  <c r="P326" i="4"/>
  <c r="AP326" i="4"/>
  <c r="M222" i="1"/>
  <c r="AN223" i="1" s="1"/>
  <c r="CL218" i="1"/>
  <c r="I219" i="1" s="1"/>
  <c r="AJ220" i="1" s="1"/>
  <c r="BE220" i="1" s="1"/>
  <c r="BF220" i="1" s="1"/>
  <c r="BI220" i="1" s="1"/>
  <c r="AC234" i="1"/>
  <c r="BD235" i="1" s="1"/>
  <c r="N223" i="1"/>
  <c r="AO224" i="1" s="1"/>
  <c r="Z232" i="1"/>
  <c r="BA233" i="1" s="1"/>
  <c r="AE219" i="1"/>
  <c r="BG219" i="1" s="1"/>
  <c r="V229" i="1"/>
  <c r="AW230" i="1" s="1"/>
  <c r="R226" i="1"/>
  <c r="AS227" i="1" s="1"/>
  <c r="U330" i="4" l="1"/>
  <c r="AU330" i="4"/>
  <c r="CL320" i="4"/>
  <c r="I321" i="4" s="1"/>
  <c r="Q327" i="4"/>
  <c r="AQ327" i="4"/>
  <c r="Y333" i="4"/>
  <c r="AY333" i="4"/>
  <c r="AM324" i="4"/>
  <c r="M324" i="4"/>
  <c r="BC336" i="4"/>
  <c r="AC336" i="4"/>
  <c r="G219" i="1"/>
  <c r="BL219" i="1" s="1"/>
  <c r="J220" i="1"/>
  <c r="AK221" i="1" s="1"/>
  <c r="AD235" i="1"/>
  <c r="BH219" i="1"/>
  <c r="BJ219" i="1"/>
  <c r="BO219" i="1"/>
  <c r="AA233" i="1"/>
  <c r="BB234" i="1" s="1"/>
  <c r="O224" i="1"/>
  <c r="AP225" i="1" s="1"/>
  <c r="K221" i="1"/>
  <c r="AL222" i="1" s="1"/>
  <c r="W230" i="1"/>
  <c r="AX231" i="1" s="1"/>
  <c r="S227" i="1"/>
  <c r="AT228" i="1" s="1"/>
  <c r="BD337" i="4" l="1"/>
  <c r="AD337" i="4"/>
  <c r="AE321" i="4"/>
  <c r="BG321" i="4" s="1"/>
  <c r="J322" i="4"/>
  <c r="AJ322" i="4"/>
  <c r="BE322" i="4" s="1"/>
  <c r="BF322" i="4" s="1"/>
  <c r="G321" i="4"/>
  <c r="AN325" i="4"/>
  <c r="N325" i="4"/>
  <c r="Z334" i="4"/>
  <c r="AZ334" i="4"/>
  <c r="R328" i="4"/>
  <c r="AR328" i="4"/>
  <c r="V331" i="4"/>
  <c r="AV331" i="4"/>
  <c r="CK219" i="1"/>
  <c r="CJ219" i="1"/>
  <c r="CI219" i="1"/>
  <c r="CH219" i="1"/>
  <c r="CG219" i="1"/>
  <c r="CF219" i="1"/>
  <c r="CE219" i="1"/>
  <c r="CD219" i="1"/>
  <c r="CC219" i="1"/>
  <c r="CB219" i="1"/>
  <c r="CA219" i="1"/>
  <c r="BZ219" i="1"/>
  <c r="BY219" i="1"/>
  <c r="BX219" i="1"/>
  <c r="BW219" i="1"/>
  <c r="BV219" i="1"/>
  <c r="BU219" i="1"/>
  <c r="BT219" i="1"/>
  <c r="BS219" i="1"/>
  <c r="BR219" i="1"/>
  <c r="BQ219" i="1"/>
  <c r="BP219" i="1"/>
  <c r="P225" i="1"/>
  <c r="AQ226" i="1" s="1"/>
  <c r="T228" i="1"/>
  <c r="AU229" i="1" s="1"/>
  <c r="L222" i="1"/>
  <c r="AM223" i="1" s="1"/>
  <c r="X231" i="1"/>
  <c r="AY232" i="1" s="1"/>
  <c r="AB234" i="1"/>
  <c r="BC235" i="1" s="1"/>
  <c r="BL321" i="4" l="1"/>
  <c r="BO321" i="4"/>
  <c r="S329" i="4"/>
  <c r="AS329" i="4"/>
  <c r="AA335" i="4"/>
  <c r="BA335" i="4"/>
  <c r="AO326" i="4"/>
  <c r="O326" i="4"/>
  <c r="W332" i="4"/>
  <c r="AW332" i="4"/>
  <c r="AK323" i="4"/>
  <c r="K323" i="4"/>
  <c r="BI322" i="4"/>
  <c r="BH321" i="4"/>
  <c r="BJ321" i="4"/>
  <c r="Y232" i="1"/>
  <c r="AZ233" i="1" s="1"/>
  <c r="AC235" i="1"/>
  <c r="BD236" i="1" s="1"/>
  <c r="CL219" i="1"/>
  <c r="I220" i="1" s="1"/>
  <c r="AJ221" i="1" s="1"/>
  <c r="BE221" i="1" s="1"/>
  <c r="BF221" i="1" s="1"/>
  <c r="BI221" i="1" s="1"/>
  <c r="U229" i="1"/>
  <c r="AV230" i="1" s="1"/>
  <c r="Q226" i="1"/>
  <c r="AR227" i="1" s="1"/>
  <c r="M223" i="1"/>
  <c r="AN224" i="1" s="1"/>
  <c r="T330" i="4" l="1"/>
  <c r="AT330" i="4"/>
  <c r="CK321" i="4"/>
  <c r="CJ321" i="4"/>
  <c r="CI321" i="4"/>
  <c r="CH321" i="4"/>
  <c r="CG321" i="4"/>
  <c r="CF321" i="4"/>
  <c r="CE321" i="4"/>
  <c r="CD321" i="4"/>
  <c r="CC321" i="4"/>
  <c r="CB321" i="4"/>
  <c r="CA321" i="4"/>
  <c r="BZ321" i="4"/>
  <c r="BY321" i="4"/>
  <c r="BX321" i="4"/>
  <c r="BW321" i="4"/>
  <c r="BV321" i="4"/>
  <c r="BU321" i="4"/>
  <c r="BT321" i="4"/>
  <c r="BS321" i="4"/>
  <c r="BR321" i="4"/>
  <c r="BQ321" i="4"/>
  <c r="BP321" i="4"/>
  <c r="X333" i="4"/>
  <c r="AX333" i="4"/>
  <c r="P327" i="4"/>
  <c r="AP327" i="4"/>
  <c r="AL324" i="4"/>
  <c r="L324" i="4"/>
  <c r="BB336" i="4"/>
  <c r="AB336" i="4"/>
  <c r="AD236" i="1"/>
  <c r="N224" i="1"/>
  <c r="AO225" i="1" s="1"/>
  <c r="J221" i="1"/>
  <c r="AK222" i="1" s="1"/>
  <c r="AE220" i="1"/>
  <c r="BG220" i="1" s="1"/>
  <c r="G220" i="1"/>
  <c r="R227" i="1"/>
  <c r="AS228" i="1" s="1"/>
  <c r="V230" i="1"/>
  <c r="AW231" i="1" s="1"/>
  <c r="Z233" i="1"/>
  <c r="BA234" i="1" s="1"/>
  <c r="BC337" i="4" l="1"/>
  <c r="AC337" i="4"/>
  <c r="Y334" i="4"/>
  <c r="AY334" i="4"/>
  <c r="AM325" i="4"/>
  <c r="M325" i="4"/>
  <c r="Q328" i="4"/>
  <c r="AQ328" i="4"/>
  <c r="CL321" i="4"/>
  <c r="I322" i="4" s="1"/>
  <c r="U331" i="4"/>
  <c r="AU331" i="4"/>
  <c r="BH220" i="1"/>
  <c r="BJ220" i="1"/>
  <c r="BO220" i="1"/>
  <c r="BL220" i="1"/>
  <c r="O225" i="1"/>
  <c r="AP226" i="1" s="1"/>
  <c r="AA234" i="1"/>
  <c r="BB235" i="1" s="1"/>
  <c r="W231" i="1"/>
  <c r="AX232" i="1" s="1"/>
  <c r="S228" i="1"/>
  <c r="AT229" i="1" s="1"/>
  <c r="K222" i="1"/>
  <c r="AL223" i="1" s="1"/>
  <c r="BD338" i="4" l="1"/>
  <c r="AD338" i="4"/>
  <c r="AV332" i="4"/>
  <c r="V332" i="4"/>
  <c r="AR329" i="4"/>
  <c r="R329" i="4"/>
  <c r="AJ323" i="4"/>
  <c r="BE323" i="4" s="1"/>
  <c r="BF323" i="4" s="1"/>
  <c r="AE322" i="4"/>
  <c r="BG322" i="4" s="1"/>
  <c r="J323" i="4"/>
  <c r="G322" i="4"/>
  <c r="N326" i="4"/>
  <c r="AN326" i="4"/>
  <c r="AZ335" i="4"/>
  <c r="Z335" i="4"/>
  <c r="CK220" i="1"/>
  <c r="CJ220" i="1"/>
  <c r="CI220" i="1"/>
  <c r="CH220" i="1"/>
  <c r="CG220" i="1"/>
  <c r="CF220" i="1"/>
  <c r="CE220" i="1"/>
  <c r="CD220" i="1"/>
  <c r="CC220" i="1"/>
  <c r="CB220" i="1"/>
  <c r="CA220" i="1"/>
  <c r="BZ220" i="1"/>
  <c r="BY220" i="1"/>
  <c r="BX220" i="1"/>
  <c r="BW220" i="1"/>
  <c r="BV220" i="1"/>
  <c r="BU220" i="1"/>
  <c r="BT220" i="1"/>
  <c r="BS220" i="1"/>
  <c r="BR220" i="1"/>
  <c r="BQ220" i="1"/>
  <c r="BP220" i="1"/>
  <c r="T229" i="1"/>
  <c r="AU230" i="1" s="1"/>
  <c r="X232" i="1"/>
  <c r="AY233" i="1" s="1"/>
  <c r="L223" i="1"/>
  <c r="AM224" i="1" s="1"/>
  <c r="AB235" i="1"/>
  <c r="BC236" i="1" s="1"/>
  <c r="P226" i="1"/>
  <c r="AQ227" i="1" s="1"/>
  <c r="AO327" i="4" l="1"/>
  <c r="O327" i="4"/>
  <c r="BA336" i="4"/>
  <c r="AA336" i="4"/>
  <c r="BH322" i="4"/>
  <c r="BJ322" i="4"/>
  <c r="BI323" i="4"/>
  <c r="BL322" i="4"/>
  <c r="BO322" i="4"/>
  <c r="AK324" i="4"/>
  <c r="K324" i="4"/>
  <c r="S330" i="4"/>
  <c r="AS330" i="4"/>
  <c r="AW333" i="4"/>
  <c r="W333" i="4"/>
  <c r="Y233" i="1"/>
  <c r="AZ234" i="1" s="1"/>
  <c r="AC236" i="1"/>
  <c r="BD237" i="1" s="1"/>
  <c r="CL220" i="1"/>
  <c r="I221" i="1" s="1"/>
  <c r="AJ222" i="1" s="1"/>
  <c r="BE222" i="1" s="1"/>
  <c r="BF222" i="1" s="1"/>
  <c r="BI222" i="1" s="1"/>
  <c r="Q227" i="1"/>
  <c r="AR228" i="1" s="1"/>
  <c r="U230" i="1"/>
  <c r="AV231" i="1" s="1"/>
  <c r="M224" i="1"/>
  <c r="AN225" i="1" s="1"/>
  <c r="AL325" i="4" l="1"/>
  <c r="L325" i="4"/>
  <c r="AP328" i="4"/>
  <c r="P328" i="4"/>
  <c r="AB337" i="4"/>
  <c r="BB337" i="4"/>
  <c r="AX334" i="4"/>
  <c r="X334" i="4"/>
  <c r="CK322" i="4"/>
  <c r="CJ322" i="4"/>
  <c r="CI322" i="4"/>
  <c r="CH322" i="4"/>
  <c r="CG322" i="4"/>
  <c r="CF322" i="4"/>
  <c r="CE322" i="4"/>
  <c r="CD322" i="4"/>
  <c r="CC322" i="4"/>
  <c r="CB322" i="4"/>
  <c r="CA322" i="4"/>
  <c r="BZ322" i="4"/>
  <c r="BY322" i="4"/>
  <c r="BX322" i="4"/>
  <c r="BW322" i="4"/>
  <c r="BV322" i="4"/>
  <c r="BU322" i="4"/>
  <c r="BT322" i="4"/>
  <c r="BS322" i="4"/>
  <c r="BR322" i="4"/>
  <c r="BQ322" i="4"/>
  <c r="BP322" i="4"/>
  <c r="T331" i="4"/>
  <c r="AT331" i="4"/>
  <c r="AD237" i="1"/>
  <c r="AE221" i="1"/>
  <c r="BG221" i="1" s="1"/>
  <c r="J222" i="1"/>
  <c r="AK223" i="1" s="1"/>
  <c r="G221" i="1"/>
  <c r="N225" i="1"/>
  <c r="AO226" i="1" s="1"/>
  <c r="Z234" i="1"/>
  <c r="BA235" i="1" s="1"/>
  <c r="V231" i="1"/>
  <c r="AW232" i="1" s="1"/>
  <c r="R228" i="1"/>
  <c r="AS229" i="1" s="1"/>
  <c r="U332" i="4" l="1"/>
  <c r="AU332" i="4"/>
  <c r="AY335" i="4"/>
  <c r="Y335" i="4"/>
  <c r="AC338" i="4"/>
  <c r="BC338" i="4"/>
  <c r="CL322" i="4"/>
  <c r="I323" i="4" s="1"/>
  <c r="AM326" i="4"/>
  <c r="M326" i="4"/>
  <c r="AQ329" i="4"/>
  <c r="Q329" i="4"/>
  <c r="BH221" i="1"/>
  <c r="BJ221" i="1"/>
  <c r="BO221" i="1"/>
  <c r="K223" i="1"/>
  <c r="AL224" i="1" s="1"/>
  <c r="S229" i="1"/>
  <c r="AT230" i="1" s="1"/>
  <c r="W232" i="1"/>
  <c r="AX233" i="1" s="1"/>
  <c r="AA235" i="1"/>
  <c r="BB236" i="1" s="1"/>
  <c r="O226" i="1"/>
  <c r="AP227" i="1" s="1"/>
  <c r="BL221" i="1"/>
  <c r="AR330" i="4" l="1"/>
  <c r="R330" i="4"/>
  <c r="BD339" i="4"/>
  <c r="AD339" i="4"/>
  <c r="Z336" i="4"/>
  <c r="AZ336" i="4"/>
  <c r="AN327" i="4"/>
  <c r="N327" i="4"/>
  <c r="J324" i="4"/>
  <c r="AJ324" i="4"/>
  <c r="BE324" i="4" s="1"/>
  <c r="BF324" i="4" s="1"/>
  <c r="AE323" i="4"/>
  <c r="BG323" i="4" s="1"/>
  <c r="G323" i="4"/>
  <c r="V333" i="4"/>
  <c r="AV333" i="4"/>
  <c r="CK221" i="1"/>
  <c r="CJ221" i="1"/>
  <c r="CI221" i="1"/>
  <c r="CH221" i="1"/>
  <c r="CG221" i="1"/>
  <c r="CF221" i="1"/>
  <c r="CE221" i="1"/>
  <c r="CD221" i="1"/>
  <c r="CC221" i="1"/>
  <c r="CB221" i="1"/>
  <c r="CA221" i="1"/>
  <c r="BZ221" i="1"/>
  <c r="BY221" i="1"/>
  <c r="BX221" i="1"/>
  <c r="BW221" i="1"/>
  <c r="BV221" i="1"/>
  <c r="BU221" i="1"/>
  <c r="BT221" i="1"/>
  <c r="BS221" i="1"/>
  <c r="BR221" i="1"/>
  <c r="BQ221" i="1"/>
  <c r="BP221" i="1"/>
  <c r="X233" i="1"/>
  <c r="AY234" i="1" s="1"/>
  <c r="T230" i="1"/>
  <c r="AU231" i="1" s="1"/>
  <c r="L224" i="1"/>
  <c r="AM225" i="1" s="1"/>
  <c r="P227" i="1"/>
  <c r="AQ228" i="1" s="1"/>
  <c r="AB236" i="1"/>
  <c r="BC237" i="1" s="1"/>
  <c r="AS331" i="4" l="1"/>
  <c r="S331" i="4"/>
  <c r="BH323" i="4"/>
  <c r="BJ323" i="4"/>
  <c r="AA337" i="4"/>
  <c r="BA337" i="4"/>
  <c r="W334" i="4"/>
  <c r="AW334" i="4"/>
  <c r="O328" i="4"/>
  <c r="AO328" i="4"/>
  <c r="BI324" i="4"/>
  <c r="BL323" i="4"/>
  <c r="BO323" i="4"/>
  <c r="K325" i="4"/>
  <c r="AK325" i="4"/>
  <c r="AC237" i="1"/>
  <c r="BD238" i="1" s="1"/>
  <c r="Y234" i="1"/>
  <c r="AZ235" i="1" s="1"/>
  <c r="CL221" i="1"/>
  <c r="I222" i="1" s="1"/>
  <c r="AJ223" i="1" s="1"/>
  <c r="BE223" i="1" s="1"/>
  <c r="BF223" i="1" s="1"/>
  <c r="BI223" i="1" s="1"/>
  <c r="U231" i="1"/>
  <c r="AV232" i="1" s="1"/>
  <c r="Q228" i="1"/>
  <c r="AR229" i="1" s="1"/>
  <c r="M225" i="1"/>
  <c r="AN226" i="1" s="1"/>
  <c r="AT332" i="4" l="1"/>
  <c r="T332" i="4"/>
  <c r="AB338" i="4"/>
  <c r="BB338" i="4"/>
  <c r="P329" i="4"/>
  <c r="AP329" i="4"/>
  <c r="L326" i="4"/>
  <c r="AL326" i="4"/>
  <c r="CK323" i="4"/>
  <c r="CJ323" i="4"/>
  <c r="CI323" i="4"/>
  <c r="CH323" i="4"/>
  <c r="CG323" i="4"/>
  <c r="CF323" i="4"/>
  <c r="CE323" i="4"/>
  <c r="CD323" i="4"/>
  <c r="CC323" i="4"/>
  <c r="CB323" i="4"/>
  <c r="CA323" i="4"/>
  <c r="BZ323" i="4"/>
  <c r="BY323" i="4"/>
  <c r="BX323" i="4"/>
  <c r="BW323" i="4"/>
  <c r="BV323" i="4"/>
  <c r="BU323" i="4"/>
  <c r="BT323" i="4"/>
  <c r="BS323" i="4"/>
  <c r="BR323" i="4"/>
  <c r="BQ323" i="4"/>
  <c r="BP323" i="4"/>
  <c r="X335" i="4"/>
  <c r="AX335" i="4"/>
  <c r="AD238" i="1"/>
  <c r="J223" i="1"/>
  <c r="AK224" i="1" s="1"/>
  <c r="AE222" i="1"/>
  <c r="BG222" i="1" s="1"/>
  <c r="G222" i="1"/>
  <c r="N226" i="1"/>
  <c r="AO227" i="1" s="1"/>
  <c r="Z235" i="1"/>
  <c r="BA236" i="1" s="1"/>
  <c r="R229" i="1"/>
  <c r="AS230" i="1" s="1"/>
  <c r="V232" i="1"/>
  <c r="AW233" i="1" s="1"/>
  <c r="AC339" i="4" l="1"/>
  <c r="BC339" i="4"/>
  <c r="Y336" i="4"/>
  <c r="AY336" i="4"/>
  <c r="Q330" i="4"/>
  <c r="AQ330" i="4"/>
  <c r="AU333" i="4"/>
  <c r="U333" i="4"/>
  <c r="CL323" i="4"/>
  <c r="I324" i="4" s="1"/>
  <c r="M327" i="4"/>
  <c r="AM327" i="4"/>
  <c r="BH222" i="1"/>
  <c r="BJ222" i="1"/>
  <c r="BO222" i="1"/>
  <c r="K224" i="1"/>
  <c r="AL225" i="1" s="1"/>
  <c r="AA236" i="1"/>
  <c r="BB237" i="1" s="1"/>
  <c r="O227" i="1"/>
  <c r="AP228" i="1" s="1"/>
  <c r="W233" i="1"/>
  <c r="AX234" i="1" s="1"/>
  <c r="S230" i="1"/>
  <c r="AT231" i="1" s="1"/>
  <c r="BL222" i="1"/>
  <c r="AZ337" i="4" l="1"/>
  <c r="Z337" i="4"/>
  <c r="R331" i="4"/>
  <c r="AR331" i="4"/>
  <c r="N328" i="4"/>
  <c r="AN328" i="4"/>
  <c r="V334" i="4"/>
  <c r="AV334" i="4"/>
  <c r="AJ325" i="4"/>
  <c r="BE325" i="4" s="1"/>
  <c r="BF325" i="4" s="1"/>
  <c r="AE324" i="4"/>
  <c r="BG324" i="4" s="1"/>
  <c r="J325" i="4"/>
  <c r="G324" i="4"/>
  <c r="BD340" i="4"/>
  <c r="AD340" i="4"/>
  <c r="CK222" i="1"/>
  <c r="CJ222" i="1"/>
  <c r="CI222" i="1"/>
  <c r="CH222" i="1"/>
  <c r="CG222" i="1"/>
  <c r="CF222" i="1"/>
  <c r="CE222" i="1"/>
  <c r="CD222" i="1"/>
  <c r="CC222" i="1"/>
  <c r="CB222" i="1"/>
  <c r="CA222" i="1"/>
  <c r="BZ222" i="1"/>
  <c r="BY222" i="1"/>
  <c r="BX222" i="1"/>
  <c r="BW222" i="1"/>
  <c r="BV222" i="1"/>
  <c r="BU222" i="1"/>
  <c r="BT222" i="1"/>
  <c r="BS222" i="1"/>
  <c r="BR222" i="1"/>
  <c r="BQ222" i="1"/>
  <c r="BP222" i="1"/>
  <c r="L225" i="1"/>
  <c r="AM226" i="1" s="1"/>
  <c r="X234" i="1"/>
  <c r="AY235" i="1" s="1"/>
  <c r="P228" i="1"/>
  <c r="AQ229" i="1" s="1"/>
  <c r="T231" i="1"/>
  <c r="AU232" i="1" s="1"/>
  <c r="AB237" i="1"/>
  <c r="BC238" i="1" s="1"/>
  <c r="AS332" i="4" l="1"/>
  <c r="S332" i="4"/>
  <c r="BA338" i="4"/>
  <c r="AA338" i="4"/>
  <c r="AK326" i="4"/>
  <c r="K326" i="4"/>
  <c r="W335" i="4"/>
  <c r="AW335" i="4"/>
  <c r="BH324" i="4"/>
  <c r="BJ324" i="4"/>
  <c r="O329" i="4"/>
  <c r="AO329" i="4"/>
  <c r="BO324" i="4"/>
  <c r="BL324" i="4"/>
  <c r="BI325" i="4"/>
  <c r="AC238" i="1"/>
  <c r="BD239" i="1" s="1"/>
  <c r="Y235" i="1"/>
  <c r="AZ236" i="1" s="1"/>
  <c r="CL222" i="1"/>
  <c r="I223" i="1" s="1"/>
  <c r="AJ224" i="1" s="1"/>
  <c r="BE224" i="1" s="1"/>
  <c r="BF224" i="1" s="1"/>
  <c r="BI224" i="1" s="1"/>
  <c r="M226" i="1"/>
  <c r="AN227" i="1" s="1"/>
  <c r="U232" i="1"/>
  <c r="AV233" i="1" s="1"/>
  <c r="Q229" i="1"/>
  <c r="AR230" i="1" s="1"/>
  <c r="AT333" i="4" l="1"/>
  <c r="T333" i="4"/>
  <c r="AX336" i="4"/>
  <c r="X336" i="4"/>
  <c r="AB339" i="4"/>
  <c r="BB339" i="4"/>
  <c r="CK324" i="4"/>
  <c r="CJ324" i="4"/>
  <c r="CI324" i="4"/>
  <c r="CH324" i="4"/>
  <c r="CG324" i="4"/>
  <c r="CF324" i="4"/>
  <c r="CE324" i="4"/>
  <c r="CD324" i="4"/>
  <c r="CC324" i="4"/>
  <c r="CB324" i="4"/>
  <c r="CA324" i="4"/>
  <c r="BZ324" i="4"/>
  <c r="BY324" i="4"/>
  <c r="BX324" i="4"/>
  <c r="BW324" i="4"/>
  <c r="BV324" i="4"/>
  <c r="BU324" i="4"/>
  <c r="BT324" i="4"/>
  <c r="BS324" i="4"/>
  <c r="BR324" i="4"/>
  <c r="BQ324" i="4"/>
  <c r="BP324" i="4"/>
  <c r="P330" i="4"/>
  <c r="AP330" i="4"/>
  <c r="L327" i="4"/>
  <c r="AL327" i="4"/>
  <c r="AD239" i="1"/>
  <c r="R230" i="1"/>
  <c r="AS231" i="1" s="1"/>
  <c r="V233" i="1"/>
  <c r="AW234" i="1" s="1"/>
  <c r="J224" i="1"/>
  <c r="AK225" i="1" s="1"/>
  <c r="AE223" i="1"/>
  <c r="BG223" i="1" s="1"/>
  <c r="G223" i="1"/>
  <c r="N227" i="1"/>
  <c r="AO228" i="1" s="1"/>
  <c r="Z236" i="1"/>
  <c r="BA237" i="1" s="1"/>
  <c r="Q331" i="4" l="1"/>
  <c r="AQ331" i="4"/>
  <c r="BC340" i="4"/>
  <c r="AC340" i="4"/>
  <c r="AM328" i="4"/>
  <c r="M328" i="4"/>
  <c r="U334" i="4"/>
  <c r="AU334" i="4"/>
  <c r="CL324" i="4"/>
  <c r="I325" i="4" s="1"/>
  <c r="AY337" i="4"/>
  <c r="Y337" i="4"/>
  <c r="BH223" i="1"/>
  <c r="BJ223" i="1"/>
  <c r="BO223" i="1"/>
  <c r="K225" i="1"/>
  <c r="AL226" i="1" s="1"/>
  <c r="BL223" i="1"/>
  <c r="S231" i="1"/>
  <c r="AT232" i="1" s="1"/>
  <c r="AA237" i="1"/>
  <c r="BB238" i="1" s="1"/>
  <c r="O228" i="1"/>
  <c r="AP229" i="1" s="1"/>
  <c r="W234" i="1"/>
  <c r="AX235" i="1" s="1"/>
  <c r="V335" i="4" l="1"/>
  <c r="AV335" i="4"/>
  <c r="AZ338" i="4"/>
  <c r="Z338" i="4"/>
  <c r="BD341" i="4"/>
  <c r="AD341" i="4"/>
  <c r="N329" i="4"/>
  <c r="AN329" i="4"/>
  <c r="AE325" i="4"/>
  <c r="BG325" i="4" s="1"/>
  <c r="J326" i="4"/>
  <c r="AJ326" i="4"/>
  <c r="BE326" i="4" s="1"/>
  <c r="BF326" i="4" s="1"/>
  <c r="G325" i="4"/>
  <c r="AR332" i="4"/>
  <c r="R332" i="4"/>
  <c r="CK223" i="1"/>
  <c r="CJ223" i="1"/>
  <c r="CI223" i="1"/>
  <c r="CH223" i="1"/>
  <c r="CG223" i="1"/>
  <c r="CF223" i="1"/>
  <c r="CE223" i="1"/>
  <c r="CD223" i="1"/>
  <c r="CC223" i="1"/>
  <c r="CB223" i="1"/>
  <c r="CA223" i="1"/>
  <c r="BZ223" i="1"/>
  <c r="BY223" i="1"/>
  <c r="BX223" i="1"/>
  <c r="BW223" i="1"/>
  <c r="BV223" i="1"/>
  <c r="BU223" i="1"/>
  <c r="BT223" i="1"/>
  <c r="BS223" i="1"/>
  <c r="BR223" i="1"/>
  <c r="BQ223" i="1"/>
  <c r="BP223" i="1"/>
  <c r="X235" i="1"/>
  <c r="AY236" i="1" s="1"/>
  <c r="T232" i="1"/>
  <c r="AU233" i="1" s="1"/>
  <c r="AB238" i="1"/>
  <c r="BC239" i="1" s="1"/>
  <c r="P229" i="1"/>
  <c r="AQ230" i="1" s="1"/>
  <c r="L226" i="1"/>
  <c r="AM227" i="1" s="1"/>
  <c r="K327" i="4" l="1"/>
  <c r="AK327" i="4"/>
  <c r="BI326" i="4"/>
  <c r="BH325" i="4"/>
  <c r="BJ325" i="4"/>
  <c r="AW336" i="4"/>
  <c r="W336" i="4"/>
  <c r="AS333" i="4"/>
  <c r="S333" i="4"/>
  <c r="AO330" i="4"/>
  <c r="O330" i="4"/>
  <c r="BL325" i="4"/>
  <c r="BO325" i="4"/>
  <c r="BA339" i="4"/>
  <c r="AA339" i="4"/>
  <c r="M227" i="1"/>
  <c r="AN228" i="1" s="1"/>
  <c r="CL223" i="1"/>
  <c r="I224" i="1" s="1"/>
  <c r="AJ225" i="1" s="1"/>
  <c r="BE225" i="1" s="1"/>
  <c r="BF225" i="1" s="1"/>
  <c r="BI225" i="1" s="1"/>
  <c r="Q230" i="1"/>
  <c r="AR231" i="1" s="1"/>
  <c r="Y236" i="1"/>
  <c r="AZ237" i="1" s="1"/>
  <c r="U233" i="1"/>
  <c r="AV234" i="1" s="1"/>
  <c r="AC239" i="1"/>
  <c r="BD240" i="1" s="1"/>
  <c r="CK325" i="4" l="1"/>
  <c r="CJ325" i="4"/>
  <c r="CI325" i="4"/>
  <c r="CH325" i="4"/>
  <c r="CG325" i="4"/>
  <c r="CF325" i="4"/>
  <c r="CE325" i="4"/>
  <c r="CD325" i="4"/>
  <c r="CC325" i="4"/>
  <c r="CB325" i="4"/>
  <c r="CA325" i="4"/>
  <c r="BZ325" i="4"/>
  <c r="BY325" i="4"/>
  <c r="BX325" i="4"/>
  <c r="BW325" i="4"/>
  <c r="BV325" i="4"/>
  <c r="BU325" i="4"/>
  <c r="BT325" i="4"/>
  <c r="BS325" i="4"/>
  <c r="BR325" i="4"/>
  <c r="BQ325" i="4"/>
  <c r="BP325" i="4"/>
  <c r="X337" i="4"/>
  <c r="AX337" i="4"/>
  <c r="AL328" i="4"/>
  <c r="L328" i="4"/>
  <c r="BB340" i="4"/>
  <c r="AB340" i="4"/>
  <c r="P331" i="4"/>
  <c r="AP331" i="4"/>
  <c r="AT334" i="4"/>
  <c r="T334" i="4"/>
  <c r="AD240" i="1"/>
  <c r="R231" i="1"/>
  <c r="AS232" i="1" s="1"/>
  <c r="J225" i="1"/>
  <c r="AK226" i="1" s="1"/>
  <c r="AE224" i="1"/>
  <c r="BG224" i="1" s="1"/>
  <c r="G224" i="1"/>
  <c r="N228" i="1"/>
  <c r="AO229" i="1" s="1"/>
  <c r="V234" i="1"/>
  <c r="AW235" i="1" s="1"/>
  <c r="Z237" i="1"/>
  <c r="BA238" i="1" s="1"/>
  <c r="Y338" i="4" l="1"/>
  <c r="AY338" i="4"/>
  <c r="AU335" i="4"/>
  <c r="U335" i="4"/>
  <c r="CL325" i="4"/>
  <c r="I326" i="4" s="1"/>
  <c r="AM329" i="4"/>
  <c r="M329" i="4"/>
  <c r="AC341" i="4"/>
  <c r="BC341" i="4"/>
  <c r="Q332" i="4"/>
  <c r="AQ332" i="4"/>
  <c r="BH224" i="1"/>
  <c r="BJ224" i="1"/>
  <c r="BO224" i="1"/>
  <c r="K226" i="1"/>
  <c r="AL227" i="1" s="1"/>
  <c r="W235" i="1"/>
  <c r="AX236" i="1" s="1"/>
  <c r="BL224" i="1"/>
  <c r="O229" i="1"/>
  <c r="AP230" i="1" s="1"/>
  <c r="AA238" i="1"/>
  <c r="BB239" i="1" s="1"/>
  <c r="S232" i="1"/>
  <c r="AT233" i="1" s="1"/>
  <c r="BD342" i="4" l="1"/>
  <c r="AD342" i="4"/>
  <c r="R333" i="4"/>
  <c r="AR333" i="4"/>
  <c r="AJ327" i="4"/>
  <c r="BE327" i="4" s="1"/>
  <c r="BF327" i="4" s="1"/>
  <c r="J327" i="4"/>
  <c r="AE326" i="4"/>
  <c r="BG326" i="4" s="1"/>
  <c r="G326" i="4"/>
  <c r="AN330" i="4"/>
  <c r="N330" i="4"/>
  <c r="AV336" i="4"/>
  <c r="V336" i="4"/>
  <c r="Z339" i="4"/>
  <c r="AZ339" i="4"/>
  <c r="CK224" i="1"/>
  <c r="CJ224" i="1"/>
  <c r="CI224" i="1"/>
  <c r="CH224" i="1"/>
  <c r="CG224" i="1"/>
  <c r="CF224" i="1"/>
  <c r="CE224" i="1"/>
  <c r="CD224" i="1"/>
  <c r="CC224" i="1"/>
  <c r="CB224" i="1"/>
  <c r="CA224" i="1"/>
  <c r="BZ224" i="1"/>
  <c r="BY224" i="1"/>
  <c r="BX224" i="1"/>
  <c r="BW224" i="1"/>
  <c r="BV224" i="1"/>
  <c r="BU224" i="1"/>
  <c r="BT224" i="1"/>
  <c r="BS224" i="1"/>
  <c r="BR224" i="1"/>
  <c r="BQ224" i="1"/>
  <c r="BP224" i="1"/>
  <c r="T233" i="1"/>
  <c r="AU234" i="1" s="1"/>
  <c r="AB239" i="1"/>
  <c r="BC240" i="1" s="1"/>
  <c r="P230" i="1"/>
  <c r="AQ231" i="1" s="1"/>
  <c r="X236" i="1"/>
  <c r="AY237" i="1" s="1"/>
  <c r="L227" i="1"/>
  <c r="AM228" i="1" s="1"/>
  <c r="S334" i="4" l="1"/>
  <c r="AS334" i="4"/>
  <c r="K328" i="4"/>
  <c r="AK328" i="4"/>
  <c r="BL326" i="4"/>
  <c r="BO326" i="4"/>
  <c r="BH326" i="4"/>
  <c r="BJ326" i="4"/>
  <c r="BI327" i="4"/>
  <c r="AA340" i="4"/>
  <c r="BA340" i="4"/>
  <c r="AO331" i="4"/>
  <c r="O331" i="4"/>
  <c r="AW337" i="4"/>
  <c r="W337" i="4"/>
  <c r="Y237" i="1"/>
  <c r="AZ238" i="1" s="1"/>
  <c r="CL224" i="1"/>
  <c r="I225" i="1" s="1"/>
  <c r="AJ226" i="1" s="1"/>
  <c r="BE226" i="1" s="1"/>
  <c r="BF226" i="1" s="1"/>
  <c r="BI226" i="1" s="1"/>
  <c r="M228" i="1"/>
  <c r="AN229" i="1" s="1"/>
  <c r="U234" i="1"/>
  <c r="AV235" i="1" s="1"/>
  <c r="AC240" i="1"/>
  <c r="BD241" i="1" s="1"/>
  <c r="Q231" i="1"/>
  <c r="AR232" i="1" s="1"/>
  <c r="CK326" i="4" l="1"/>
  <c r="CJ326" i="4"/>
  <c r="CI326" i="4"/>
  <c r="CH326" i="4"/>
  <c r="CG326" i="4"/>
  <c r="CF326" i="4"/>
  <c r="CE326" i="4"/>
  <c r="CD326" i="4"/>
  <c r="CC326" i="4"/>
  <c r="CB326" i="4"/>
  <c r="CA326" i="4"/>
  <c r="BZ326" i="4"/>
  <c r="BY326" i="4"/>
  <c r="BX326" i="4"/>
  <c r="BW326" i="4"/>
  <c r="BV326" i="4"/>
  <c r="BU326" i="4"/>
  <c r="BT326" i="4"/>
  <c r="BS326" i="4"/>
  <c r="BR326" i="4"/>
  <c r="BQ326" i="4"/>
  <c r="BP326" i="4"/>
  <c r="L329" i="4"/>
  <c r="AL329" i="4"/>
  <c r="P332" i="4"/>
  <c r="AP332" i="4"/>
  <c r="X338" i="4"/>
  <c r="AX338" i="4"/>
  <c r="BB341" i="4"/>
  <c r="AB341" i="4"/>
  <c r="T335" i="4"/>
  <c r="AT335" i="4"/>
  <c r="AD241" i="1"/>
  <c r="J226" i="1"/>
  <c r="AK227" i="1" s="1"/>
  <c r="AE225" i="1"/>
  <c r="BG225" i="1" s="1"/>
  <c r="G225" i="1"/>
  <c r="R232" i="1"/>
  <c r="AS233" i="1" s="1"/>
  <c r="N229" i="1"/>
  <c r="AO230" i="1" s="1"/>
  <c r="V235" i="1"/>
  <c r="AW236" i="1" s="1"/>
  <c r="Z238" i="1"/>
  <c r="BA239" i="1" s="1"/>
  <c r="M330" i="4" l="1"/>
  <c r="AM330" i="4"/>
  <c r="BC342" i="4"/>
  <c r="AC342" i="4"/>
  <c r="CL326" i="4"/>
  <c r="I327" i="4" s="1"/>
  <c r="U336" i="4"/>
  <c r="AU336" i="4"/>
  <c r="AQ333" i="4"/>
  <c r="Q333" i="4"/>
  <c r="Y339" i="4"/>
  <c r="AY339" i="4"/>
  <c r="BH225" i="1"/>
  <c r="BJ225" i="1"/>
  <c r="BO225" i="1"/>
  <c r="O230" i="1"/>
  <c r="AP231" i="1" s="1"/>
  <c r="K227" i="1"/>
  <c r="AL228" i="1" s="1"/>
  <c r="W236" i="1"/>
  <c r="AX237" i="1" s="1"/>
  <c r="BL225" i="1"/>
  <c r="AA239" i="1"/>
  <c r="BB240" i="1" s="1"/>
  <c r="S233" i="1"/>
  <c r="AT234" i="1" s="1"/>
  <c r="V337" i="4" l="1"/>
  <c r="AV337" i="4"/>
  <c r="J328" i="4"/>
  <c r="AJ328" i="4"/>
  <c r="BE328" i="4" s="1"/>
  <c r="BF328" i="4" s="1"/>
  <c r="AE327" i="4"/>
  <c r="BG327" i="4" s="1"/>
  <c r="G327" i="4"/>
  <c r="BD343" i="4"/>
  <c r="AD343" i="4"/>
  <c r="Z340" i="4"/>
  <c r="AZ340" i="4"/>
  <c r="R334" i="4"/>
  <c r="AR334" i="4"/>
  <c r="N331" i="4"/>
  <c r="AN331" i="4"/>
  <c r="CK225" i="1"/>
  <c r="CJ225" i="1"/>
  <c r="CI225" i="1"/>
  <c r="CH225" i="1"/>
  <c r="CG225" i="1"/>
  <c r="CF225" i="1"/>
  <c r="CE225" i="1"/>
  <c r="CD225" i="1"/>
  <c r="CC225" i="1"/>
  <c r="CB225" i="1"/>
  <c r="CA225" i="1"/>
  <c r="BZ225" i="1"/>
  <c r="BY225" i="1"/>
  <c r="BX225" i="1"/>
  <c r="BW225" i="1"/>
  <c r="BV225" i="1"/>
  <c r="BU225" i="1"/>
  <c r="BT225" i="1"/>
  <c r="BS225" i="1"/>
  <c r="BR225" i="1"/>
  <c r="BQ225" i="1"/>
  <c r="BP225" i="1"/>
  <c r="X237" i="1"/>
  <c r="AY238" i="1" s="1"/>
  <c r="L228" i="1"/>
  <c r="AM229" i="1" s="1"/>
  <c r="P231" i="1"/>
  <c r="AQ232" i="1" s="1"/>
  <c r="T234" i="1"/>
  <c r="AU235" i="1" s="1"/>
  <c r="AB240" i="1"/>
  <c r="BC241" i="1" s="1"/>
  <c r="BO327" i="4" l="1"/>
  <c r="BL327" i="4"/>
  <c r="K329" i="4"/>
  <c r="AK329" i="4"/>
  <c r="BH327" i="4"/>
  <c r="BJ327" i="4"/>
  <c r="S335" i="4"/>
  <c r="AS335" i="4"/>
  <c r="AO332" i="4"/>
  <c r="O332" i="4"/>
  <c r="W338" i="4"/>
  <c r="AW338" i="4"/>
  <c r="BA341" i="4"/>
  <c r="AA341" i="4"/>
  <c r="BI328" i="4"/>
  <c r="Y238" i="1"/>
  <c r="AZ239" i="1" s="1"/>
  <c r="AC241" i="1"/>
  <c r="BD242" i="1" s="1"/>
  <c r="CL225" i="1"/>
  <c r="I226" i="1" s="1"/>
  <c r="AJ227" i="1" s="1"/>
  <c r="BE227" i="1" s="1"/>
  <c r="BF227" i="1" s="1"/>
  <c r="BI227" i="1" s="1"/>
  <c r="M229" i="1"/>
  <c r="AN230" i="1" s="1"/>
  <c r="U235" i="1"/>
  <c r="AV236" i="1" s="1"/>
  <c r="Q232" i="1"/>
  <c r="AR233" i="1" s="1"/>
  <c r="L330" i="4" l="1"/>
  <c r="AL330" i="4"/>
  <c r="AT336" i="4"/>
  <c r="T336" i="4"/>
  <c r="AX339" i="4"/>
  <c r="X339" i="4"/>
  <c r="AP333" i="4"/>
  <c r="P333" i="4"/>
  <c r="AB342" i="4"/>
  <c r="BB342" i="4"/>
  <c r="CK327" i="4"/>
  <c r="CJ327" i="4"/>
  <c r="CI327" i="4"/>
  <c r="CH327" i="4"/>
  <c r="CG327" i="4"/>
  <c r="CF327" i="4"/>
  <c r="CE327" i="4"/>
  <c r="CD327" i="4"/>
  <c r="CC327" i="4"/>
  <c r="CB327" i="4"/>
  <c r="CA327" i="4"/>
  <c r="BZ327" i="4"/>
  <c r="BY327" i="4"/>
  <c r="BX327" i="4"/>
  <c r="BW327" i="4"/>
  <c r="BV327" i="4"/>
  <c r="BU327" i="4"/>
  <c r="BT327" i="4"/>
  <c r="BS327" i="4"/>
  <c r="BR327" i="4"/>
  <c r="BQ327" i="4"/>
  <c r="BP327" i="4"/>
  <c r="AD242" i="1"/>
  <c r="R233" i="1"/>
  <c r="AS234" i="1" s="1"/>
  <c r="V236" i="1"/>
  <c r="AW237" i="1" s="1"/>
  <c r="Z239" i="1"/>
  <c r="BA240" i="1" s="1"/>
  <c r="AE226" i="1"/>
  <c r="BG226" i="1" s="1"/>
  <c r="J227" i="1"/>
  <c r="AK228" i="1" s="1"/>
  <c r="G226" i="1"/>
  <c r="N230" i="1"/>
  <c r="AO231" i="1" s="1"/>
  <c r="Q334" i="4" l="1"/>
  <c r="AQ334" i="4"/>
  <c r="CL327" i="4"/>
  <c r="I328" i="4" s="1"/>
  <c r="AC343" i="4"/>
  <c r="BC343" i="4"/>
  <c r="Y340" i="4"/>
  <c r="AY340" i="4"/>
  <c r="AU337" i="4"/>
  <c r="U337" i="4"/>
  <c r="M331" i="4"/>
  <c r="AM331" i="4"/>
  <c r="BH226" i="1"/>
  <c r="BJ226" i="1"/>
  <c r="BO226" i="1"/>
  <c r="BL226" i="1"/>
  <c r="W237" i="1"/>
  <c r="AX238" i="1" s="1"/>
  <c r="K228" i="1"/>
  <c r="AL229" i="1" s="1"/>
  <c r="O231" i="1"/>
  <c r="AP232" i="1" s="1"/>
  <c r="AA240" i="1"/>
  <c r="BB241" i="1" s="1"/>
  <c r="S234" i="1"/>
  <c r="AT235" i="1" s="1"/>
  <c r="AV338" i="4" l="1"/>
  <c r="V338" i="4"/>
  <c r="AE328" i="4"/>
  <c r="BG328" i="4" s="1"/>
  <c r="AJ329" i="4"/>
  <c r="BE329" i="4" s="1"/>
  <c r="BF329" i="4" s="1"/>
  <c r="J329" i="4"/>
  <c r="G328" i="4"/>
  <c r="AN332" i="4"/>
  <c r="N332" i="4"/>
  <c r="R335" i="4"/>
  <c r="AR335" i="4"/>
  <c r="Z341" i="4"/>
  <c r="AZ341" i="4"/>
  <c r="BD344" i="4"/>
  <c r="AD344" i="4"/>
  <c r="CK226" i="1"/>
  <c r="CJ226" i="1"/>
  <c r="CI226" i="1"/>
  <c r="CH226" i="1"/>
  <c r="CG226" i="1"/>
  <c r="CF226" i="1"/>
  <c r="CE226" i="1"/>
  <c r="CD226" i="1"/>
  <c r="CC226" i="1"/>
  <c r="CB226" i="1"/>
  <c r="CA226" i="1"/>
  <c r="BZ226" i="1"/>
  <c r="BY226" i="1"/>
  <c r="BX226" i="1"/>
  <c r="BW226" i="1"/>
  <c r="BV226" i="1"/>
  <c r="BU226" i="1"/>
  <c r="BT226" i="1"/>
  <c r="BS226" i="1"/>
  <c r="BR226" i="1"/>
  <c r="BQ226" i="1"/>
  <c r="BP226" i="1"/>
  <c r="T235" i="1"/>
  <c r="AU236" i="1" s="1"/>
  <c r="X238" i="1"/>
  <c r="AY239" i="1" s="1"/>
  <c r="P232" i="1"/>
  <c r="AQ233" i="1" s="1"/>
  <c r="L229" i="1"/>
  <c r="AM230" i="1" s="1"/>
  <c r="AB241" i="1"/>
  <c r="BC242" i="1" s="1"/>
  <c r="BO328" i="4" l="1"/>
  <c r="BL328" i="4"/>
  <c r="AO333" i="4"/>
  <c r="O333" i="4"/>
  <c r="K330" i="4"/>
  <c r="AK330" i="4"/>
  <c r="AW339" i="4"/>
  <c r="W339" i="4"/>
  <c r="BI329" i="4"/>
  <c r="AA342" i="4"/>
  <c r="BA342" i="4"/>
  <c r="S336" i="4"/>
  <c r="AS336" i="4"/>
  <c r="BH328" i="4"/>
  <c r="BJ328" i="4"/>
  <c r="Q233" i="1"/>
  <c r="AR234" i="1" s="1"/>
  <c r="Y239" i="1"/>
  <c r="AZ240" i="1" s="1"/>
  <c r="U236" i="1"/>
  <c r="AV237" i="1" s="1"/>
  <c r="AC242" i="1"/>
  <c r="BD243" i="1" s="1"/>
  <c r="CL226" i="1"/>
  <c r="I227" i="1" s="1"/>
  <c r="AJ228" i="1" s="1"/>
  <c r="BE228" i="1" s="1"/>
  <c r="BF228" i="1" s="1"/>
  <c r="BI228" i="1" s="1"/>
  <c r="M230" i="1"/>
  <c r="AN231" i="1" s="1"/>
  <c r="AL331" i="4" l="1"/>
  <c r="L331" i="4"/>
  <c r="CK328" i="4"/>
  <c r="CJ328" i="4"/>
  <c r="CI328" i="4"/>
  <c r="CH328" i="4"/>
  <c r="CG328" i="4"/>
  <c r="CF328" i="4"/>
  <c r="CE328" i="4"/>
  <c r="CD328" i="4"/>
  <c r="CC328" i="4"/>
  <c r="CB328" i="4"/>
  <c r="CA328" i="4"/>
  <c r="BZ328" i="4"/>
  <c r="BY328" i="4"/>
  <c r="BX328" i="4"/>
  <c r="BW328" i="4"/>
  <c r="BV328" i="4"/>
  <c r="BU328" i="4"/>
  <c r="BT328" i="4"/>
  <c r="BS328" i="4"/>
  <c r="BR328" i="4"/>
  <c r="BQ328" i="4"/>
  <c r="BP328" i="4"/>
  <c r="AX340" i="4"/>
  <c r="X340" i="4"/>
  <c r="T337" i="4"/>
  <c r="AT337" i="4"/>
  <c r="AB343" i="4"/>
  <c r="BB343" i="4"/>
  <c r="AP334" i="4"/>
  <c r="P334" i="4"/>
  <c r="AD243" i="1"/>
  <c r="V237" i="1"/>
  <c r="AW238" i="1" s="1"/>
  <c r="N231" i="1"/>
  <c r="AO232" i="1" s="1"/>
  <c r="J228" i="1"/>
  <c r="AK229" i="1" s="1"/>
  <c r="AE227" i="1"/>
  <c r="BG227" i="1" s="1"/>
  <c r="G227" i="1"/>
  <c r="Z240" i="1"/>
  <c r="BA241" i="1" s="1"/>
  <c r="R234" i="1"/>
  <c r="AS235" i="1" s="1"/>
  <c r="Y341" i="4" l="1"/>
  <c r="AY341" i="4"/>
  <c r="M332" i="4"/>
  <c r="AM332" i="4"/>
  <c r="AQ335" i="4"/>
  <c r="Q335" i="4"/>
  <c r="BC344" i="4"/>
  <c r="AC344" i="4"/>
  <c r="U338" i="4"/>
  <c r="AU338" i="4"/>
  <c r="CL328" i="4"/>
  <c r="I329" i="4" s="1"/>
  <c r="BH227" i="1"/>
  <c r="BJ227" i="1"/>
  <c r="BO227" i="1"/>
  <c r="K229" i="1"/>
  <c r="AL230" i="1" s="1"/>
  <c r="O232" i="1"/>
  <c r="AP233" i="1" s="1"/>
  <c r="AA241" i="1"/>
  <c r="BB242" i="1" s="1"/>
  <c r="S235" i="1"/>
  <c r="AT236" i="1" s="1"/>
  <c r="BL227" i="1"/>
  <c r="W238" i="1"/>
  <c r="AX239" i="1" s="1"/>
  <c r="BD345" i="4" l="1"/>
  <c r="AD345" i="4"/>
  <c r="N333" i="4"/>
  <c r="AN333" i="4"/>
  <c r="AJ330" i="4"/>
  <c r="BE330" i="4" s="1"/>
  <c r="BF330" i="4" s="1"/>
  <c r="AE329" i="4"/>
  <c r="BG329" i="4" s="1"/>
  <c r="J330" i="4"/>
  <c r="G329" i="4"/>
  <c r="V339" i="4"/>
  <c r="AV339" i="4"/>
  <c r="AR336" i="4"/>
  <c r="R336" i="4"/>
  <c r="Z342" i="4"/>
  <c r="AZ342" i="4"/>
  <c r="T236" i="1"/>
  <c r="AU237" i="1" s="1"/>
  <c r="X239" i="1"/>
  <c r="AY240" i="1" s="1"/>
  <c r="AB242" i="1"/>
  <c r="BC243" i="1" s="1"/>
  <c r="P233" i="1"/>
  <c r="AQ234" i="1" s="1"/>
  <c r="CK227" i="1"/>
  <c r="CJ227" i="1"/>
  <c r="CI227" i="1"/>
  <c r="CH227" i="1"/>
  <c r="CG227" i="1"/>
  <c r="CF227" i="1"/>
  <c r="CE227" i="1"/>
  <c r="CD227" i="1"/>
  <c r="CC227" i="1"/>
  <c r="CB227" i="1"/>
  <c r="CA227" i="1"/>
  <c r="BZ227" i="1"/>
  <c r="BY227" i="1"/>
  <c r="BX227" i="1"/>
  <c r="BW227" i="1"/>
  <c r="BV227" i="1"/>
  <c r="BU227" i="1"/>
  <c r="BT227" i="1"/>
  <c r="BS227" i="1"/>
  <c r="BR227" i="1"/>
  <c r="BQ227" i="1"/>
  <c r="BP227" i="1"/>
  <c r="L230" i="1"/>
  <c r="AM231" i="1" s="1"/>
  <c r="O334" i="4" l="1"/>
  <c r="AO334" i="4"/>
  <c r="BI330" i="4"/>
  <c r="AA343" i="4"/>
  <c r="BA343" i="4"/>
  <c r="AK331" i="4"/>
  <c r="K331" i="4"/>
  <c r="W340" i="4"/>
  <c r="AW340" i="4"/>
  <c r="BL329" i="4"/>
  <c r="BO329" i="4"/>
  <c r="AS337" i="4"/>
  <c r="S337" i="4"/>
  <c r="BH329" i="4"/>
  <c r="BJ329" i="4"/>
  <c r="Y240" i="1"/>
  <c r="AZ241" i="1" s="1"/>
  <c r="AC243" i="1"/>
  <c r="BD244" i="1" s="1"/>
  <c r="Q234" i="1"/>
  <c r="AR235" i="1" s="1"/>
  <c r="CL227" i="1"/>
  <c r="I228" i="1" s="1"/>
  <c r="AJ229" i="1" s="1"/>
  <c r="BE229" i="1" s="1"/>
  <c r="BF229" i="1" s="1"/>
  <c r="BI229" i="1" s="1"/>
  <c r="M231" i="1"/>
  <c r="AN232" i="1" s="1"/>
  <c r="U237" i="1"/>
  <c r="AV238" i="1" s="1"/>
  <c r="AX341" i="4" l="1"/>
  <c r="X341" i="4"/>
  <c r="CK329" i="4"/>
  <c r="CJ329" i="4"/>
  <c r="CI329" i="4"/>
  <c r="CH329" i="4"/>
  <c r="CG329" i="4"/>
  <c r="CF329" i="4"/>
  <c r="CE329" i="4"/>
  <c r="CD329" i="4"/>
  <c r="CC329" i="4"/>
  <c r="CB329" i="4"/>
  <c r="CA329" i="4"/>
  <c r="BZ329" i="4"/>
  <c r="BY329" i="4"/>
  <c r="BX329" i="4"/>
  <c r="BW329" i="4"/>
  <c r="BV329" i="4"/>
  <c r="BU329" i="4"/>
  <c r="BT329" i="4"/>
  <c r="BS329" i="4"/>
  <c r="BR329" i="4"/>
  <c r="BQ329" i="4"/>
  <c r="BP329" i="4"/>
  <c r="AB344" i="4"/>
  <c r="BB344" i="4"/>
  <c r="T338" i="4"/>
  <c r="AT338" i="4"/>
  <c r="AL332" i="4"/>
  <c r="L332" i="4"/>
  <c r="P335" i="4"/>
  <c r="AP335" i="4"/>
  <c r="AD244" i="1"/>
  <c r="V238" i="1"/>
  <c r="AW239" i="1" s="1"/>
  <c r="Z241" i="1"/>
  <c r="BA242" i="1" s="1"/>
  <c r="AE228" i="1"/>
  <c r="BG228" i="1" s="1"/>
  <c r="J229" i="1"/>
  <c r="AK230" i="1" s="1"/>
  <c r="G228" i="1"/>
  <c r="N232" i="1"/>
  <c r="AO233" i="1" s="1"/>
  <c r="R235" i="1"/>
  <c r="AS236" i="1" s="1"/>
  <c r="Q336" i="4" l="1"/>
  <c r="AQ336" i="4"/>
  <c r="AC345" i="4"/>
  <c r="BC345" i="4"/>
  <c r="AY342" i="4"/>
  <c r="Y342" i="4"/>
  <c r="M333" i="4"/>
  <c r="AM333" i="4"/>
  <c r="U339" i="4"/>
  <c r="AU339" i="4"/>
  <c r="CL329" i="4"/>
  <c r="I330" i="4" s="1"/>
  <c r="BH228" i="1"/>
  <c r="BJ228" i="1"/>
  <c r="BO228" i="1"/>
  <c r="K230" i="1"/>
  <c r="AL231" i="1" s="1"/>
  <c r="S236" i="1"/>
  <c r="AT237" i="1" s="1"/>
  <c r="O233" i="1"/>
  <c r="AP234" i="1" s="1"/>
  <c r="AA242" i="1"/>
  <c r="BB243" i="1" s="1"/>
  <c r="BL228" i="1"/>
  <c r="W239" i="1"/>
  <c r="AX240" i="1" s="1"/>
  <c r="J331" i="4" l="1"/>
  <c r="AJ331" i="4"/>
  <c r="BE331" i="4" s="1"/>
  <c r="BF331" i="4" s="1"/>
  <c r="AE330" i="4"/>
  <c r="BG330" i="4" s="1"/>
  <c r="G330" i="4"/>
  <c r="N334" i="4"/>
  <c r="AN334" i="4"/>
  <c r="V340" i="4"/>
  <c r="AV340" i="4"/>
  <c r="AZ343" i="4"/>
  <c r="Z343" i="4"/>
  <c r="BD346" i="4"/>
  <c r="AD346" i="4"/>
  <c r="R337" i="4"/>
  <c r="AR337" i="4"/>
  <c r="CK228" i="1"/>
  <c r="CJ228" i="1"/>
  <c r="CI228" i="1"/>
  <c r="CH228" i="1"/>
  <c r="CG228" i="1"/>
  <c r="CF228" i="1"/>
  <c r="CE228" i="1"/>
  <c r="CD228" i="1"/>
  <c r="CC228" i="1"/>
  <c r="CB228" i="1"/>
  <c r="CA228" i="1"/>
  <c r="BZ228" i="1"/>
  <c r="BY228" i="1"/>
  <c r="BX228" i="1"/>
  <c r="BW228" i="1"/>
  <c r="BV228" i="1"/>
  <c r="BU228" i="1"/>
  <c r="BT228" i="1"/>
  <c r="BS228" i="1"/>
  <c r="BR228" i="1"/>
  <c r="BQ228" i="1"/>
  <c r="BP228" i="1"/>
  <c r="AB243" i="1"/>
  <c r="BC244" i="1" s="1"/>
  <c r="T237" i="1"/>
  <c r="AU238" i="1" s="1"/>
  <c r="P234" i="1"/>
  <c r="AQ235" i="1" s="1"/>
  <c r="L231" i="1"/>
  <c r="AM232" i="1" s="1"/>
  <c r="X240" i="1"/>
  <c r="AY241" i="1" s="1"/>
  <c r="BI331" i="4" l="1"/>
  <c r="BH330" i="4"/>
  <c r="BJ330" i="4"/>
  <c r="AS338" i="4"/>
  <c r="S338" i="4"/>
  <c r="BA344" i="4"/>
  <c r="AA344" i="4"/>
  <c r="O335" i="4"/>
  <c r="AO335" i="4"/>
  <c r="AW341" i="4"/>
  <c r="W341" i="4"/>
  <c r="BL330" i="4"/>
  <c r="BO330" i="4"/>
  <c r="K332" i="4"/>
  <c r="AK332" i="4"/>
  <c r="Y241" i="1"/>
  <c r="AZ242" i="1" s="1"/>
  <c r="CL228" i="1"/>
  <c r="I229" i="1" s="1"/>
  <c r="AJ230" i="1" s="1"/>
  <c r="BE230" i="1" s="1"/>
  <c r="BF230" i="1" s="1"/>
  <c r="BI230" i="1" s="1"/>
  <c r="M232" i="1"/>
  <c r="AN233" i="1" s="1"/>
  <c r="Q235" i="1"/>
  <c r="AR236" i="1" s="1"/>
  <c r="U238" i="1"/>
  <c r="AV239" i="1" s="1"/>
  <c r="AC244" i="1"/>
  <c r="BD245" i="1" s="1"/>
  <c r="T339" i="4" l="1"/>
  <c r="AT339" i="4"/>
  <c r="P336" i="4"/>
  <c r="AP336" i="4"/>
  <c r="CK330" i="4"/>
  <c r="CJ330" i="4"/>
  <c r="CI330" i="4"/>
  <c r="CH330" i="4"/>
  <c r="CG330" i="4"/>
  <c r="CF330" i="4"/>
  <c r="CE330" i="4"/>
  <c r="CD330" i="4"/>
  <c r="CC330" i="4"/>
  <c r="CB330" i="4"/>
  <c r="CA330" i="4"/>
  <c r="BZ330" i="4"/>
  <c r="BY330" i="4"/>
  <c r="BX330" i="4"/>
  <c r="BW330" i="4"/>
  <c r="BV330" i="4"/>
  <c r="BU330" i="4"/>
  <c r="BT330" i="4"/>
  <c r="BS330" i="4"/>
  <c r="BR330" i="4"/>
  <c r="BQ330" i="4"/>
  <c r="BP330" i="4"/>
  <c r="BB345" i="4"/>
  <c r="AB345" i="4"/>
  <c r="AL333" i="4"/>
  <c r="L333" i="4"/>
  <c r="X342" i="4"/>
  <c r="AX342" i="4"/>
  <c r="AD245" i="1"/>
  <c r="V239" i="1"/>
  <c r="AW240" i="1" s="1"/>
  <c r="J230" i="1"/>
  <c r="AK231" i="1" s="1"/>
  <c r="AE229" i="1"/>
  <c r="BG229" i="1" s="1"/>
  <c r="G229" i="1"/>
  <c r="Z242" i="1"/>
  <c r="BA243" i="1" s="1"/>
  <c r="N233" i="1"/>
  <c r="AO234" i="1" s="1"/>
  <c r="R236" i="1"/>
  <c r="AS237" i="1" s="1"/>
  <c r="CL330" i="4" l="1"/>
  <c r="I331" i="4" s="1"/>
  <c r="AJ332" i="4"/>
  <c r="BE332" i="4" s="1"/>
  <c r="BF332" i="4" s="1"/>
  <c r="J332" i="4"/>
  <c r="AE331" i="4"/>
  <c r="BG331" i="4" s="1"/>
  <c r="G331" i="4"/>
  <c r="AQ337" i="4"/>
  <c r="Q337" i="4"/>
  <c r="AM334" i="4"/>
  <c r="M334" i="4"/>
  <c r="AU340" i="4"/>
  <c r="U340" i="4"/>
  <c r="Y343" i="4"/>
  <c r="AY343" i="4"/>
  <c r="BC346" i="4"/>
  <c r="AC346" i="4"/>
  <c r="BH229" i="1"/>
  <c r="BJ229" i="1"/>
  <c r="BO229" i="1"/>
  <c r="BL229" i="1"/>
  <c r="K231" i="1"/>
  <c r="AL232" i="1" s="1"/>
  <c r="AA243" i="1"/>
  <c r="BB244" i="1" s="1"/>
  <c r="O234" i="1"/>
  <c r="AP235" i="1" s="1"/>
  <c r="S237" i="1"/>
  <c r="AT238" i="1" s="1"/>
  <c r="W240" i="1"/>
  <c r="AX241" i="1" s="1"/>
  <c r="Z344" i="4" l="1"/>
  <c r="AZ344" i="4"/>
  <c r="BH331" i="4"/>
  <c r="BJ331" i="4"/>
  <c r="BD347" i="4"/>
  <c r="AD347" i="4"/>
  <c r="N335" i="4"/>
  <c r="AN335" i="4"/>
  <c r="AR338" i="4"/>
  <c r="R338" i="4"/>
  <c r="V341" i="4"/>
  <c r="AV341" i="4"/>
  <c r="AK333" i="4"/>
  <c r="K333" i="4"/>
  <c r="BL331" i="4"/>
  <c r="BO331" i="4"/>
  <c r="BI332" i="4"/>
  <c r="L232" i="1"/>
  <c r="AM233" i="1" s="1"/>
  <c r="T238" i="1"/>
  <c r="AU239" i="1" s="1"/>
  <c r="CK229" i="1"/>
  <c r="CJ229" i="1"/>
  <c r="CI229" i="1"/>
  <c r="CH229" i="1"/>
  <c r="CG229" i="1"/>
  <c r="CF229" i="1"/>
  <c r="CE229" i="1"/>
  <c r="CD229" i="1"/>
  <c r="CC229" i="1"/>
  <c r="CB229" i="1"/>
  <c r="CA229" i="1"/>
  <c r="BZ229" i="1"/>
  <c r="BY229" i="1"/>
  <c r="BX229" i="1"/>
  <c r="BW229" i="1"/>
  <c r="BV229" i="1"/>
  <c r="BU229" i="1"/>
  <c r="BT229" i="1"/>
  <c r="BS229" i="1"/>
  <c r="BR229" i="1"/>
  <c r="BQ229" i="1"/>
  <c r="BP229" i="1"/>
  <c r="X241" i="1"/>
  <c r="AY242" i="1" s="1"/>
  <c r="P235" i="1"/>
  <c r="AQ236" i="1" s="1"/>
  <c r="AB244" i="1"/>
  <c r="BC245" i="1" s="1"/>
  <c r="CK331" i="4" l="1"/>
  <c r="CJ331" i="4"/>
  <c r="CI331" i="4"/>
  <c r="CH331" i="4"/>
  <c r="CG331" i="4"/>
  <c r="CF331" i="4"/>
  <c r="CE331" i="4"/>
  <c r="CD331" i="4"/>
  <c r="CC331" i="4"/>
  <c r="CB331" i="4"/>
  <c r="CA331" i="4"/>
  <c r="BZ331" i="4"/>
  <c r="BY331" i="4"/>
  <c r="BX331" i="4"/>
  <c r="BW331" i="4"/>
  <c r="BV331" i="4"/>
  <c r="BU331" i="4"/>
  <c r="BT331" i="4"/>
  <c r="BS331" i="4"/>
  <c r="BR331" i="4"/>
  <c r="BQ331" i="4"/>
  <c r="BP331" i="4"/>
  <c r="O336" i="4"/>
  <c r="AO336" i="4"/>
  <c r="AL334" i="4"/>
  <c r="L334" i="4"/>
  <c r="W342" i="4"/>
  <c r="AW342" i="4"/>
  <c r="AS339" i="4"/>
  <c r="S339" i="4"/>
  <c r="AA345" i="4"/>
  <c r="BA345" i="4"/>
  <c r="CL229" i="1"/>
  <c r="I230" i="1" s="1"/>
  <c r="AJ231" i="1" s="1"/>
  <c r="BE231" i="1" s="1"/>
  <c r="BF231" i="1" s="1"/>
  <c r="BI231" i="1" s="1"/>
  <c r="M233" i="1"/>
  <c r="AN234" i="1" s="1"/>
  <c r="Q236" i="1"/>
  <c r="AR237" i="1" s="1"/>
  <c r="AC245" i="1"/>
  <c r="BD246" i="1" s="1"/>
  <c r="Y242" i="1"/>
  <c r="AZ243" i="1" s="1"/>
  <c r="U239" i="1"/>
  <c r="AV240" i="1" s="1"/>
  <c r="AB346" i="4" l="1"/>
  <c r="BB346" i="4"/>
  <c r="CL331" i="4"/>
  <c r="I332" i="4" s="1"/>
  <c r="X343" i="4"/>
  <c r="AX343" i="4"/>
  <c r="AT340" i="4"/>
  <c r="T340" i="4"/>
  <c r="AM335" i="4"/>
  <c r="M335" i="4"/>
  <c r="P337" i="4"/>
  <c r="AP337" i="4"/>
  <c r="AD246" i="1"/>
  <c r="G230" i="1"/>
  <c r="J231" i="1"/>
  <c r="AK232" i="1" s="1"/>
  <c r="AE230" i="1"/>
  <c r="BG230" i="1" s="1"/>
  <c r="R237" i="1"/>
  <c r="AS238" i="1" s="1"/>
  <c r="V240" i="1"/>
  <c r="AW241" i="1" s="1"/>
  <c r="Z243" i="1"/>
  <c r="BA244" i="1" s="1"/>
  <c r="N234" i="1"/>
  <c r="AO235" i="1" s="1"/>
  <c r="J333" i="4" l="1"/>
  <c r="AJ333" i="4"/>
  <c r="BE333" i="4" s="1"/>
  <c r="BF333" i="4" s="1"/>
  <c r="AE332" i="4"/>
  <c r="BG332" i="4" s="1"/>
  <c r="G332" i="4"/>
  <c r="Q338" i="4"/>
  <c r="AQ338" i="4"/>
  <c r="U341" i="4"/>
  <c r="AU341" i="4"/>
  <c r="AN336" i="4"/>
  <c r="N336" i="4"/>
  <c r="AY344" i="4"/>
  <c r="Y344" i="4"/>
  <c r="AC347" i="4"/>
  <c r="BC347" i="4"/>
  <c r="BH230" i="1"/>
  <c r="BJ230" i="1"/>
  <c r="BO230" i="1"/>
  <c r="BL230" i="1"/>
  <c r="K232" i="1"/>
  <c r="AL233" i="1" s="1"/>
  <c r="AA244" i="1"/>
  <c r="BB245" i="1" s="1"/>
  <c r="W241" i="1"/>
  <c r="AX242" i="1" s="1"/>
  <c r="S238" i="1"/>
  <c r="AT239" i="1" s="1"/>
  <c r="O235" i="1"/>
  <c r="AP236" i="1" s="1"/>
  <c r="BH332" i="4" l="1"/>
  <c r="BJ332" i="4"/>
  <c r="AZ345" i="4"/>
  <c r="Z345" i="4"/>
  <c r="R339" i="4"/>
  <c r="AR339" i="4"/>
  <c r="BI333" i="4"/>
  <c r="AO337" i="4"/>
  <c r="O337" i="4"/>
  <c r="V342" i="4"/>
  <c r="AV342" i="4"/>
  <c r="BO332" i="4"/>
  <c r="BL332" i="4"/>
  <c r="K334" i="4"/>
  <c r="AK334" i="4"/>
  <c r="CH230" i="1"/>
  <c r="CI230" i="1"/>
  <c r="CA230" i="1"/>
  <c r="CE230" i="1"/>
  <c r="BP230" i="1"/>
  <c r="BS230" i="1"/>
  <c r="BW230" i="1"/>
  <c r="CF230" i="1"/>
  <c r="CJ230" i="1"/>
  <c r="BX230" i="1"/>
  <c r="CK230" i="1"/>
  <c r="BT230" i="1"/>
  <c r="CB230" i="1"/>
  <c r="BQ230" i="1"/>
  <c r="BU230" i="1"/>
  <c r="BY230" i="1"/>
  <c r="CC230" i="1"/>
  <c r="CG230" i="1"/>
  <c r="BR230" i="1"/>
  <c r="BV230" i="1"/>
  <c r="BZ230" i="1"/>
  <c r="CD230" i="1"/>
  <c r="L233" i="1"/>
  <c r="AM234" i="1" s="1"/>
  <c r="AB245" i="1"/>
  <c r="BC246" i="1" s="1"/>
  <c r="X242" i="1"/>
  <c r="AY243" i="1" s="1"/>
  <c r="P236" i="1"/>
  <c r="AQ237" i="1" s="1"/>
  <c r="T239" i="1"/>
  <c r="AU240" i="1" s="1"/>
  <c r="P338" i="4" l="1"/>
  <c r="AP338" i="4"/>
  <c r="CK332" i="4"/>
  <c r="CJ332" i="4"/>
  <c r="CI332" i="4"/>
  <c r="CH332" i="4"/>
  <c r="CG332" i="4"/>
  <c r="CF332" i="4"/>
  <c r="CE332" i="4"/>
  <c r="CD332" i="4"/>
  <c r="CC332" i="4"/>
  <c r="CB332" i="4"/>
  <c r="CA332" i="4"/>
  <c r="BZ332" i="4"/>
  <c r="BY332" i="4"/>
  <c r="BX332" i="4"/>
  <c r="BW332" i="4"/>
  <c r="BV332" i="4"/>
  <c r="BU332" i="4"/>
  <c r="BT332" i="4"/>
  <c r="BS332" i="4"/>
  <c r="BR332" i="4"/>
  <c r="BQ332" i="4"/>
  <c r="BP332" i="4"/>
  <c r="S340" i="4"/>
  <c r="AS340" i="4"/>
  <c r="L335" i="4"/>
  <c r="AL335" i="4"/>
  <c r="W343" i="4"/>
  <c r="AW343" i="4"/>
  <c r="BA346" i="4"/>
  <c r="AA346" i="4"/>
  <c r="CL230" i="1"/>
  <c r="I231" i="1" s="1"/>
  <c r="AJ232" i="1" s="1"/>
  <c r="BE232" i="1" s="1"/>
  <c r="BF232" i="1" s="1"/>
  <c r="BI232" i="1" s="1"/>
  <c r="M234" i="1"/>
  <c r="AN235" i="1" s="1"/>
  <c r="U240" i="1"/>
  <c r="AV241" i="1" s="1"/>
  <c r="Q237" i="1"/>
  <c r="AR238" i="1" s="1"/>
  <c r="Y243" i="1"/>
  <c r="AZ244" i="1" s="1"/>
  <c r="AC246" i="1"/>
  <c r="BD247" i="1" s="1"/>
  <c r="AT341" i="4" l="1"/>
  <c r="T341" i="4"/>
  <c r="BB347" i="4"/>
  <c r="AB347" i="4"/>
  <c r="X344" i="4"/>
  <c r="AX344" i="4"/>
  <c r="M336" i="4"/>
  <c r="AM336" i="4"/>
  <c r="CL332" i="4"/>
  <c r="I333" i="4" s="1"/>
  <c r="Q339" i="4"/>
  <c r="AQ339" i="4"/>
  <c r="AE231" i="1"/>
  <c r="BG231" i="1" s="1"/>
  <c r="J232" i="1"/>
  <c r="AK233" i="1" s="1"/>
  <c r="G231" i="1"/>
  <c r="N235" i="1"/>
  <c r="AO236" i="1" s="1"/>
  <c r="AD247" i="1"/>
  <c r="Z244" i="1"/>
  <c r="BA245" i="1" s="1"/>
  <c r="V241" i="1"/>
  <c r="AW242" i="1" s="1"/>
  <c r="R238" i="1"/>
  <c r="AS239" i="1" s="1"/>
  <c r="Y345" i="4" l="1"/>
  <c r="AY345" i="4"/>
  <c r="R340" i="4"/>
  <c r="AR340" i="4"/>
  <c r="AU342" i="4"/>
  <c r="U342" i="4"/>
  <c r="AN337" i="4"/>
  <c r="N337" i="4"/>
  <c r="J334" i="4"/>
  <c r="AJ334" i="4"/>
  <c r="BE334" i="4" s="1"/>
  <c r="BF334" i="4" s="1"/>
  <c r="AE333" i="4"/>
  <c r="BG333" i="4" s="1"/>
  <c r="G333" i="4"/>
  <c r="BH231" i="1"/>
  <c r="BJ231" i="1"/>
  <c r="BO231" i="1"/>
  <c r="K233" i="1"/>
  <c r="AL234" i="1" s="1"/>
  <c r="BL231" i="1"/>
  <c r="O236" i="1"/>
  <c r="AP237" i="1" s="1"/>
  <c r="W242" i="1"/>
  <c r="AX243" i="1" s="1"/>
  <c r="S239" i="1"/>
  <c r="AT240" i="1" s="1"/>
  <c r="AA245" i="1"/>
  <c r="BB246" i="1" s="1"/>
  <c r="AS341" i="4" l="1"/>
  <c r="S341" i="4"/>
  <c r="BO333" i="4"/>
  <c r="BL333" i="4"/>
  <c r="K335" i="4"/>
  <c r="AK335" i="4"/>
  <c r="AV343" i="4"/>
  <c r="V343" i="4"/>
  <c r="Z346" i="4"/>
  <c r="AZ346" i="4"/>
  <c r="BI334" i="4"/>
  <c r="BH333" i="4"/>
  <c r="BJ333" i="4"/>
  <c r="O338" i="4"/>
  <c r="AO338" i="4"/>
  <c r="CH231" i="1"/>
  <c r="BX231" i="1"/>
  <c r="L234" i="1"/>
  <c r="AM235" i="1" s="1"/>
  <c r="BW231" i="1"/>
  <c r="CI231" i="1"/>
  <c r="BP231" i="1"/>
  <c r="BS231" i="1"/>
  <c r="CA231" i="1"/>
  <c r="BT231" i="1"/>
  <c r="CE231" i="1"/>
  <c r="P237" i="1"/>
  <c r="AQ238" i="1" s="1"/>
  <c r="CJ231" i="1"/>
  <c r="BU231" i="1"/>
  <c r="CC231" i="1"/>
  <c r="CK231" i="1"/>
  <c r="CB231" i="1"/>
  <c r="CF231" i="1"/>
  <c r="BQ231" i="1"/>
  <c r="BY231" i="1"/>
  <c r="CG231" i="1"/>
  <c r="BR231" i="1"/>
  <c r="BV231" i="1"/>
  <c r="BZ231" i="1"/>
  <c r="CD231" i="1"/>
  <c r="X243" i="1"/>
  <c r="AY244" i="1" s="1"/>
  <c r="AB246" i="1"/>
  <c r="BC247" i="1" s="1"/>
  <c r="T240" i="1"/>
  <c r="AU241" i="1" s="1"/>
  <c r="CK333" i="4" l="1"/>
  <c r="CJ333" i="4"/>
  <c r="CI333" i="4"/>
  <c r="CH333" i="4"/>
  <c r="CG333" i="4"/>
  <c r="CF333" i="4"/>
  <c r="CE333" i="4"/>
  <c r="CD333" i="4"/>
  <c r="CC333" i="4"/>
  <c r="CB333" i="4"/>
  <c r="CA333" i="4"/>
  <c r="BZ333" i="4"/>
  <c r="BY333" i="4"/>
  <c r="BX333" i="4"/>
  <c r="BW333" i="4"/>
  <c r="BV333" i="4"/>
  <c r="BU333" i="4"/>
  <c r="BT333" i="4"/>
  <c r="BS333" i="4"/>
  <c r="BR333" i="4"/>
  <c r="BQ333" i="4"/>
  <c r="BP333" i="4"/>
  <c r="L336" i="4"/>
  <c r="AL336" i="4"/>
  <c r="AW344" i="4"/>
  <c r="W344" i="4"/>
  <c r="AP339" i="4"/>
  <c r="P339" i="4"/>
  <c r="AA347" i="4"/>
  <c r="BA347" i="4"/>
  <c r="T342" i="4"/>
  <c r="AT342" i="4"/>
  <c r="M235" i="1"/>
  <c r="AN236" i="1" s="1"/>
  <c r="Q238" i="1"/>
  <c r="AR239" i="1" s="1"/>
  <c r="CL231" i="1"/>
  <c r="I232" i="1" s="1"/>
  <c r="AJ233" i="1" s="1"/>
  <c r="BE233" i="1" s="1"/>
  <c r="BF233" i="1" s="1"/>
  <c r="BI233" i="1" s="1"/>
  <c r="U241" i="1"/>
  <c r="AV242" i="1" s="1"/>
  <c r="Y244" i="1"/>
  <c r="AZ245" i="1" s="1"/>
  <c r="AC247" i="1"/>
  <c r="BD248" i="1" s="1"/>
  <c r="AX345" i="4" l="1"/>
  <c r="X345" i="4"/>
  <c r="U343" i="4"/>
  <c r="AU343" i="4"/>
  <c r="Q340" i="4"/>
  <c r="AQ340" i="4"/>
  <c r="AM337" i="4"/>
  <c r="M337" i="4"/>
  <c r="CL333" i="4"/>
  <c r="I334" i="4" s="1"/>
  <c r="R239" i="1"/>
  <c r="AS240" i="1" s="1"/>
  <c r="N236" i="1"/>
  <c r="AO237" i="1" s="1"/>
  <c r="AE232" i="1"/>
  <c r="BG232" i="1" s="1"/>
  <c r="G232" i="1"/>
  <c r="J233" i="1"/>
  <c r="AK234" i="1" s="1"/>
  <c r="AD248" i="1"/>
  <c r="Z245" i="1"/>
  <c r="BA246" i="1" s="1"/>
  <c r="V242" i="1"/>
  <c r="AW243" i="1" s="1"/>
  <c r="AN338" i="4" l="1"/>
  <c r="N338" i="4"/>
  <c r="V344" i="4"/>
  <c r="AV344" i="4"/>
  <c r="AY346" i="4"/>
  <c r="Y346" i="4"/>
  <c r="R341" i="4"/>
  <c r="AR341" i="4"/>
  <c r="AE334" i="4"/>
  <c r="BG334" i="4" s="1"/>
  <c r="AJ335" i="4"/>
  <c r="BE335" i="4" s="1"/>
  <c r="BF335" i="4" s="1"/>
  <c r="J335" i="4"/>
  <c r="G334" i="4"/>
  <c r="BH232" i="1"/>
  <c r="BJ232" i="1"/>
  <c r="S240" i="1"/>
  <c r="AT241" i="1" s="1"/>
  <c r="BO232" i="1"/>
  <c r="BW232" i="1" s="1"/>
  <c r="O237" i="1"/>
  <c r="AP238" i="1" s="1"/>
  <c r="BL232" i="1"/>
  <c r="K234" i="1"/>
  <c r="AL235" i="1" s="1"/>
  <c r="W243" i="1"/>
  <c r="AX244" i="1" s="1"/>
  <c r="AA246" i="1"/>
  <c r="BB247" i="1" s="1"/>
  <c r="W345" i="4" l="1"/>
  <c r="AW345" i="4"/>
  <c r="K336" i="4"/>
  <c r="AK336" i="4"/>
  <c r="AO339" i="4"/>
  <c r="O339" i="4"/>
  <c r="AZ347" i="4"/>
  <c r="Z347" i="4"/>
  <c r="S342" i="4"/>
  <c r="AS342" i="4"/>
  <c r="BI335" i="4"/>
  <c r="BH334" i="4"/>
  <c r="BJ334" i="4"/>
  <c r="BO334" i="4"/>
  <c r="BL334" i="4"/>
  <c r="T241" i="1"/>
  <c r="AU242" i="1" s="1"/>
  <c r="CH232" i="1"/>
  <c r="CE232" i="1"/>
  <c r="BS232" i="1"/>
  <c r="L235" i="1"/>
  <c r="AM236" i="1" s="1"/>
  <c r="CA232" i="1"/>
  <c r="P238" i="1"/>
  <c r="AQ239" i="1" s="1"/>
  <c r="CI232" i="1"/>
  <c r="BP232" i="1"/>
  <c r="BX232" i="1"/>
  <c r="CJ232" i="1"/>
  <c r="BQ232" i="1"/>
  <c r="CC232" i="1"/>
  <c r="CK232" i="1"/>
  <c r="BT232" i="1"/>
  <c r="CB232" i="1"/>
  <c r="CF232" i="1"/>
  <c r="BU232" i="1"/>
  <c r="BY232" i="1"/>
  <c r="CG232" i="1"/>
  <c r="BR232" i="1"/>
  <c r="BV232" i="1"/>
  <c r="BZ232" i="1"/>
  <c r="CD232" i="1"/>
  <c r="X244" i="1"/>
  <c r="AY245" i="1" s="1"/>
  <c r="AB247" i="1"/>
  <c r="BC248" i="1" s="1"/>
  <c r="CK334" i="4" l="1"/>
  <c r="CJ334" i="4"/>
  <c r="CI334" i="4"/>
  <c r="CH334" i="4"/>
  <c r="CG334" i="4"/>
  <c r="CF334" i="4"/>
  <c r="CE334" i="4"/>
  <c r="CD334" i="4"/>
  <c r="CC334" i="4"/>
  <c r="CB334" i="4"/>
  <c r="CA334" i="4"/>
  <c r="BZ334" i="4"/>
  <c r="BY334" i="4"/>
  <c r="BX334" i="4"/>
  <c r="BW334" i="4"/>
  <c r="BV334" i="4"/>
  <c r="BU334" i="4"/>
  <c r="BT334" i="4"/>
  <c r="BS334" i="4"/>
  <c r="BR334" i="4"/>
  <c r="BQ334" i="4"/>
  <c r="BP334" i="4"/>
  <c r="T343" i="4"/>
  <c r="AT343" i="4"/>
  <c r="AP340" i="4"/>
  <c r="P340" i="4"/>
  <c r="L337" i="4"/>
  <c r="AL337" i="4"/>
  <c r="X346" i="4"/>
  <c r="AX346" i="4"/>
  <c r="U242" i="1"/>
  <c r="AV243" i="1" s="1"/>
  <c r="M236" i="1"/>
  <c r="AN237" i="1" s="1"/>
  <c r="Q239" i="1"/>
  <c r="AR240" i="1" s="1"/>
  <c r="CL232" i="1"/>
  <c r="I233" i="1" s="1"/>
  <c r="AJ234" i="1" s="1"/>
  <c r="BE234" i="1" s="1"/>
  <c r="BF234" i="1" s="1"/>
  <c r="BI234" i="1" s="1"/>
  <c r="Y245" i="1"/>
  <c r="AZ246" i="1" s="1"/>
  <c r="AC248" i="1"/>
  <c r="BD249" i="1" s="1"/>
  <c r="CL334" i="4" l="1"/>
  <c r="I335" i="4" s="1"/>
  <c r="AU344" i="4"/>
  <c r="U344" i="4"/>
  <c r="M338" i="4"/>
  <c r="AM338" i="4"/>
  <c r="Y347" i="4"/>
  <c r="AY347" i="4"/>
  <c r="Q341" i="4"/>
  <c r="AQ341" i="4"/>
  <c r="V243" i="1"/>
  <c r="AW244" i="1" s="1"/>
  <c r="N237" i="1"/>
  <c r="AO238" i="1" s="1"/>
  <c r="R240" i="1"/>
  <c r="AS241" i="1" s="1"/>
  <c r="AE233" i="1"/>
  <c r="BG233" i="1" s="1"/>
  <c r="J234" i="1"/>
  <c r="AK235" i="1" s="1"/>
  <c r="G233" i="1"/>
  <c r="AD249" i="1"/>
  <c r="Z246" i="1"/>
  <c r="BA247" i="1" s="1"/>
  <c r="R342" i="4" l="1"/>
  <c r="AR342" i="4"/>
  <c r="AV345" i="4"/>
  <c r="V345" i="4"/>
  <c r="N339" i="4"/>
  <c r="AN339" i="4"/>
  <c r="AJ336" i="4"/>
  <c r="BE336" i="4" s="1"/>
  <c r="BF336" i="4" s="1"/>
  <c r="AE335" i="4"/>
  <c r="BG335" i="4" s="1"/>
  <c r="J336" i="4"/>
  <c r="G335" i="4"/>
  <c r="W244" i="1"/>
  <c r="AX245" i="1" s="1"/>
  <c r="BH233" i="1"/>
  <c r="BJ233" i="1"/>
  <c r="O238" i="1"/>
  <c r="AP239" i="1" s="1"/>
  <c r="S241" i="1"/>
  <c r="AT242" i="1" s="1"/>
  <c r="BO233" i="1"/>
  <c r="CJ233" i="1" s="1"/>
  <c r="K235" i="1"/>
  <c r="AL236" i="1" s="1"/>
  <c r="BL233" i="1"/>
  <c r="AA247" i="1"/>
  <c r="BB248" i="1" s="1"/>
  <c r="AW346" i="4" l="1"/>
  <c r="W346" i="4"/>
  <c r="BI336" i="4"/>
  <c r="K337" i="4"/>
  <c r="AK337" i="4"/>
  <c r="S343" i="4"/>
  <c r="AS343" i="4"/>
  <c r="O340" i="4"/>
  <c r="AO340" i="4"/>
  <c r="BL335" i="4"/>
  <c r="BO335" i="4"/>
  <c r="BH335" i="4"/>
  <c r="BJ335" i="4"/>
  <c r="X245" i="1"/>
  <c r="AY246" i="1" s="1"/>
  <c r="P239" i="1"/>
  <c r="AQ240" i="1" s="1"/>
  <c r="T242" i="1"/>
  <c r="AU243" i="1" s="1"/>
  <c r="BS233" i="1"/>
  <c r="BZ233" i="1"/>
  <c r="BT233" i="1"/>
  <c r="CG233" i="1"/>
  <c r="CE233" i="1"/>
  <c r="BP233" i="1"/>
  <c r="BU233" i="1"/>
  <c r="BQ233" i="1"/>
  <c r="BY233" i="1"/>
  <c r="BR233" i="1"/>
  <c r="BV233" i="1"/>
  <c r="CA233" i="1"/>
  <c r="CH233" i="1"/>
  <c r="BW233" i="1"/>
  <c r="CC233" i="1"/>
  <c r="CK233" i="1"/>
  <c r="CD233" i="1"/>
  <c r="CI233" i="1"/>
  <c r="BX233" i="1"/>
  <c r="CB233" i="1"/>
  <c r="CF233" i="1"/>
  <c r="L236" i="1"/>
  <c r="AM237" i="1" s="1"/>
  <c r="AB248" i="1"/>
  <c r="BC249" i="1" s="1"/>
  <c r="AX347" i="4" l="1"/>
  <c r="X347" i="4"/>
  <c r="AT344" i="4"/>
  <c r="T344" i="4"/>
  <c r="L338" i="4"/>
  <c r="AL338" i="4"/>
  <c r="CK335" i="4"/>
  <c r="CJ335" i="4"/>
  <c r="CI335" i="4"/>
  <c r="CH335" i="4"/>
  <c r="CG335" i="4"/>
  <c r="CF335" i="4"/>
  <c r="CE335" i="4"/>
  <c r="CD335" i="4"/>
  <c r="CC335" i="4"/>
  <c r="CB335" i="4"/>
  <c r="CA335" i="4"/>
  <c r="BZ335" i="4"/>
  <c r="BY335" i="4"/>
  <c r="BX335" i="4"/>
  <c r="BW335" i="4"/>
  <c r="BV335" i="4"/>
  <c r="BU335" i="4"/>
  <c r="BT335" i="4"/>
  <c r="BS335" i="4"/>
  <c r="BR335" i="4"/>
  <c r="BQ335" i="4"/>
  <c r="BP335" i="4"/>
  <c r="AP341" i="4"/>
  <c r="P341" i="4"/>
  <c r="Y246" i="1"/>
  <c r="AZ247" i="1" s="1"/>
  <c r="U243" i="1"/>
  <c r="AV244" i="1" s="1"/>
  <c r="Q240" i="1"/>
  <c r="AR241" i="1" s="1"/>
  <c r="CL233" i="1"/>
  <c r="I234" i="1" s="1"/>
  <c r="AJ235" i="1" s="1"/>
  <c r="BE235" i="1" s="1"/>
  <c r="BF235" i="1" s="1"/>
  <c r="BI235" i="1" s="1"/>
  <c r="M237" i="1"/>
  <c r="AN238" i="1" s="1"/>
  <c r="Z247" i="1"/>
  <c r="BA248" i="1" s="1"/>
  <c r="AC249" i="1"/>
  <c r="BD250" i="1" s="1"/>
  <c r="M339" i="4" l="1"/>
  <c r="AM339" i="4"/>
  <c r="CL335" i="4"/>
  <c r="I336" i="4" s="1"/>
  <c r="AQ342" i="4"/>
  <c r="Q342" i="4"/>
  <c r="U345" i="4"/>
  <c r="AU345" i="4"/>
  <c r="V244" i="1"/>
  <c r="AW245" i="1" s="1"/>
  <c r="R241" i="1"/>
  <c r="AS242" i="1" s="1"/>
  <c r="G234" i="1"/>
  <c r="AE234" i="1"/>
  <c r="BG234" i="1" s="1"/>
  <c r="BJ234" i="1" s="1"/>
  <c r="J235" i="1"/>
  <c r="AK236" i="1" s="1"/>
  <c r="N238" i="1"/>
  <c r="AO239" i="1" s="1"/>
  <c r="AD250" i="1"/>
  <c r="AA248" i="1"/>
  <c r="BB249" i="1" s="1"/>
  <c r="AR343" i="4" l="1"/>
  <c r="R343" i="4"/>
  <c r="V346" i="4"/>
  <c r="AV346" i="4"/>
  <c r="AJ337" i="4"/>
  <c r="BE337" i="4" s="1"/>
  <c r="BF337" i="4" s="1"/>
  <c r="J337" i="4"/>
  <c r="AE336" i="4"/>
  <c r="BG336" i="4" s="1"/>
  <c r="G336" i="4"/>
  <c r="N340" i="4"/>
  <c r="AN340" i="4"/>
  <c r="S242" i="1"/>
  <c r="AT243" i="1" s="1"/>
  <c r="W245" i="1"/>
  <c r="AX246" i="1" s="1"/>
  <c r="BH234" i="1"/>
  <c r="BL234" i="1"/>
  <c r="BO234" i="1"/>
  <c r="CK234" i="1" s="1"/>
  <c r="K236" i="1"/>
  <c r="AL237" i="1" s="1"/>
  <c r="O239" i="1"/>
  <c r="AP240" i="1" s="1"/>
  <c r="AB249" i="1"/>
  <c r="BC250" i="1" s="1"/>
  <c r="BI337" i="4" l="1"/>
  <c r="AS344" i="4"/>
  <c r="S344" i="4"/>
  <c r="BO336" i="4"/>
  <c r="BL336" i="4"/>
  <c r="AO341" i="4"/>
  <c r="O341" i="4"/>
  <c r="BH336" i="4"/>
  <c r="BJ336" i="4"/>
  <c r="AK338" i="4"/>
  <c r="K338" i="4"/>
  <c r="W347" i="4"/>
  <c r="AW347" i="4"/>
  <c r="T243" i="1"/>
  <c r="AU244" i="1" s="1"/>
  <c r="X246" i="1"/>
  <c r="AY247" i="1" s="1"/>
  <c r="BW234" i="1"/>
  <c r="CB234" i="1"/>
  <c r="BR234" i="1"/>
  <c r="CD234" i="1"/>
  <c r="BS234" i="1"/>
  <c r="CH234" i="1"/>
  <c r="BX234" i="1"/>
  <c r="BT234" i="1"/>
  <c r="CJ234" i="1"/>
  <c r="CI234" i="1"/>
  <c r="BZ234" i="1"/>
  <c r="CE234" i="1"/>
  <c r="BP234" i="1"/>
  <c r="BV234" i="1"/>
  <c r="CA234" i="1"/>
  <c r="CF234" i="1"/>
  <c r="L237" i="1"/>
  <c r="AM238" i="1" s="1"/>
  <c r="BQ234" i="1"/>
  <c r="BU234" i="1"/>
  <c r="BY234" i="1"/>
  <c r="CC234" i="1"/>
  <c r="CG234" i="1"/>
  <c r="P240" i="1"/>
  <c r="AQ241" i="1" s="1"/>
  <c r="AC250" i="1"/>
  <c r="BD251" i="1" s="1"/>
  <c r="CK336" i="4" l="1"/>
  <c r="CJ336" i="4"/>
  <c r="CI336" i="4"/>
  <c r="CH336" i="4"/>
  <c r="CG336" i="4"/>
  <c r="CF336" i="4"/>
  <c r="CE336" i="4"/>
  <c r="CD336" i="4"/>
  <c r="CC336" i="4"/>
  <c r="CB336" i="4"/>
  <c r="CA336" i="4"/>
  <c r="BZ336" i="4"/>
  <c r="BY336" i="4"/>
  <c r="BX336" i="4"/>
  <c r="BW336" i="4"/>
  <c r="BV336" i="4"/>
  <c r="BU336" i="4"/>
  <c r="BT336" i="4"/>
  <c r="BS336" i="4"/>
  <c r="BR336" i="4"/>
  <c r="BQ336" i="4"/>
  <c r="BP336" i="4"/>
  <c r="P342" i="4"/>
  <c r="AP342" i="4"/>
  <c r="L339" i="4"/>
  <c r="AL339" i="4"/>
  <c r="AT345" i="4"/>
  <c r="T345" i="4"/>
  <c r="Y247" i="1"/>
  <c r="AZ248" i="1" s="1"/>
  <c r="U244" i="1"/>
  <c r="AV245" i="1" s="1"/>
  <c r="CL234" i="1"/>
  <c r="I235" i="1" s="1"/>
  <c r="AJ236" i="1" s="1"/>
  <c r="BE236" i="1" s="1"/>
  <c r="BF236" i="1" s="1"/>
  <c r="BI236" i="1" s="1"/>
  <c r="M238" i="1"/>
  <c r="AN239" i="1" s="1"/>
  <c r="Q241" i="1"/>
  <c r="AR242" i="1" s="1"/>
  <c r="AD251" i="1"/>
  <c r="Q343" i="4" l="1"/>
  <c r="AQ343" i="4"/>
  <c r="CL336" i="4"/>
  <c r="I337" i="4" s="1"/>
  <c r="AU346" i="4"/>
  <c r="U346" i="4"/>
  <c r="AM340" i="4"/>
  <c r="M340" i="4"/>
  <c r="V245" i="1"/>
  <c r="AW246" i="1" s="1"/>
  <c r="Z248" i="1"/>
  <c r="BA249" i="1" s="1"/>
  <c r="G235" i="1"/>
  <c r="J236" i="1"/>
  <c r="AK237" i="1" s="1"/>
  <c r="AE235" i="1"/>
  <c r="BG235" i="1" s="1"/>
  <c r="BH235" i="1" s="1"/>
  <c r="N239" i="1"/>
  <c r="AO240" i="1" s="1"/>
  <c r="R242" i="1"/>
  <c r="AS243" i="1" s="1"/>
  <c r="N341" i="4" l="1"/>
  <c r="AN341" i="4"/>
  <c r="AV347" i="4"/>
  <c r="V347" i="4"/>
  <c r="AJ338" i="4"/>
  <c r="BE338" i="4" s="1"/>
  <c r="BF338" i="4" s="1"/>
  <c r="J338" i="4"/>
  <c r="AE337" i="4"/>
  <c r="BG337" i="4" s="1"/>
  <c r="G337" i="4"/>
  <c r="R344" i="4"/>
  <c r="AR344" i="4"/>
  <c r="W246" i="1"/>
  <c r="AX247" i="1" s="1"/>
  <c r="AA249" i="1"/>
  <c r="BB250" i="1" s="1"/>
  <c r="O240" i="1"/>
  <c r="AP241" i="1" s="1"/>
  <c r="K237" i="1"/>
  <c r="AL238" i="1" s="1"/>
  <c r="BL235" i="1"/>
  <c r="BO235" i="1"/>
  <c r="CI235" i="1" s="1"/>
  <c r="S243" i="1"/>
  <c r="AT244" i="1" s="1"/>
  <c r="BJ235" i="1"/>
  <c r="X247" i="1"/>
  <c r="AY248" i="1" s="1"/>
  <c r="BL337" i="4" l="1"/>
  <c r="BO337" i="4"/>
  <c r="AK339" i="4"/>
  <c r="K339" i="4"/>
  <c r="BH337" i="4"/>
  <c r="BJ337" i="4"/>
  <c r="S345" i="4"/>
  <c r="AS345" i="4"/>
  <c r="BI338" i="4"/>
  <c r="O342" i="4"/>
  <c r="AO342" i="4"/>
  <c r="AB250" i="1"/>
  <c r="BC251" i="1" s="1"/>
  <c r="P241" i="1"/>
  <c r="AQ242" i="1" s="1"/>
  <c r="T244" i="1"/>
  <c r="AU245" i="1" s="1"/>
  <c r="L238" i="1"/>
  <c r="AM239" i="1" s="1"/>
  <c r="CB235" i="1"/>
  <c r="CJ235" i="1"/>
  <c r="BT235" i="1"/>
  <c r="CC235" i="1"/>
  <c r="CF235" i="1"/>
  <c r="BP235" i="1"/>
  <c r="BU235" i="1"/>
  <c r="CK235" i="1"/>
  <c r="BQ235" i="1"/>
  <c r="BX235" i="1"/>
  <c r="BR235" i="1"/>
  <c r="BY235" i="1"/>
  <c r="CG235" i="1"/>
  <c r="CH235" i="1"/>
  <c r="BV235" i="1"/>
  <c r="BZ235" i="1"/>
  <c r="CD235" i="1"/>
  <c r="BS235" i="1"/>
  <c r="BW235" i="1"/>
  <c r="CA235" i="1"/>
  <c r="CE235" i="1"/>
  <c r="AC251" i="1"/>
  <c r="BD252" i="1" s="1"/>
  <c r="Y248" i="1"/>
  <c r="AZ249" i="1" s="1"/>
  <c r="P343" i="4" l="1"/>
  <c r="AP343" i="4"/>
  <c r="CK337" i="4"/>
  <c r="CJ337" i="4"/>
  <c r="CI337" i="4"/>
  <c r="CH337" i="4"/>
  <c r="CG337" i="4"/>
  <c r="CF337" i="4"/>
  <c r="CE337" i="4"/>
  <c r="CD337" i="4"/>
  <c r="CC337" i="4"/>
  <c r="CB337" i="4"/>
  <c r="CA337" i="4"/>
  <c r="BZ337" i="4"/>
  <c r="BY337" i="4"/>
  <c r="BX337" i="4"/>
  <c r="BW337" i="4"/>
  <c r="BV337" i="4"/>
  <c r="BU337" i="4"/>
  <c r="BT337" i="4"/>
  <c r="BS337" i="4"/>
  <c r="BR337" i="4"/>
  <c r="BQ337" i="4"/>
  <c r="BP337" i="4"/>
  <c r="AL340" i="4"/>
  <c r="L340" i="4"/>
  <c r="T346" i="4"/>
  <c r="AT346" i="4"/>
  <c r="U245" i="1"/>
  <c r="AV246" i="1" s="1"/>
  <c r="Q242" i="1"/>
  <c r="AR243" i="1" s="1"/>
  <c r="M239" i="1"/>
  <c r="AN240" i="1" s="1"/>
  <c r="CL235" i="1"/>
  <c r="I236" i="1" s="1"/>
  <c r="AJ237" i="1" s="1"/>
  <c r="BE237" i="1" s="1"/>
  <c r="BF237" i="1" s="1"/>
  <c r="BI237" i="1" s="1"/>
  <c r="AD252" i="1"/>
  <c r="Z249" i="1"/>
  <c r="BA250" i="1" s="1"/>
  <c r="M341" i="4" l="1"/>
  <c r="AM341" i="4"/>
  <c r="U347" i="4"/>
  <c r="AU347" i="4"/>
  <c r="CL337" i="4"/>
  <c r="I338" i="4" s="1"/>
  <c r="AQ344" i="4"/>
  <c r="Q344" i="4"/>
  <c r="V246" i="1"/>
  <c r="AW247" i="1" s="1"/>
  <c r="R243" i="1"/>
  <c r="AS244" i="1" s="1"/>
  <c r="N240" i="1"/>
  <c r="AO241" i="1" s="1"/>
  <c r="G236" i="1"/>
  <c r="J237" i="1"/>
  <c r="AK238" i="1" s="1"/>
  <c r="AE236" i="1"/>
  <c r="BG236" i="1" s="1"/>
  <c r="BJ236" i="1" s="1"/>
  <c r="AA250" i="1"/>
  <c r="BB251" i="1" s="1"/>
  <c r="J339" i="4" l="1"/>
  <c r="AJ339" i="4"/>
  <c r="BE339" i="4" s="1"/>
  <c r="BF339" i="4" s="1"/>
  <c r="AE338" i="4"/>
  <c r="BG338" i="4" s="1"/>
  <c r="G338" i="4"/>
  <c r="AR345" i="4"/>
  <c r="R345" i="4"/>
  <c r="N342" i="4"/>
  <c r="AN342" i="4"/>
  <c r="W247" i="1"/>
  <c r="AX248" i="1" s="1"/>
  <c r="S244" i="1"/>
  <c r="AT245" i="1" s="1"/>
  <c r="O241" i="1"/>
  <c r="AP242" i="1" s="1"/>
  <c r="BH236" i="1"/>
  <c r="K238" i="1"/>
  <c r="AL239" i="1" s="1"/>
  <c r="BL236" i="1"/>
  <c r="BO236" i="1"/>
  <c r="CI236" i="1" s="1"/>
  <c r="AB251" i="1"/>
  <c r="BC252" i="1" s="1"/>
  <c r="BI339" i="4" l="1"/>
  <c r="BH338" i="4"/>
  <c r="BJ338" i="4"/>
  <c r="O343" i="4"/>
  <c r="AO343" i="4"/>
  <c r="AS346" i="4"/>
  <c r="S346" i="4"/>
  <c r="BL338" i="4"/>
  <c r="BO338" i="4"/>
  <c r="K340" i="4"/>
  <c r="AK340" i="4"/>
  <c r="X248" i="1"/>
  <c r="AY249" i="1" s="1"/>
  <c r="T245" i="1"/>
  <c r="AU246" i="1" s="1"/>
  <c r="P242" i="1"/>
  <c r="AQ243" i="1" s="1"/>
  <c r="L239" i="1"/>
  <c r="AM240" i="1" s="1"/>
  <c r="BQ236" i="1"/>
  <c r="BZ236" i="1"/>
  <c r="CK236" i="1"/>
  <c r="BU236" i="1"/>
  <c r="BP236" i="1"/>
  <c r="CF236" i="1"/>
  <c r="BV236" i="1"/>
  <c r="CG236" i="1"/>
  <c r="BX236" i="1"/>
  <c r="CC236" i="1"/>
  <c r="CH236" i="1"/>
  <c r="CB236" i="1"/>
  <c r="BR236" i="1"/>
  <c r="BT236" i="1"/>
  <c r="BY236" i="1"/>
  <c r="CD236" i="1"/>
  <c r="CJ236" i="1"/>
  <c r="BS236" i="1"/>
  <c r="BW236" i="1"/>
  <c r="CA236" i="1"/>
  <c r="CE236" i="1"/>
  <c r="AC252" i="1"/>
  <c r="BD253" i="1" s="1"/>
  <c r="AT347" i="4" l="1"/>
  <c r="T347" i="4"/>
  <c r="CK338" i="4"/>
  <c r="CJ338" i="4"/>
  <c r="CI338" i="4"/>
  <c r="CH338" i="4"/>
  <c r="CG338" i="4"/>
  <c r="CF338" i="4"/>
  <c r="CE338" i="4"/>
  <c r="CD338" i="4"/>
  <c r="CC338" i="4"/>
  <c r="CB338" i="4"/>
  <c r="CA338" i="4"/>
  <c r="BZ338" i="4"/>
  <c r="BY338" i="4"/>
  <c r="BX338" i="4"/>
  <c r="BW338" i="4"/>
  <c r="BV338" i="4"/>
  <c r="BU338" i="4"/>
  <c r="BT338" i="4"/>
  <c r="BS338" i="4"/>
  <c r="BR338" i="4"/>
  <c r="BQ338" i="4"/>
  <c r="BP338" i="4"/>
  <c r="AL341" i="4"/>
  <c r="L341" i="4"/>
  <c r="AP344" i="4"/>
  <c r="P344" i="4"/>
  <c r="Y249" i="1"/>
  <c r="AZ250" i="1" s="1"/>
  <c r="U246" i="1"/>
  <c r="AV247" i="1" s="1"/>
  <c r="Q243" i="1"/>
  <c r="AR244" i="1" s="1"/>
  <c r="M240" i="1"/>
  <c r="AN241" i="1" s="1"/>
  <c r="CL236" i="1"/>
  <c r="I237" i="1" s="1"/>
  <c r="AJ238" i="1" s="1"/>
  <c r="BE238" i="1" s="1"/>
  <c r="BF238" i="1" s="1"/>
  <c r="BI238" i="1" s="1"/>
  <c r="AD253" i="1"/>
  <c r="Q345" i="4" l="1"/>
  <c r="AQ345" i="4"/>
  <c r="AM342" i="4"/>
  <c r="M342" i="4"/>
  <c r="CL338" i="4"/>
  <c r="I339" i="4" s="1"/>
  <c r="Z250" i="1"/>
  <c r="BA251" i="1" s="1"/>
  <c r="R244" i="1"/>
  <c r="AS245" i="1" s="1"/>
  <c r="V247" i="1"/>
  <c r="AW248" i="1" s="1"/>
  <c r="N241" i="1"/>
  <c r="AO242" i="1" s="1"/>
  <c r="J238" i="1"/>
  <c r="AK239" i="1" s="1"/>
  <c r="AE237" i="1"/>
  <c r="BG237" i="1" s="1"/>
  <c r="BJ237" i="1" s="1"/>
  <c r="G237" i="1"/>
  <c r="AA251" i="1"/>
  <c r="BB252" i="1" s="1"/>
  <c r="J340" i="4" l="1"/>
  <c r="AE339" i="4"/>
  <c r="BG339" i="4" s="1"/>
  <c r="AJ340" i="4"/>
  <c r="BE340" i="4" s="1"/>
  <c r="BF340" i="4" s="1"/>
  <c r="G339" i="4"/>
  <c r="AN343" i="4"/>
  <c r="N343" i="4"/>
  <c r="R346" i="4"/>
  <c r="AR346" i="4"/>
  <c r="S245" i="1"/>
  <c r="AT246" i="1" s="1"/>
  <c r="W248" i="1"/>
  <c r="AX249" i="1" s="1"/>
  <c r="K239" i="1"/>
  <c r="AL240" i="1" s="1"/>
  <c r="O242" i="1"/>
  <c r="AP243" i="1" s="1"/>
  <c r="BH237" i="1"/>
  <c r="BO237" i="1"/>
  <c r="CH237" i="1" s="1"/>
  <c r="BL237" i="1"/>
  <c r="L240" i="1"/>
  <c r="AM241" i="1" s="1"/>
  <c r="AB252" i="1"/>
  <c r="BC253" i="1" s="1"/>
  <c r="BH339" i="4" l="1"/>
  <c r="BJ339" i="4"/>
  <c r="AO344" i="4"/>
  <c r="O344" i="4"/>
  <c r="BI340" i="4"/>
  <c r="S347" i="4"/>
  <c r="AS347" i="4"/>
  <c r="BO339" i="4"/>
  <c r="BL339" i="4"/>
  <c r="AK341" i="4"/>
  <c r="K341" i="4"/>
  <c r="X249" i="1"/>
  <c r="AY250" i="1" s="1"/>
  <c r="T246" i="1"/>
  <c r="AU247" i="1" s="1"/>
  <c r="P243" i="1"/>
  <c r="AQ244" i="1" s="1"/>
  <c r="CA237" i="1"/>
  <c r="CI237" i="1"/>
  <c r="CE237" i="1"/>
  <c r="BS237" i="1"/>
  <c r="BW237" i="1"/>
  <c r="BP237" i="1"/>
  <c r="CF237" i="1"/>
  <c r="CJ237" i="1"/>
  <c r="BT237" i="1"/>
  <c r="CB237" i="1"/>
  <c r="BU237" i="1"/>
  <c r="CC237" i="1"/>
  <c r="CK237" i="1"/>
  <c r="BX237" i="1"/>
  <c r="BQ237" i="1"/>
  <c r="BY237" i="1"/>
  <c r="CG237" i="1"/>
  <c r="BR237" i="1"/>
  <c r="BV237" i="1"/>
  <c r="BZ237" i="1"/>
  <c r="CD237" i="1"/>
  <c r="M241" i="1"/>
  <c r="AN242" i="1" s="1"/>
  <c r="AC253" i="1"/>
  <c r="BD254" i="1" s="1"/>
  <c r="Y250" i="1"/>
  <c r="AZ251" i="1" s="1"/>
  <c r="AP345" i="4" l="1"/>
  <c r="P345" i="4"/>
  <c r="L342" i="4"/>
  <c r="AL342" i="4"/>
  <c r="CK339" i="4"/>
  <c r="CJ339" i="4"/>
  <c r="CI339" i="4"/>
  <c r="CH339" i="4"/>
  <c r="CG339" i="4"/>
  <c r="CF339" i="4"/>
  <c r="CE339" i="4"/>
  <c r="CD339" i="4"/>
  <c r="CC339" i="4"/>
  <c r="CB339" i="4"/>
  <c r="CA339" i="4"/>
  <c r="BZ339" i="4"/>
  <c r="BY339" i="4"/>
  <c r="BX339" i="4"/>
  <c r="BW339" i="4"/>
  <c r="BV339" i="4"/>
  <c r="BU339" i="4"/>
  <c r="BT339" i="4"/>
  <c r="BS339" i="4"/>
  <c r="BR339" i="4"/>
  <c r="BQ339" i="4"/>
  <c r="BP339" i="4"/>
  <c r="U247" i="1"/>
  <c r="AV248" i="1" s="1"/>
  <c r="Q244" i="1"/>
  <c r="AR245" i="1" s="1"/>
  <c r="CL237" i="1"/>
  <c r="I238" i="1" s="1"/>
  <c r="AJ239" i="1" s="1"/>
  <c r="BE239" i="1" s="1"/>
  <c r="BF239" i="1" s="1"/>
  <c r="BI239" i="1" s="1"/>
  <c r="AD254" i="1"/>
  <c r="Z251" i="1"/>
  <c r="BA252" i="1" s="1"/>
  <c r="V248" i="1"/>
  <c r="AW249" i="1" s="1"/>
  <c r="R245" i="1"/>
  <c r="AS246" i="1" s="1"/>
  <c r="N242" i="1"/>
  <c r="AO243" i="1" s="1"/>
  <c r="M343" i="4" l="1"/>
  <c r="AM343" i="4"/>
  <c r="AQ346" i="4"/>
  <c r="Q346" i="4"/>
  <c r="CL339" i="4"/>
  <c r="I340" i="4" s="1"/>
  <c r="G238" i="1"/>
  <c r="J239" i="1"/>
  <c r="AK240" i="1" s="1"/>
  <c r="AE238" i="1"/>
  <c r="BG238" i="1" s="1"/>
  <c r="BJ238" i="1" s="1"/>
  <c r="AA252" i="1"/>
  <c r="BB253" i="1" s="1"/>
  <c r="S246" i="1"/>
  <c r="AT247" i="1" s="1"/>
  <c r="W249" i="1"/>
  <c r="AX250" i="1" s="1"/>
  <c r="O243" i="1"/>
  <c r="AP244" i="1" s="1"/>
  <c r="J341" i="4" l="1"/>
  <c r="AJ341" i="4"/>
  <c r="BE341" i="4" s="1"/>
  <c r="BF341" i="4" s="1"/>
  <c r="AE340" i="4"/>
  <c r="BG340" i="4" s="1"/>
  <c r="G340" i="4"/>
  <c r="AR347" i="4"/>
  <c r="R347" i="4"/>
  <c r="N344" i="4"/>
  <c r="AN344" i="4"/>
  <c r="K240" i="1"/>
  <c r="AL241" i="1" s="1"/>
  <c r="BH238" i="1"/>
  <c r="BL238" i="1"/>
  <c r="BO238" i="1"/>
  <c r="CK238" i="1" s="1"/>
  <c r="T247" i="1"/>
  <c r="AU248" i="1" s="1"/>
  <c r="P244" i="1"/>
  <c r="AQ245" i="1" s="1"/>
  <c r="X250" i="1"/>
  <c r="AY251" i="1" s="1"/>
  <c r="AB253" i="1"/>
  <c r="BC254" i="1" s="1"/>
  <c r="BI341" i="4" l="1"/>
  <c r="BH340" i="4"/>
  <c r="BJ340" i="4"/>
  <c r="O345" i="4"/>
  <c r="AO345" i="4"/>
  <c r="BO340" i="4"/>
  <c r="BL340" i="4"/>
  <c r="K342" i="4"/>
  <c r="AK342" i="4"/>
  <c r="L241" i="1"/>
  <c r="AM242" i="1" s="1"/>
  <c r="BR238" i="1"/>
  <c r="BZ238" i="1"/>
  <c r="CA238" i="1"/>
  <c r="BV238" i="1"/>
  <c r="BT238" i="1"/>
  <c r="CH238" i="1"/>
  <c r="BP238" i="1"/>
  <c r="BW238" i="1"/>
  <c r="CI238" i="1"/>
  <c r="CD238" i="1"/>
  <c r="BS238" i="1"/>
  <c r="BX238" i="1"/>
  <c r="CE238" i="1"/>
  <c r="CJ238" i="1"/>
  <c r="CB238" i="1"/>
  <c r="CF238" i="1"/>
  <c r="BQ238" i="1"/>
  <c r="BU238" i="1"/>
  <c r="BY238" i="1"/>
  <c r="CC238" i="1"/>
  <c r="CG238" i="1"/>
  <c r="U248" i="1"/>
  <c r="AV249" i="1" s="1"/>
  <c r="AC254" i="1"/>
  <c r="BD255" i="1" s="1"/>
  <c r="Y251" i="1"/>
  <c r="AZ252" i="1" s="1"/>
  <c r="Q245" i="1"/>
  <c r="AR246" i="1" s="1"/>
  <c r="CK340" i="4" l="1"/>
  <c r="CJ340" i="4"/>
  <c r="CI340" i="4"/>
  <c r="CH340" i="4"/>
  <c r="CG340" i="4"/>
  <c r="CF340" i="4"/>
  <c r="CE340" i="4"/>
  <c r="CD340" i="4"/>
  <c r="CC340" i="4"/>
  <c r="CB340" i="4"/>
  <c r="CA340" i="4"/>
  <c r="BZ340" i="4"/>
  <c r="BY340" i="4"/>
  <c r="BX340" i="4"/>
  <c r="BW340" i="4"/>
  <c r="BV340" i="4"/>
  <c r="BU340" i="4"/>
  <c r="BT340" i="4"/>
  <c r="BS340" i="4"/>
  <c r="BR340" i="4"/>
  <c r="BQ340" i="4"/>
  <c r="BP340" i="4"/>
  <c r="P346" i="4"/>
  <c r="AP346" i="4"/>
  <c r="L343" i="4"/>
  <c r="AL343" i="4"/>
  <c r="M242" i="1"/>
  <c r="AN243" i="1" s="1"/>
  <c r="CL238" i="1"/>
  <c r="I239" i="1" s="1"/>
  <c r="AJ240" i="1" s="1"/>
  <c r="BE240" i="1" s="1"/>
  <c r="BF240" i="1" s="1"/>
  <c r="BI240" i="1" s="1"/>
  <c r="AD255" i="1"/>
  <c r="V249" i="1"/>
  <c r="AW250" i="1" s="1"/>
  <c r="Z252" i="1"/>
  <c r="BA253" i="1" s="1"/>
  <c r="R246" i="1"/>
  <c r="AS247" i="1" s="1"/>
  <c r="Q347" i="4" l="1"/>
  <c r="AQ347" i="4"/>
  <c r="CL340" i="4"/>
  <c r="I341" i="4" s="1"/>
  <c r="AM344" i="4"/>
  <c r="M344" i="4"/>
  <c r="N243" i="1"/>
  <c r="AO244" i="1" s="1"/>
  <c r="G239" i="1"/>
  <c r="J240" i="1"/>
  <c r="AK241" i="1" s="1"/>
  <c r="AE239" i="1"/>
  <c r="BG239" i="1" s="1"/>
  <c r="BJ239" i="1" s="1"/>
  <c r="W250" i="1"/>
  <c r="AX251" i="1" s="1"/>
  <c r="S247" i="1"/>
  <c r="AT248" i="1" s="1"/>
  <c r="AA253" i="1"/>
  <c r="BB254" i="1" s="1"/>
  <c r="AN345" i="4" l="1"/>
  <c r="N345" i="4"/>
  <c r="AE341" i="4"/>
  <c r="BG341" i="4" s="1"/>
  <c r="J342" i="4"/>
  <c r="AJ342" i="4"/>
  <c r="BE342" i="4" s="1"/>
  <c r="BF342" i="4" s="1"/>
  <c r="G341" i="4"/>
  <c r="O244" i="1"/>
  <c r="AP245" i="1" s="1"/>
  <c r="K241" i="1"/>
  <c r="AL242" i="1" s="1"/>
  <c r="BO239" i="1"/>
  <c r="CI239" i="1" s="1"/>
  <c r="BH239" i="1"/>
  <c r="BL239" i="1"/>
  <c r="T248" i="1"/>
  <c r="AU249" i="1" s="1"/>
  <c r="AB254" i="1"/>
  <c r="BC255" i="1" s="1"/>
  <c r="X251" i="1"/>
  <c r="AY252" i="1" s="1"/>
  <c r="BO341" i="4" l="1"/>
  <c r="BL341" i="4"/>
  <c r="AO346" i="4"/>
  <c r="O346" i="4"/>
  <c r="K343" i="4"/>
  <c r="AK343" i="4"/>
  <c r="BI342" i="4"/>
  <c r="BH341" i="4"/>
  <c r="BJ341" i="4"/>
  <c r="P245" i="1"/>
  <c r="AQ246" i="1" s="1"/>
  <c r="L242" i="1"/>
  <c r="AM243" i="1" s="1"/>
  <c r="BS239" i="1"/>
  <c r="BV239" i="1"/>
  <c r="BZ239" i="1"/>
  <c r="BQ239" i="1"/>
  <c r="CJ239" i="1"/>
  <c r="BU239" i="1"/>
  <c r="CC239" i="1"/>
  <c r="BR239" i="1"/>
  <c r="BW239" i="1"/>
  <c r="CK239" i="1"/>
  <c r="CA239" i="1"/>
  <c r="BY239" i="1"/>
  <c r="CE239" i="1"/>
  <c r="CF239" i="1"/>
  <c r="BP239" i="1"/>
  <c r="BT239" i="1"/>
  <c r="BX239" i="1"/>
  <c r="CB239" i="1"/>
  <c r="CG239" i="1"/>
  <c r="CD239" i="1"/>
  <c r="CH239" i="1"/>
  <c r="Q246" i="1"/>
  <c r="AR247" i="1" s="1"/>
  <c r="AC255" i="1"/>
  <c r="BD256" i="1" s="1"/>
  <c r="Y252" i="1"/>
  <c r="AZ253" i="1" s="1"/>
  <c r="U249" i="1"/>
  <c r="AV250" i="1" s="1"/>
  <c r="AL344" i="4" l="1"/>
  <c r="L344" i="4"/>
  <c r="AP347" i="4"/>
  <c r="P347" i="4"/>
  <c r="CK341" i="4"/>
  <c r="CJ341" i="4"/>
  <c r="CI341" i="4"/>
  <c r="CH341" i="4"/>
  <c r="CG341" i="4"/>
  <c r="CF341" i="4"/>
  <c r="CE341" i="4"/>
  <c r="CD341" i="4"/>
  <c r="CC341" i="4"/>
  <c r="CB341" i="4"/>
  <c r="CA341" i="4"/>
  <c r="BZ341" i="4"/>
  <c r="BY341" i="4"/>
  <c r="BX341" i="4"/>
  <c r="BW341" i="4"/>
  <c r="BV341" i="4"/>
  <c r="BU341" i="4"/>
  <c r="BT341" i="4"/>
  <c r="BS341" i="4"/>
  <c r="BR341" i="4"/>
  <c r="BQ341" i="4"/>
  <c r="BP341" i="4"/>
  <c r="M243" i="1"/>
  <c r="AN244" i="1" s="1"/>
  <c r="CL239" i="1"/>
  <c r="I240" i="1" s="1"/>
  <c r="AJ241" i="1" s="1"/>
  <c r="BE241" i="1" s="1"/>
  <c r="BF241" i="1" s="1"/>
  <c r="BI241" i="1" s="1"/>
  <c r="AD256" i="1"/>
  <c r="V250" i="1"/>
  <c r="AW251" i="1" s="1"/>
  <c r="R247" i="1"/>
  <c r="AS248" i="1" s="1"/>
  <c r="Z253" i="1"/>
  <c r="BA254" i="1" s="1"/>
  <c r="CL341" i="4" l="1"/>
  <c r="I342" i="4" s="1"/>
  <c r="AJ343" i="4"/>
  <c r="BE343" i="4" s="1"/>
  <c r="BF343" i="4" s="1"/>
  <c r="AE342" i="4"/>
  <c r="BG342" i="4" s="1"/>
  <c r="J343" i="4"/>
  <c r="G342" i="4"/>
  <c r="M345" i="4"/>
  <c r="AM345" i="4"/>
  <c r="N244" i="1"/>
  <c r="AO245" i="1" s="1"/>
  <c r="AE240" i="1"/>
  <c r="BG240" i="1" s="1"/>
  <c r="BH240" i="1" s="1"/>
  <c r="G240" i="1"/>
  <c r="J241" i="1"/>
  <c r="AK242" i="1" s="1"/>
  <c r="AA254" i="1"/>
  <c r="BB255" i="1" s="1"/>
  <c r="S248" i="1"/>
  <c r="AT249" i="1" s="1"/>
  <c r="W251" i="1"/>
  <c r="AX252" i="1" s="1"/>
  <c r="O245" i="1"/>
  <c r="AP246" i="1" s="1"/>
  <c r="BH342" i="4" l="1"/>
  <c r="BJ342" i="4"/>
  <c r="AK344" i="4"/>
  <c r="K344" i="4"/>
  <c r="N346" i="4"/>
  <c r="AN346" i="4"/>
  <c r="BL342" i="4"/>
  <c r="BO342" i="4"/>
  <c r="BI343" i="4"/>
  <c r="K242" i="1"/>
  <c r="AL243" i="1" s="1"/>
  <c r="BJ240" i="1"/>
  <c r="BL240" i="1"/>
  <c r="BO240" i="1"/>
  <c r="CJ240" i="1" s="1"/>
  <c r="X252" i="1"/>
  <c r="AY253" i="1" s="1"/>
  <c r="AB255" i="1"/>
  <c r="BC256" i="1" s="1"/>
  <c r="P246" i="1"/>
  <c r="AQ247" i="1" s="1"/>
  <c r="T249" i="1"/>
  <c r="AU250" i="1" s="1"/>
  <c r="CK342" i="4" l="1"/>
  <c r="CJ342" i="4"/>
  <c r="CI342" i="4"/>
  <c r="CH342" i="4"/>
  <c r="CG342" i="4"/>
  <c r="CF342" i="4"/>
  <c r="CE342" i="4"/>
  <c r="CD342" i="4"/>
  <c r="CC342" i="4"/>
  <c r="CB342" i="4"/>
  <c r="CA342" i="4"/>
  <c r="BZ342" i="4"/>
  <c r="BY342" i="4"/>
  <c r="BX342" i="4"/>
  <c r="BW342" i="4"/>
  <c r="BV342" i="4"/>
  <c r="BU342" i="4"/>
  <c r="BT342" i="4"/>
  <c r="BS342" i="4"/>
  <c r="BR342" i="4"/>
  <c r="BQ342" i="4"/>
  <c r="BP342" i="4"/>
  <c r="O347" i="4"/>
  <c r="AO347" i="4"/>
  <c r="AL345" i="4"/>
  <c r="L345" i="4"/>
  <c r="L243" i="1"/>
  <c r="AM244" i="1" s="1"/>
  <c r="BR240" i="1"/>
  <c r="CC240" i="1"/>
  <c r="BW240" i="1"/>
  <c r="CD240" i="1"/>
  <c r="CH240" i="1"/>
  <c r="BS240" i="1"/>
  <c r="BU240" i="1"/>
  <c r="CK240" i="1"/>
  <c r="BY240" i="1"/>
  <c r="CI240" i="1"/>
  <c r="BZ240" i="1"/>
  <c r="CE240" i="1"/>
  <c r="BQ240" i="1"/>
  <c r="BV240" i="1"/>
  <c r="CA240" i="1"/>
  <c r="CG240" i="1"/>
  <c r="BP240" i="1"/>
  <c r="BT240" i="1"/>
  <c r="BX240" i="1"/>
  <c r="CB240" i="1"/>
  <c r="CF240" i="1"/>
  <c r="Y253" i="1"/>
  <c r="AZ254" i="1" s="1"/>
  <c r="AC256" i="1"/>
  <c r="BD257" i="1" s="1"/>
  <c r="Q247" i="1"/>
  <c r="AR248" i="1" s="1"/>
  <c r="U250" i="1"/>
  <c r="AV251" i="1" s="1"/>
  <c r="AM346" i="4" l="1"/>
  <c r="M346" i="4"/>
  <c r="CL342" i="4"/>
  <c r="I343" i="4" s="1"/>
  <c r="M244" i="1"/>
  <c r="AN245" i="1" s="1"/>
  <c r="CL240" i="1"/>
  <c r="I241" i="1" s="1"/>
  <c r="AJ242" i="1" s="1"/>
  <c r="BE242" i="1" s="1"/>
  <c r="BF242" i="1" s="1"/>
  <c r="BI242" i="1" s="1"/>
  <c r="AD257" i="1"/>
  <c r="Z254" i="1"/>
  <c r="BA255" i="1" s="1"/>
  <c r="R248" i="1"/>
  <c r="AS249" i="1" s="1"/>
  <c r="V251" i="1"/>
  <c r="AW252" i="1" s="1"/>
  <c r="N245" i="1"/>
  <c r="AO246" i="1" s="1"/>
  <c r="AN347" i="4" l="1"/>
  <c r="N347" i="4"/>
  <c r="J344" i="4"/>
  <c r="AJ344" i="4"/>
  <c r="BE344" i="4" s="1"/>
  <c r="BF344" i="4" s="1"/>
  <c r="AE343" i="4"/>
  <c r="BG343" i="4" s="1"/>
  <c r="G343" i="4"/>
  <c r="G241" i="1"/>
  <c r="AE241" i="1"/>
  <c r="BG241" i="1" s="1"/>
  <c r="BH241" i="1" s="1"/>
  <c r="J242" i="1"/>
  <c r="AK243" i="1" s="1"/>
  <c r="S249" i="1"/>
  <c r="AT250" i="1" s="1"/>
  <c r="O246" i="1"/>
  <c r="AP247" i="1" s="1"/>
  <c r="W252" i="1"/>
  <c r="AX253" i="1" s="1"/>
  <c r="AA255" i="1"/>
  <c r="BB256" i="1" s="1"/>
  <c r="BL343" i="4" l="1"/>
  <c r="BO343" i="4"/>
  <c r="K345" i="4"/>
  <c r="AK345" i="4"/>
  <c r="BH343" i="4"/>
  <c r="BJ343" i="4"/>
  <c r="BI344" i="4"/>
  <c r="BJ241" i="1"/>
  <c r="BL241" i="1"/>
  <c r="K243" i="1"/>
  <c r="AL244" i="1" s="1"/>
  <c r="BO241" i="1"/>
  <c r="CK241" i="1" s="1"/>
  <c r="P247" i="1"/>
  <c r="AQ248" i="1" s="1"/>
  <c r="T250" i="1"/>
  <c r="AU251" i="1" s="1"/>
  <c r="AB256" i="1"/>
  <c r="BC257" i="1" s="1"/>
  <c r="X253" i="1"/>
  <c r="AY254" i="1" s="1"/>
  <c r="L346" i="4" l="1"/>
  <c r="AL346" i="4"/>
  <c r="CK343" i="4"/>
  <c r="CJ343" i="4"/>
  <c r="CI343" i="4"/>
  <c r="CH343" i="4"/>
  <c r="CG343" i="4"/>
  <c r="CF343" i="4"/>
  <c r="CE343" i="4"/>
  <c r="CD343" i="4"/>
  <c r="CC343" i="4"/>
  <c r="CB343" i="4"/>
  <c r="CA343" i="4"/>
  <c r="BZ343" i="4"/>
  <c r="BY343" i="4"/>
  <c r="BX343" i="4"/>
  <c r="BW343" i="4"/>
  <c r="BV343" i="4"/>
  <c r="BU343" i="4"/>
  <c r="BT343" i="4"/>
  <c r="BS343" i="4"/>
  <c r="BR343" i="4"/>
  <c r="BQ343" i="4"/>
  <c r="BP343" i="4"/>
  <c r="L244" i="1"/>
  <c r="AM245" i="1" s="1"/>
  <c r="BQ241" i="1"/>
  <c r="BU241" i="1"/>
  <c r="BY241" i="1"/>
  <c r="CB241" i="1"/>
  <c r="BT241" i="1"/>
  <c r="CC241" i="1"/>
  <c r="BP241" i="1"/>
  <c r="BX241" i="1"/>
  <c r="CG241" i="1"/>
  <c r="CF241" i="1"/>
  <c r="BV241" i="1"/>
  <c r="CH241" i="1"/>
  <c r="BR241" i="1"/>
  <c r="BZ241" i="1"/>
  <c r="CD241" i="1"/>
  <c r="BS241" i="1"/>
  <c r="BW241" i="1"/>
  <c r="CA241" i="1"/>
  <c r="CE241" i="1"/>
  <c r="CJ241" i="1"/>
  <c r="CI241" i="1"/>
  <c r="AC257" i="1"/>
  <c r="BD258" i="1" s="1"/>
  <c r="U251" i="1"/>
  <c r="AV252" i="1" s="1"/>
  <c r="Q248" i="1"/>
  <c r="AR249" i="1" s="1"/>
  <c r="Y254" i="1"/>
  <c r="AZ255" i="1" s="1"/>
  <c r="CL343" i="4" l="1"/>
  <c r="I344" i="4" s="1"/>
  <c r="M347" i="4"/>
  <c r="AM347" i="4"/>
  <c r="M245" i="1"/>
  <c r="AN246" i="1" s="1"/>
  <c r="CL241" i="1"/>
  <c r="I242" i="1" s="1"/>
  <c r="AJ243" i="1" s="1"/>
  <c r="BE243" i="1" s="1"/>
  <c r="BF243" i="1" s="1"/>
  <c r="BI243" i="1" s="1"/>
  <c r="AD258" i="1"/>
  <c r="V252" i="1"/>
  <c r="AW253" i="1" s="1"/>
  <c r="R249" i="1"/>
  <c r="AS250" i="1" s="1"/>
  <c r="Z255" i="1"/>
  <c r="BA256" i="1" s="1"/>
  <c r="AJ345" i="4" l="1"/>
  <c r="BE345" i="4" s="1"/>
  <c r="BF345" i="4" s="1"/>
  <c r="J345" i="4"/>
  <c r="AE344" i="4"/>
  <c r="BG344" i="4" s="1"/>
  <c r="G344" i="4"/>
  <c r="N246" i="1"/>
  <c r="AO247" i="1" s="1"/>
  <c r="G242" i="1"/>
  <c r="J243" i="1"/>
  <c r="AK244" i="1" s="1"/>
  <c r="AE242" i="1"/>
  <c r="BG242" i="1" s="1"/>
  <c r="BJ242" i="1" s="1"/>
  <c r="S250" i="1"/>
  <c r="AT251" i="1" s="1"/>
  <c r="O247" i="1"/>
  <c r="AP248" i="1" s="1"/>
  <c r="AA256" i="1"/>
  <c r="BB257" i="1" s="1"/>
  <c r="W253" i="1"/>
  <c r="AX254" i="1" s="1"/>
  <c r="K244" i="1"/>
  <c r="AL245" i="1" s="1"/>
  <c r="BI345" i="4" l="1"/>
  <c r="AK346" i="4"/>
  <c r="K346" i="4"/>
  <c r="BO344" i="4"/>
  <c r="BL344" i="4"/>
  <c r="BH344" i="4"/>
  <c r="BJ344" i="4"/>
  <c r="BO242" i="1"/>
  <c r="CK242" i="1" s="1"/>
  <c r="BL242" i="1"/>
  <c r="BH242" i="1"/>
  <c r="X254" i="1"/>
  <c r="AY255" i="1" s="1"/>
  <c r="T251" i="1"/>
  <c r="AU252" i="1" s="1"/>
  <c r="L245" i="1"/>
  <c r="AM246" i="1" s="1"/>
  <c r="AB257" i="1"/>
  <c r="BC258" i="1" s="1"/>
  <c r="P248" i="1"/>
  <c r="AQ249" i="1" s="1"/>
  <c r="CK344" i="4" l="1"/>
  <c r="CJ344" i="4"/>
  <c r="CI344" i="4"/>
  <c r="CH344" i="4"/>
  <c r="CG344" i="4"/>
  <c r="CF344" i="4"/>
  <c r="CE344" i="4"/>
  <c r="CD344" i="4"/>
  <c r="CC344" i="4"/>
  <c r="CB344" i="4"/>
  <c r="CA344" i="4"/>
  <c r="BZ344" i="4"/>
  <c r="BY344" i="4"/>
  <c r="BX344" i="4"/>
  <c r="BW344" i="4"/>
  <c r="BV344" i="4"/>
  <c r="BU344" i="4"/>
  <c r="BT344" i="4"/>
  <c r="BS344" i="4"/>
  <c r="BR344" i="4"/>
  <c r="BQ344" i="4"/>
  <c r="BP344" i="4"/>
  <c r="AL347" i="4"/>
  <c r="L347" i="4"/>
  <c r="BQ242" i="1"/>
  <c r="BV242" i="1"/>
  <c r="CC242" i="1"/>
  <c r="BZ242" i="1"/>
  <c r="BR242" i="1"/>
  <c r="CE242" i="1"/>
  <c r="BW242" i="1"/>
  <c r="CG242" i="1"/>
  <c r="BU242" i="1"/>
  <c r="CA242" i="1"/>
  <c r="CH242" i="1"/>
  <c r="BS242" i="1"/>
  <c r="BY242" i="1"/>
  <c r="CD242" i="1"/>
  <c r="CI242" i="1"/>
  <c r="BP242" i="1"/>
  <c r="BT242" i="1"/>
  <c r="BX242" i="1"/>
  <c r="CB242" i="1"/>
  <c r="CF242" i="1"/>
  <c r="CJ242" i="1"/>
  <c r="Q249" i="1"/>
  <c r="AR250" i="1" s="1"/>
  <c r="Y255" i="1"/>
  <c r="AZ256" i="1" s="1"/>
  <c r="U252" i="1"/>
  <c r="AV253" i="1" s="1"/>
  <c r="M246" i="1"/>
  <c r="AN247" i="1" s="1"/>
  <c r="AC258" i="1"/>
  <c r="BD259" i="1" s="1"/>
  <c r="CL344" i="4" l="1"/>
  <c r="I345" i="4" s="1"/>
  <c r="CL242" i="1"/>
  <c r="I243" i="1" s="1"/>
  <c r="AJ244" i="1" s="1"/>
  <c r="BE244" i="1" s="1"/>
  <c r="BF244" i="1" s="1"/>
  <c r="BI244" i="1" s="1"/>
  <c r="AD259" i="1"/>
  <c r="Z256" i="1"/>
  <c r="BA257" i="1" s="1"/>
  <c r="N247" i="1"/>
  <c r="AO248" i="1" s="1"/>
  <c r="R250" i="1"/>
  <c r="AS251" i="1" s="1"/>
  <c r="V253" i="1"/>
  <c r="AW254" i="1" s="1"/>
  <c r="AE345" i="4" l="1"/>
  <c r="BG345" i="4" s="1"/>
  <c r="J346" i="4"/>
  <c r="AJ346" i="4"/>
  <c r="BE346" i="4" s="1"/>
  <c r="BF346" i="4" s="1"/>
  <c r="G345" i="4"/>
  <c r="J244" i="1"/>
  <c r="AK245" i="1" s="1"/>
  <c r="G243" i="1"/>
  <c r="AE243" i="1"/>
  <c r="BG243" i="1" s="1"/>
  <c r="BJ243" i="1" s="1"/>
  <c r="AA257" i="1"/>
  <c r="BB258" i="1" s="1"/>
  <c r="W254" i="1"/>
  <c r="AX255" i="1" s="1"/>
  <c r="S251" i="1"/>
  <c r="AT252" i="1" s="1"/>
  <c r="O248" i="1"/>
  <c r="AP249" i="1" s="1"/>
  <c r="BH345" i="4" l="1"/>
  <c r="BJ345" i="4"/>
  <c r="BI346" i="4"/>
  <c r="K347" i="4"/>
  <c r="AK347" i="4"/>
  <c r="BL345" i="4"/>
  <c r="BO345" i="4"/>
  <c r="BH243" i="1"/>
  <c r="BL243" i="1"/>
  <c r="K245" i="1"/>
  <c r="AL246" i="1" s="1"/>
  <c r="BO243" i="1"/>
  <c r="CJ243" i="1" s="1"/>
  <c r="P249" i="1"/>
  <c r="AQ250" i="1" s="1"/>
  <c r="AB258" i="1"/>
  <c r="BC259" i="1" s="1"/>
  <c r="T252" i="1"/>
  <c r="AU253" i="1" s="1"/>
  <c r="X255" i="1"/>
  <c r="AY256" i="1" s="1"/>
  <c r="CK345" i="4" l="1"/>
  <c r="CJ345" i="4"/>
  <c r="CI345" i="4"/>
  <c r="CH345" i="4"/>
  <c r="CG345" i="4"/>
  <c r="CF345" i="4"/>
  <c r="CE345" i="4"/>
  <c r="CD345" i="4"/>
  <c r="CC345" i="4"/>
  <c r="CB345" i="4"/>
  <c r="CA345" i="4"/>
  <c r="BZ345" i="4"/>
  <c r="BY345" i="4"/>
  <c r="BX345" i="4"/>
  <c r="BW345" i="4"/>
  <c r="BV345" i="4"/>
  <c r="BU345" i="4"/>
  <c r="BT345" i="4"/>
  <c r="BS345" i="4"/>
  <c r="BR345" i="4"/>
  <c r="BQ345" i="4"/>
  <c r="BP345" i="4"/>
  <c r="L246" i="1"/>
  <c r="AM247" i="1" s="1"/>
  <c r="CK243" i="1"/>
  <c r="BU243" i="1"/>
  <c r="BV243" i="1"/>
  <c r="CC243" i="1"/>
  <c r="BQ243" i="1"/>
  <c r="CD243" i="1"/>
  <c r="CG243" i="1"/>
  <c r="BR243" i="1"/>
  <c r="BY243" i="1"/>
  <c r="BS243" i="1"/>
  <c r="BZ243" i="1"/>
  <c r="CH243" i="1"/>
  <c r="BW243" i="1"/>
  <c r="CE243" i="1"/>
  <c r="CI243" i="1"/>
  <c r="CA243" i="1"/>
  <c r="BP243" i="1"/>
  <c r="BT243" i="1"/>
  <c r="BX243" i="1"/>
  <c r="CB243" i="1"/>
  <c r="CF243" i="1"/>
  <c r="M247" i="1"/>
  <c r="AN248" i="1" s="1"/>
  <c r="AC259" i="1"/>
  <c r="BD260" i="1" s="1"/>
  <c r="Y256" i="1"/>
  <c r="AZ257" i="1" s="1"/>
  <c r="U253" i="1"/>
  <c r="AV254" i="1" s="1"/>
  <c r="Q250" i="1"/>
  <c r="AR251" i="1" s="1"/>
  <c r="CL345" i="4" l="1"/>
  <c r="I346" i="4" s="1"/>
  <c r="CL243" i="1"/>
  <c r="I244" i="1" s="1"/>
  <c r="AJ245" i="1" s="1"/>
  <c r="BE245" i="1" s="1"/>
  <c r="BF245" i="1" s="1"/>
  <c r="BI245" i="1" s="1"/>
  <c r="AD260" i="1"/>
  <c r="R251" i="1"/>
  <c r="AS252" i="1" s="1"/>
  <c r="Z257" i="1"/>
  <c r="BA258" i="1" s="1"/>
  <c r="V254" i="1"/>
  <c r="AW255" i="1" s="1"/>
  <c r="AE244" i="1"/>
  <c r="BG244" i="1" s="1"/>
  <c r="J245" i="1"/>
  <c r="AK246" i="1" s="1"/>
  <c r="G244" i="1"/>
  <c r="N248" i="1"/>
  <c r="AO249" i="1" s="1"/>
  <c r="AJ347" i="4" l="1"/>
  <c r="BE347" i="4" s="1"/>
  <c r="BF347" i="4" s="1"/>
  <c r="J347" i="4"/>
  <c r="AE346" i="4"/>
  <c r="BG346" i="4" s="1"/>
  <c r="G346" i="4"/>
  <c r="BH244" i="1"/>
  <c r="BJ244" i="1"/>
  <c r="BO244" i="1"/>
  <c r="AA258" i="1"/>
  <c r="BB259" i="1" s="1"/>
  <c r="S252" i="1"/>
  <c r="AT253" i="1" s="1"/>
  <c r="W255" i="1"/>
  <c r="AX256" i="1" s="1"/>
  <c r="O249" i="1"/>
  <c r="AP250" i="1" s="1"/>
  <c r="BL244" i="1"/>
  <c r="K246" i="1"/>
  <c r="AL247" i="1" s="1"/>
  <c r="BH346" i="4" l="1"/>
  <c r="BJ346" i="4"/>
  <c r="BL346" i="4"/>
  <c r="BO346" i="4"/>
  <c r="BI347" i="4"/>
  <c r="CK244" i="1"/>
  <c r="CJ244" i="1"/>
  <c r="CI244" i="1"/>
  <c r="CH244" i="1"/>
  <c r="CG244" i="1"/>
  <c r="CF244" i="1"/>
  <c r="CE244" i="1"/>
  <c r="CD244" i="1"/>
  <c r="CC244" i="1"/>
  <c r="CB244" i="1"/>
  <c r="CA244" i="1"/>
  <c r="BZ244" i="1"/>
  <c r="BY244" i="1"/>
  <c r="BX244" i="1"/>
  <c r="BW244" i="1"/>
  <c r="BV244" i="1"/>
  <c r="BU244" i="1"/>
  <c r="BT244" i="1"/>
  <c r="BS244" i="1"/>
  <c r="BR244" i="1"/>
  <c r="BQ244" i="1"/>
  <c r="BP244" i="1"/>
  <c r="AB259" i="1"/>
  <c r="BC260" i="1" s="1"/>
  <c r="X256" i="1"/>
  <c r="AY257" i="1" s="1"/>
  <c r="L247" i="1"/>
  <c r="AM248" i="1" s="1"/>
  <c r="P250" i="1"/>
  <c r="AQ251" i="1" s="1"/>
  <c r="T253" i="1"/>
  <c r="AU254" i="1" s="1"/>
  <c r="CK346" i="4" l="1"/>
  <c r="CJ346" i="4"/>
  <c r="CI346" i="4"/>
  <c r="CH346" i="4"/>
  <c r="CG346" i="4"/>
  <c r="CF346" i="4"/>
  <c r="CE346" i="4"/>
  <c r="CD346" i="4"/>
  <c r="CC346" i="4"/>
  <c r="CB346" i="4"/>
  <c r="CA346" i="4"/>
  <c r="BZ346" i="4"/>
  <c r="BY346" i="4"/>
  <c r="BX346" i="4"/>
  <c r="BW346" i="4"/>
  <c r="BV346" i="4"/>
  <c r="BU346" i="4"/>
  <c r="BT346" i="4"/>
  <c r="BS346" i="4"/>
  <c r="BR346" i="4"/>
  <c r="BQ346" i="4"/>
  <c r="BP346" i="4"/>
  <c r="CL244" i="1"/>
  <c r="I245" i="1" s="1"/>
  <c r="AJ246" i="1" s="1"/>
  <c r="BE246" i="1" s="1"/>
  <c r="BF246" i="1" s="1"/>
  <c r="BI246" i="1" s="1"/>
  <c r="Y257" i="1"/>
  <c r="AZ258" i="1" s="1"/>
  <c r="AC260" i="1"/>
  <c r="BD261" i="1" s="1"/>
  <c r="M248" i="1"/>
  <c r="AN249" i="1" s="1"/>
  <c r="U254" i="1"/>
  <c r="AV255" i="1" s="1"/>
  <c r="Q251" i="1"/>
  <c r="AR252" i="1" s="1"/>
  <c r="CL346" i="4" l="1"/>
  <c r="I347" i="4" s="1"/>
  <c r="AD261" i="1"/>
  <c r="Z258" i="1"/>
  <c r="BA259" i="1" s="1"/>
  <c r="V255" i="1"/>
  <c r="AW256" i="1" s="1"/>
  <c r="R252" i="1"/>
  <c r="AS253" i="1" s="1"/>
  <c r="N249" i="1"/>
  <c r="AO250" i="1" s="1"/>
  <c r="J246" i="1"/>
  <c r="AK247" i="1" s="1"/>
  <c r="AE245" i="1"/>
  <c r="BG245" i="1" s="1"/>
  <c r="G245" i="1"/>
  <c r="AE347" i="4" l="1"/>
  <c r="BG347" i="4" s="1"/>
  <c r="G347" i="4"/>
  <c r="BH245" i="1"/>
  <c r="BJ245" i="1"/>
  <c r="BO245" i="1"/>
  <c r="S253" i="1"/>
  <c r="AT254" i="1" s="1"/>
  <c r="AA259" i="1"/>
  <c r="BB260" i="1" s="1"/>
  <c r="K247" i="1"/>
  <c r="AL248" i="1" s="1"/>
  <c r="BL245" i="1"/>
  <c r="O250" i="1"/>
  <c r="AP251" i="1" s="1"/>
  <c r="W256" i="1"/>
  <c r="AX257" i="1" s="1"/>
  <c r="BH347" i="4" l="1"/>
  <c r="BJ347" i="4"/>
  <c r="BO347" i="4"/>
  <c r="BL347" i="4"/>
  <c r="CK245" i="1"/>
  <c r="CJ245" i="1"/>
  <c r="CI245" i="1"/>
  <c r="CH245" i="1"/>
  <c r="CG245" i="1"/>
  <c r="CF245" i="1"/>
  <c r="CE245" i="1"/>
  <c r="CD245" i="1"/>
  <c r="CC245" i="1"/>
  <c r="CB245" i="1"/>
  <c r="CA245" i="1"/>
  <c r="BZ245" i="1"/>
  <c r="BY245" i="1"/>
  <c r="BX245" i="1"/>
  <c r="BW245" i="1"/>
  <c r="BV245" i="1"/>
  <c r="BU245" i="1"/>
  <c r="BT245" i="1"/>
  <c r="BS245" i="1"/>
  <c r="BR245" i="1"/>
  <c r="BQ245" i="1"/>
  <c r="BP245" i="1"/>
  <c r="X257" i="1"/>
  <c r="AY258" i="1" s="1"/>
  <c r="T254" i="1"/>
  <c r="AU255" i="1" s="1"/>
  <c r="P251" i="1"/>
  <c r="AQ252" i="1" s="1"/>
  <c r="L248" i="1"/>
  <c r="AM249" i="1" s="1"/>
  <c r="AB260" i="1"/>
  <c r="BC261" i="1" s="1"/>
  <c r="CK347" i="4" l="1"/>
  <c r="CJ347" i="4"/>
  <c r="CI347" i="4"/>
  <c r="CH347" i="4"/>
  <c r="CG347" i="4"/>
  <c r="CF347" i="4"/>
  <c r="CE347" i="4"/>
  <c r="CD347" i="4"/>
  <c r="CC347" i="4"/>
  <c r="CB347" i="4"/>
  <c r="CA347" i="4"/>
  <c r="BZ347" i="4"/>
  <c r="BY347" i="4"/>
  <c r="BX347" i="4"/>
  <c r="BW347" i="4"/>
  <c r="BV347" i="4"/>
  <c r="BU347" i="4"/>
  <c r="BT347" i="4"/>
  <c r="BS347" i="4"/>
  <c r="BR347" i="4"/>
  <c r="BQ347" i="4"/>
  <c r="BP347" i="4"/>
  <c r="AC261" i="1"/>
  <c r="BD262" i="1" s="1"/>
  <c r="CL245" i="1"/>
  <c r="I246" i="1" s="1"/>
  <c r="AJ247" i="1" s="1"/>
  <c r="BE247" i="1" s="1"/>
  <c r="BF247" i="1" s="1"/>
  <c r="BI247" i="1" s="1"/>
  <c r="M249" i="1"/>
  <c r="AN250" i="1" s="1"/>
  <c r="Q252" i="1"/>
  <c r="AR253" i="1" s="1"/>
  <c r="U255" i="1"/>
  <c r="AV256" i="1" s="1"/>
  <c r="Y258" i="1"/>
  <c r="AZ259" i="1" s="1"/>
  <c r="CL347" i="4" l="1"/>
  <c r="AD262" i="1"/>
  <c r="V256" i="1"/>
  <c r="AW257" i="1" s="1"/>
  <c r="R253" i="1"/>
  <c r="AS254" i="1" s="1"/>
  <c r="AE246" i="1"/>
  <c r="BG246" i="1" s="1"/>
  <c r="J247" i="1"/>
  <c r="AK248" i="1" s="1"/>
  <c r="G246" i="1"/>
  <c r="Z259" i="1"/>
  <c r="BA260" i="1" s="1"/>
  <c r="N250" i="1"/>
  <c r="AO251" i="1" s="1"/>
  <c r="BH246" i="1" l="1"/>
  <c r="BJ246" i="1"/>
  <c r="BO246" i="1"/>
  <c r="S254" i="1"/>
  <c r="AT255" i="1" s="1"/>
  <c r="BL246" i="1"/>
  <c r="K248" i="1"/>
  <c r="AL249" i="1" s="1"/>
  <c r="W257" i="1"/>
  <c r="AX258" i="1" s="1"/>
  <c r="O251" i="1"/>
  <c r="AP252" i="1" s="1"/>
  <c r="AA260" i="1"/>
  <c r="BB261" i="1" s="1"/>
  <c r="CK246" i="1" l="1"/>
  <c r="CJ246" i="1"/>
  <c r="CI246" i="1"/>
  <c r="CH246" i="1"/>
  <c r="CG246" i="1"/>
  <c r="CF246" i="1"/>
  <c r="CE246" i="1"/>
  <c r="CD246" i="1"/>
  <c r="CC246" i="1"/>
  <c r="CB246" i="1"/>
  <c r="CA246" i="1"/>
  <c r="BZ246" i="1"/>
  <c r="BY246" i="1"/>
  <c r="BX246" i="1"/>
  <c r="BW246" i="1"/>
  <c r="BV246" i="1"/>
  <c r="BU246" i="1"/>
  <c r="BT246" i="1"/>
  <c r="BS246" i="1"/>
  <c r="BR246" i="1"/>
  <c r="BQ246" i="1"/>
  <c r="BP246" i="1"/>
  <c r="P252" i="1"/>
  <c r="AQ253" i="1" s="1"/>
  <c r="AB261" i="1"/>
  <c r="BC262" i="1" s="1"/>
  <c r="L249" i="1"/>
  <c r="AM250" i="1" s="1"/>
  <c r="X258" i="1"/>
  <c r="AY259" i="1" s="1"/>
  <c r="T255" i="1"/>
  <c r="AU256" i="1" s="1"/>
  <c r="AC262" i="1" l="1"/>
  <c r="BD263" i="1" s="1"/>
  <c r="Y259" i="1"/>
  <c r="AZ260" i="1" s="1"/>
  <c r="M250" i="1"/>
  <c r="AN251" i="1" s="1"/>
  <c r="U256" i="1"/>
  <c r="AV257" i="1" s="1"/>
  <c r="CL246" i="1"/>
  <c r="I247" i="1" s="1"/>
  <c r="AJ248" i="1" s="1"/>
  <c r="BE248" i="1" s="1"/>
  <c r="BF248" i="1" s="1"/>
  <c r="BI248" i="1" s="1"/>
  <c r="Q253" i="1"/>
  <c r="AR254" i="1" s="1"/>
  <c r="AD263" i="1" l="1"/>
  <c r="N251" i="1"/>
  <c r="AO252" i="1" s="1"/>
  <c r="Z260" i="1"/>
  <c r="BA261" i="1" s="1"/>
  <c r="V257" i="1"/>
  <c r="AW258" i="1" s="1"/>
  <c r="R254" i="1"/>
  <c r="AS255" i="1" s="1"/>
  <c r="AE247" i="1"/>
  <c r="BG247" i="1" s="1"/>
  <c r="J248" i="1"/>
  <c r="AK249" i="1" s="1"/>
  <c r="G247" i="1"/>
  <c r="BH247" i="1" l="1"/>
  <c r="BJ247" i="1"/>
  <c r="BO247" i="1"/>
  <c r="S255" i="1"/>
  <c r="AT256" i="1" s="1"/>
  <c r="W258" i="1"/>
  <c r="AX259" i="1" s="1"/>
  <c r="BL247" i="1"/>
  <c r="K249" i="1"/>
  <c r="AL250" i="1" s="1"/>
  <c r="AA261" i="1"/>
  <c r="BB262" i="1" s="1"/>
  <c r="O252" i="1"/>
  <c r="AP253" i="1" s="1"/>
  <c r="CK247" i="1" l="1"/>
  <c r="CJ247" i="1"/>
  <c r="CI247" i="1"/>
  <c r="CH247" i="1"/>
  <c r="CG247" i="1"/>
  <c r="CF247" i="1"/>
  <c r="CE247" i="1"/>
  <c r="CD247" i="1"/>
  <c r="CC247" i="1"/>
  <c r="CB247" i="1"/>
  <c r="CA247" i="1"/>
  <c r="BZ247" i="1"/>
  <c r="BY247" i="1"/>
  <c r="BX247" i="1"/>
  <c r="BW247" i="1"/>
  <c r="BV247" i="1"/>
  <c r="BU247" i="1"/>
  <c r="BT247" i="1"/>
  <c r="BS247" i="1"/>
  <c r="BR247" i="1"/>
  <c r="BQ247" i="1"/>
  <c r="BP247" i="1"/>
  <c r="AB262" i="1"/>
  <c r="BC263" i="1" s="1"/>
  <c r="X259" i="1"/>
  <c r="AY260" i="1" s="1"/>
  <c r="P253" i="1"/>
  <c r="AQ254" i="1" s="1"/>
  <c r="L250" i="1"/>
  <c r="AM251" i="1" s="1"/>
  <c r="T256" i="1"/>
  <c r="AU257" i="1" s="1"/>
  <c r="AC263" i="1" l="1"/>
  <c r="BD264" i="1" s="1"/>
  <c r="Y260" i="1"/>
  <c r="AZ261" i="1" s="1"/>
  <c r="U257" i="1"/>
  <c r="AV258" i="1" s="1"/>
  <c r="CL247" i="1"/>
  <c r="I248" i="1" s="1"/>
  <c r="AJ249" i="1" s="1"/>
  <c r="BE249" i="1" s="1"/>
  <c r="BF249" i="1" s="1"/>
  <c r="BI249" i="1" s="1"/>
  <c r="M251" i="1"/>
  <c r="AN252" i="1" s="1"/>
  <c r="Q254" i="1"/>
  <c r="AR255" i="1" s="1"/>
  <c r="AD264" i="1" l="1"/>
  <c r="R255" i="1"/>
  <c r="AS256" i="1" s="1"/>
  <c r="N252" i="1"/>
  <c r="AO253" i="1" s="1"/>
  <c r="V258" i="1"/>
  <c r="AW259" i="1" s="1"/>
  <c r="AE248" i="1"/>
  <c r="BG248" i="1" s="1"/>
  <c r="J249" i="1"/>
  <c r="AK250" i="1" s="1"/>
  <c r="G248" i="1"/>
  <c r="Z261" i="1"/>
  <c r="BA262" i="1" s="1"/>
  <c r="BH248" i="1" l="1"/>
  <c r="BJ248" i="1"/>
  <c r="BO248" i="1"/>
  <c r="K250" i="1"/>
  <c r="AL251" i="1" s="1"/>
  <c r="W259" i="1"/>
  <c r="AX260" i="1" s="1"/>
  <c r="AA262" i="1"/>
  <c r="BB263" i="1" s="1"/>
  <c r="BL248" i="1"/>
  <c r="O253" i="1"/>
  <c r="AP254" i="1" s="1"/>
  <c r="S256" i="1"/>
  <c r="AT257" i="1" s="1"/>
  <c r="CK248" i="1" l="1"/>
  <c r="CJ248" i="1"/>
  <c r="CI248" i="1"/>
  <c r="CH248" i="1"/>
  <c r="CG248" i="1"/>
  <c r="CF248" i="1"/>
  <c r="CE248" i="1"/>
  <c r="CD248" i="1"/>
  <c r="CC248" i="1"/>
  <c r="CB248" i="1"/>
  <c r="CA248" i="1"/>
  <c r="BZ248" i="1"/>
  <c r="BY248" i="1"/>
  <c r="BX248" i="1"/>
  <c r="BW248" i="1"/>
  <c r="BV248" i="1"/>
  <c r="BU248" i="1"/>
  <c r="BT248" i="1"/>
  <c r="BS248" i="1"/>
  <c r="BR248" i="1"/>
  <c r="BQ248" i="1"/>
  <c r="BP248" i="1"/>
  <c r="X260" i="1"/>
  <c r="AY261" i="1" s="1"/>
  <c r="L251" i="1"/>
  <c r="AM252" i="1" s="1"/>
  <c r="T257" i="1"/>
  <c r="AU258" i="1" s="1"/>
  <c r="P254" i="1"/>
  <c r="AQ255" i="1" s="1"/>
  <c r="AB263" i="1"/>
  <c r="BC264" i="1" s="1"/>
  <c r="AC264" i="1" l="1"/>
  <c r="BD265" i="1" s="1"/>
  <c r="Y261" i="1"/>
  <c r="AZ262" i="1" s="1"/>
  <c r="M252" i="1"/>
  <c r="AN253" i="1" s="1"/>
  <c r="CL248" i="1"/>
  <c r="I249" i="1" s="1"/>
  <c r="AJ250" i="1" s="1"/>
  <c r="BE250" i="1" s="1"/>
  <c r="BF250" i="1" s="1"/>
  <c r="BI250" i="1" s="1"/>
  <c r="Q255" i="1"/>
  <c r="AR256" i="1" s="1"/>
  <c r="U258" i="1"/>
  <c r="AV259" i="1" s="1"/>
  <c r="AD265" i="1" l="1"/>
  <c r="N253" i="1"/>
  <c r="AO254" i="1" s="1"/>
  <c r="AE249" i="1"/>
  <c r="BG249" i="1" s="1"/>
  <c r="J250" i="1"/>
  <c r="AK251" i="1" s="1"/>
  <c r="G249" i="1"/>
  <c r="Z262" i="1"/>
  <c r="BA263" i="1" s="1"/>
  <c r="V259" i="1"/>
  <c r="AW260" i="1" s="1"/>
  <c r="R256" i="1"/>
  <c r="AS257" i="1" s="1"/>
  <c r="BH249" i="1" l="1"/>
  <c r="BJ249" i="1"/>
  <c r="BO249" i="1"/>
  <c r="AA263" i="1"/>
  <c r="BB264" i="1" s="1"/>
  <c r="S257" i="1"/>
  <c r="AT258" i="1" s="1"/>
  <c r="BL249" i="1"/>
  <c r="K251" i="1"/>
  <c r="AL252" i="1" s="1"/>
  <c r="W260" i="1"/>
  <c r="AX261" i="1" s="1"/>
  <c r="O254" i="1"/>
  <c r="AP255" i="1" s="1"/>
  <c r="AB264" i="1" l="1"/>
  <c r="BC265" i="1" s="1"/>
  <c r="P255" i="1"/>
  <c r="AQ256" i="1" s="1"/>
  <c r="T258" i="1"/>
  <c r="AU259" i="1" s="1"/>
  <c r="CK249" i="1"/>
  <c r="CJ249" i="1"/>
  <c r="CI249" i="1"/>
  <c r="CH249" i="1"/>
  <c r="CG249" i="1"/>
  <c r="CF249" i="1"/>
  <c r="CE249" i="1"/>
  <c r="CD249" i="1"/>
  <c r="CC249" i="1"/>
  <c r="CB249" i="1"/>
  <c r="CA249" i="1"/>
  <c r="BZ249" i="1"/>
  <c r="BY249" i="1"/>
  <c r="BX249" i="1"/>
  <c r="BW249" i="1"/>
  <c r="BV249" i="1"/>
  <c r="BU249" i="1"/>
  <c r="BT249" i="1"/>
  <c r="BS249" i="1"/>
  <c r="BR249" i="1"/>
  <c r="BQ249" i="1"/>
  <c r="BP249" i="1"/>
  <c r="L252" i="1"/>
  <c r="AM253" i="1" s="1"/>
  <c r="X261" i="1"/>
  <c r="AY262" i="1" s="1"/>
  <c r="Y262" i="1" l="1"/>
  <c r="AZ263" i="1" s="1"/>
  <c r="CL249" i="1"/>
  <c r="I250" i="1" s="1"/>
  <c r="AJ251" i="1" s="1"/>
  <c r="BE251" i="1" s="1"/>
  <c r="BF251" i="1" s="1"/>
  <c r="BI251" i="1" s="1"/>
  <c r="M253" i="1"/>
  <c r="AN254" i="1" s="1"/>
  <c r="U259" i="1"/>
  <c r="AV260" i="1" s="1"/>
  <c r="Q256" i="1"/>
  <c r="AR257" i="1" s="1"/>
  <c r="AC265" i="1"/>
  <c r="BD266" i="1" s="1"/>
  <c r="AD266" i="1" l="1"/>
  <c r="R257" i="1"/>
  <c r="AS258" i="1" s="1"/>
  <c r="V260" i="1"/>
  <c r="AW261" i="1" s="1"/>
  <c r="Z263" i="1"/>
  <c r="BA264" i="1" s="1"/>
  <c r="J251" i="1"/>
  <c r="AK252" i="1" s="1"/>
  <c r="AE250" i="1"/>
  <c r="BG250" i="1" s="1"/>
  <c r="G250" i="1"/>
  <c r="N254" i="1"/>
  <c r="AO255" i="1" s="1"/>
  <c r="BH250" i="1" l="1"/>
  <c r="BJ250" i="1"/>
  <c r="BO250" i="1"/>
  <c r="K252" i="1"/>
  <c r="AL253" i="1" s="1"/>
  <c r="W261" i="1"/>
  <c r="AX262" i="1" s="1"/>
  <c r="S258" i="1"/>
  <c r="AT259" i="1" s="1"/>
  <c r="AA264" i="1"/>
  <c r="BB265" i="1" s="1"/>
  <c r="O255" i="1"/>
  <c r="AP256" i="1" s="1"/>
  <c r="BL250" i="1"/>
  <c r="P256" i="1" l="1"/>
  <c r="AQ257" i="1" s="1"/>
  <c r="L253" i="1"/>
  <c r="AM254" i="1" s="1"/>
  <c r="AB265" i="1"/>
  <c r="BC266" i="1" s="1"/>
  <c r="CK250" i="1"/>
  <c r="CJ250" i="1"/>
  <c r="CI250" i="1"/>
  <c r="CH250" i="1"/>
  <c r="CG250" i="1"/>
  <c r="CF250" i="1"/>
  <c r="CE250" i="1"/>
  <c r="CD250" i="1"/>
  <c r="CC250" i="1"/>
  <c r="CB250" i="1"/>
  <c r="CA250" i="1"/>
  <c r="BZ250" i="1"/>
  <c r="BY250" i="1"/>
  <c r="BX250" i="1"/>
  <c r="BW250" i="1"/>
  <c r="BV250" i="1"/>
  <c r="BU250" i="1"/>
  <c r="BT250" i="1"/>
  <c r="BS250" i="1"/>
  <c r="BR250" i="1"/>
  <c r="BQ250" i="1"/>
  <c r="BP250" i="1"/>
  <c r="X262" i="1"/>
  <c r="AY263" i="1" s="1"/>
  <c r="T259" i="1"/>
  <c r="AU260" i="1" s="1"/>
  <c r="Y263" i="1" l="1"/>
  <c r="AZ264" i="1" s="1"/>
  <c r="AC266" i="1"/>
  <c r="BD267" i="1" s="1"/>
  <c r="U260" i="1"/>
  <c r="AV261" i="1" s="1"/>
  <c r="Q257" i="1"/>
  <c r="AR258" i="1" s="1"/>
  <c r="CL250" i="1"/>
  <c r="I251" i="1" s="1"/>
  <c r="AJ252" i="1" s="1"/>
  <c r="BE252" i="1" s="1"/>
  <c r="BF252" i="1" s="1"/>
  <c r="BI252" i="1" s="1"/>
  <c r="M254" i="1"/>
  <c r="AN255" i="1" s="1"/>
  <c r="AD267" i="1" l="1"/>
  <c r="Z264" i="1"/>
  <c r="BA265" i="1" s="1"/>
  <c r="V261" i="1"/>
  <c r="AW262" i="1" s="1"/>
  <c r="N255" i="1"/>
  <c r="AO256" i="1" s="1"/>
  <c r="R258" i="1"/>
  <c r="AS259" i="1" s="1"/>
  <c r="AE251" i="1"/>
  <c r="BG251" i="1" s="1"/>
  <c r="J252" i="1"/>
  <c r="AK253" i="1" s="1"/>
  <c r="G251" i="1"/>
  <c r="BH251" i="1" l="1"/>
  <c r="BJ251" i="1"/>
  <c r="BO251" i="1"/>
  <c r="W262" i="1"/>
  <c r="AX263" i="1" s="1"/>
  <c r="BL251" i="1"/>
  <c r="K253" i="1"/>
  <c r="AL254" i="1" s="1"/>
  <c r="S259" i="1"/>
  <c r="AT260" i="1" s="1"/>
  <c r="O256" i="1"/>
  <c r="AP257" i="1" s="1"/>
  <c r="AA265" i="1"/>
  <c r="BB266" i="1" s="1"/>
  <c r="AB266" i="1" l="1"/>
  <c r="BC267" i="1" s="1"/>
  <c r="P257" i="1"/>
  <c r="AQ258" i="1" s="1"/>
  <c r="T260" i="1"/>
  <c r="AU261" i="1" s="1"/>
  <c r="X263" i="1"/>
  <c r="AY264" i="1" s="1"/>
  <c r="L254" i="1"/>
  <c r="AM255" i="1" s="1"/>
  <c r="CK251" i="1"/>
  <c r="CJ251" i="1"/>
  <c r="CI251" i="1"/>
  <c r="CH251" i="1"/>
  <c r="CG251" i="1"/>
  <c r="CF251" i="1"/>
  <c r="CE251" i="1"/>
  <c r="CD251" i="1"/>
  <c r="CC251" i="1"/>
  <c r="CB251" i="1"/>
  <c r="CA251" i="1"/>
  <c r="BZ251" i="1"/>
  <c r="BY251" i="1"/>
  <c r="BX251" i="1"/>
  <c r="BW251" i="1"/>
  <c r="BV251" i="1"/>
  <c r="BU251" i="1"/>
  <c r="BT251" i="1"/>
  <c r="BS251" i="1"/>
  <c r="BR251" i="1"/>
  <c r="BQ251" i="1"/>
  <c r="BP251" i="1"/>
  <c r="AC267" i="1" l="1"/>
  <c r="BD268" i="1" s="1"/>
  <c r="M255" i="1"/>
  <c r="AN256" i="1" s="1"/>
  <c r="Y264" i="1"/>
  <c r="AZ265" i="1" s="1"/>
  <c r="Q258" i="1"/>
  <c r="AR259" i="1" s="1"/>
  <c r="U261" i="1"/>
  <c r="AV262" i="1" s="1"/>
  <c r="CL251" i="1"/>
  <c r="I252" i="1" s="1"/>
  <c r="AJ253" i="1" s="1"/>
  <c r="BE253" i="1" s="1"/>
  <c r="BF253" i="1" s="1"/>
  <c r="BI253" i="1" s="1"/>
  <c r="AD268" i="1" l="1"/>
  <c r="J253" i="1"/>
  <c r="AK254" i="1" s="1"/>
  <c r="AE252" i="1"/>
  <c r="BG252" i="1" s="1"/>
  <c r="G252" i="1"/>
  <c r="R259" i="1"/>
  <c r="AS260" i="1" s="1"/>
  <c r="Z265" i="1"/>
  <c r="BA266" i="1" s="1"/>
  <c r="V262" i="1"/>
  <c r="AW263" i="1" s="1"/>
  <c r="N256" i="1"/>
  <c r="AO257" i="1" s="1"/>
  <c r="BH252" i="1" l="1"/>
  <c r="BJ252" i="1"/>
  <c r="BO252" i="1"/>
  <c r="AA266" i="1"/>
  <c r="BB267" i="1" s="1"/>
  <c r="K254" i="1"/>
  <c r="AL255" i="1" s="1"/>
  <c r="W263" i="1"/>
  <c r="AX264" i="1" s="1"/>
  <c r="S260" i="1"/>
  <c r="AT261" i="1" s="1"/>
  <c r="O257" i="1"/>
  <c r="AP258" i="1" s="1"/>
  <c r="BL252" i="1"/>
  <c r="T261" i="1" l="1"/>
  <c r="AU262" i="1" s="1"/>
  <c r="AB267" i="1"/>
  <c r="BC268" i="1" s="1"/>
  <c r="X264" i="1"/>
  <c r="AY265" i="1" s="1"/>
  <c r="CK252" i="1"/>
  <c r="CJ252" i="1"/>
  <c r="CI252" i="1"/>
  <c r="CH252" i="1"/>
  <c r="CG252" i="1"/>
  <c r="CF252" i="1"/>
  <c r="CE252" i="1"/>
  <c r="CD252" i="1"/>
  <c r="CC252" i="1"/>
  <c r="CB252" i="1"/>
  <c r="CA252" i="1"/>
  <c r="BZ252" i="1"/>
  <c r="BY252" i="1"/>
  <c r="BX252" i="1"/>
  <c r="BW252" i="1"/>
  <c r="BV252" i="1"/>
  <c r="BU252" i="1"/>
  <c r="BT252" i="1"/>
  <c r="BS252" i="1"/>
  <c r="BR252" i="1"/>
  <c r="BQ252" i="1"/>
  <c r="BP252" i="1"/>
  <c r="P258" i="1"/>
  <c r="AQ259" i="1" s="1"/>
  <c r="L255" i="1"/>
  <c r="AM256" i="1" s="1"/>
  <c r="Q259" i="1" l="1"/>
  <c r="AR260" i="1" s="1"/>
  <c r="M256" i="1"/>
  <c r="AN257" i="1" s="1"/>
  <c r="AC268" i="1"/>
  <c r="BD269" i="1" s="1"/>
  <c r="U262" i="1"/>
  <c r="AV263" i="1" s="1"/>
  <c r="CL252" i="1"/>
  <c r="I253" i="1" s="1"/>
  <c r="AJ254" i="1" s="1"/>
  <c r="BE254" i="1" s="1"/>
  <c r="BF254" i="1" s="1"/>
  <c r="BI254" i="1" s="1"/>
  <c r="Y265" i="1"/>
  <c r="AZ266" i="1" s="1"/>
  <c r="AD269" i="1" l="1"/>
  <c r="Z266" i="1"/>
  <c r="BA267" i="1" s="1"/>
  <c r="R260" i="1"/>
  <c r="AS261" i="1" s="1"/>
  <c r="N257" i="1"/>
  <c r="AO258" i="1" s="1"/>
  <c r="V263" i="1"/>
  <c r="AW264" i="1" s="1"/>
  <c r="J254" i="1"/>
  <c r="AK255" i="1" s="1"/>
  <c r="AE253" i="1"/>
  <c r="BG253" i="1" s="1"/>
  <c r="G253" i="1"/>
  <c r="BH253" i="1" l="1"/>
  <c r="BJ253" i="1"/>
  <c r="BO253" i="1"/>
  <c r="BL253" i="1"/>
  <c r="O258" i="1"/>
  <c r="AP259" i="1" s="1"/>
  <c r="S261" i="1"/>
  <c r="AT262" i="1" s="1"/>
  <c r="K255" i="1"/>
  <c r="AL256" i="1" s="1"/>
  <c r="AA267" i="1"/>
  <c r="BB268" i="1" s="1"/>
  <c r="W264" i="1"/>
  <c r="AX265" i="1" s="1"/>
  <c r="L256" i="1" l="1"/>
  <c r="AM257" i="1" s="1"/>
  <c r="P259" i="1"/>
  <c r="AQ260" i="1" s="1"/>
  <c r="CK253" i="1"/>
  <c r="CJ253" i="1"/>
  <c r="CI253" i="1"/>
  <c r="CH253" i="1"/>
  <c r="CG253" i="1"/>
  <c r="CF253" i="1"/>
  <c r="CE253" i="1"/>
  <c r="CD253" i="1"/>
  <c r="CC253" i="1"/>
  <c r="CB253" i="1"/>
  <c r="CA253" i="1"/>
  <c r="BZ253" i="1"/>
  <c r="BY253" i="1"/>
  <c r="BX253" i="1"/>
  <c r="BW253" i="1"/>
  <c r="BV253" i="1"/>
  <c r="BU253" i="1"/>
  <c r="BT253" i="1"/>
  <c r="BS253" i="1"/>
  <c r="BR253" i="1"/>
  <c r="BQ253" i="1"/>
  <c r="BP253" i="1"/>
  <c r="X265" i="1"/>
  <c r="AY266" i="1" s="1"/>
  <c r="AB268" i="1"/>
  <c r="BC269" i="1" s="1"/>
  <c r="T262" i="1"/>
  <c r="AU263" i="1" s="1"/>
  <c r="CL253" i="1" l="1"/>
  <c r="I254" i="1" s="1"/>
  <c r="AJ255" i="1" s="1"/>
  <c r="BE255" i="1" s="1"/>
  <c r="BF255" i="1" s="1"/>
  <c r="BI255" i="1" s="1"/>
  <c r="M257" i="1"/>
  <c r="AN258" i="1" s="1"/>
  <c r="AC269" i="1"/>
  <c r="BD270" i="1" s="1"/>
  <c r="U263" i="1"/>
  <c r="AV264" i="1" s="1"/>
  <c r="Y266" i="1"/>
  <c r="AZ267" i="1" s="1"/>
  <c r="Q260" i="1"/>
  <c r="AR261" i="1" s="1"/>
  <c r="AE254" i="1" l="1"/>
  <c r="BG254" i="1" s="1"/>
  <c r="AD270" i="1"/>
  <c r="G254" i="1"/>
  <c r="J255" i="1"/>
  <c r="AK256" i="1" s="1"/>
  <c r="N258" i="1"/>
  <c r="AO259" i="1" s="1"/>
  <c r="R261" i="1"/>
  <c r="AS262" i="1" s="1"/>
  <c r="Z267" i="1"/>
  <c r="BA268" i="1" s="1"/>
  <c r="V264" i="1"/>
  <c r="AW265" i="1" s="1"/>
  <c r="BH254" i="1" l="1"/>
  <c r="BJ254" i="1"/>
  <c r="BO254" i="1"/>
  <c r="BL254" i="1"/>
  <c r="K256" i="1"/>
  <c r="AL257" i="1" s="1"/>
  <c r="W265" i="1"/>
  <c r="AX266" i="1" s="1"/>
  <c r="AA268" i="1"/>
  <c r="BB269" i="1" s="1"/>
  <c r="S262" i="1"/>
  <c r="AT263" i="1" s="1"/>
  <c r="O259" i="1"/>
  <c r="AP260" i="1" s="1"/>
  <c r="CH254" i="1" l="1"/>
  <c r="CE254" i="1"/>
  <c r="BP254" i="1"/>
  <c r="BX254" i="1"/>
  <c r="CJ254" i="1"/>
  <c r="BW254" i="1"/>
  <c r="BY254" i="1"/>
  <c r="CK254" i="1"/>
  <c r="BS254" i="1"/>
  <c r="CA254" i="1"/>
  <c r="CI254" i="1"/>
  <c r="BT254" i="1"/>
  <c r="CB254" i="1"/>
  <c r="CF254" i="1"/>
  <c r="BQ254" i="1"/>
  <c r="BU254" i="1"/>
  <c r="CC254" i="1"/>
  <c r="CG254" i="1"/>
  <c r="BR254" i="1"/>
  <c r="BV254" i="1"/>
  <c r="BZ254" i="1"/>
  <c r="CD254" i="1"/>
  <c r="L257" i="1"/>
  <c r="AM258" i="1" s="1"/>
  <c r="T263" i="1"/>
  <c r="AU264" i="1" s="1"/>
  <c r="X266" i="1"/>
  <c r="AY267" i="1" s="1"/>
  <c r="P260" i="1"/>
  <c r="AQ261" i="1" s="1"/>
  <c r="AB269" i="1"/>
  <c r="BC270" i="1" s="1"/>
  <c r="CL254" i="1" l="1"/>
  <c r="I255" i="1" s="1"/>
  <c r="AJ256" i="1" s="1"/>
  <c r="BE256" i="1" s="1"/>
  <c r="BF256" i="1" s="1"/>
  <c r="BI256" i="1" s="1"/>
  <c r="M258" i="1"/>
  <c r="AN259" i="1" s="1"/>
  <c r="Q261" i="1"/>
  <c r="AR262" i="1" s="1"/>
  <c r="AC270" i="1"/>
  <c r="BD271" i="1" s="1"/>
  <c r="Y267" i="1"/>
  <c r="AZ268" i="1" s="1"/>
  <c r="U264" i="1"/>
  <c r="AV265" i="1" s="1"/>
  <c r="N259" i="1" l="1"/>
  <c r="AO260" i="1" s="1"/>
  <c r="AE255" i="1"/>
  <c r="BG255" i="1" s="1"/>
  <c r="J256" i="1"/>
  <c r="AK257" i="1" s="1"/>
  <c r="G255" i="1"/>
  <c r="AD271" i="1"/>
  <c r="V265" i="1"/>
  <c r="AW266" i="1" s="1"/>
  <c r="R262" i="1"/>
  <c r="AS263" i="1" s="1"/>
  <c r="Z268" i="1"/>
  <c r="BA269" i="1" s="1"/>
  <c r="O260" i="1" l="1"/>
  <c r="AP261" i="1" s="1"/>
  <c r="BH255" i="1"/>
  <c r="BJ255" i="1"/>
  <c r="BO255" i="1"/>
  <c r="BW255" i="1" s="1"/>
  <c r="BL255" i="1"/>
  <c r="K257" i="1"/>
  <c r="AL258" i="1" s="1"/>
  <c r="AA269" i="1"/>
  <c r="BB270" i="1" s="1"/>
  <c r="S263" i="1"/>
  <c r="AT264" i="1" s="1"/>
  <c r="P261" i="1"/>
  <c r="AQ262" i="1" s="1"/>
  <c r="W266" i="1"/>
  <c r="AX267" i="1" s="1"/>
  <c r="BS255" i="1" l="1"/>
  <c r="CH255" i="1"/>
  <c r="CA255" i="1"/>
  <c r="CI255" i="1"/>
  <c r="BP255" i="1"/>
  <c r="BU255" i="1"/>
  <c r="CC255" i="1"/>
  <c r="CG255" i="1"/>
  <c r="CK255" i="1"/>
  <c r="CE255" i="1"/>
  <c r="BT255" i="1"/>
  <c r="BX255" i="1"/>
  <c r="CB255" i="1"/>
  <c r="CF255" i="1"/>
  <c r="CJ255" i="1"/>
  <c r="BQ255" i="1"/>
  <c r="BY255" i="1"/>
  <c r="BR255" i="1"/>
  <c r="BV255" i="1"/>
  <c r="BZ255" i="1"/>
  <c r="CD255" i="1"/>
  <c r="L258" i="1"/>
  <c r="AM259" i="1" s="1"/>
  <c r="T264" i="1"/>
  <c r="AU265" i="1" s="1"/>
  <c r="AB270" i="1"/>
  <c r="BC271" i="1" s="1"/>
  <c r="X267" i="1"/>
  <c r="AY268" i="1" s="1"/>
  <c r="Q262" i="1"/>
  <c r="AR263" i="1" s="1"/>
  <c r="CL255" i="1" l="1"/>
  <c r="I256" i="1" s="1"/>
  <c r="AJ257" i="1" s="1"/>
  <c r="BE257" i="1" s="1"/>
  <c r="BF257" i="1" s="1"/>
  <c r="BI257" i="1" s="1"/>
  <c r="M259" i="1"/>
  <c r="AN260" i="1" s="1"/>
  <c r="AC271" i="1"/>
  <c r="BD272" i="1" s="1"/>
  <c r="Y268" i="1"/>
  <c r="AZ269" i="1" s="1"/>
  <c r="R263" i="1"/>
  <c r="AS264" i="1" s="1"/>
  <c r="U265" i="1"/>
  <c r="AV266" i="1" s="1"/>
  <c r="J257" i="1" l="1"/>
  <c r="AK258" i="1" s="1"/>
  <c r="G256" i="1"/>
  <c r="AE256" i="1"/>
  <c r="BG256" i="1" s="1"/>
  <c r="N260" i="1"/>
  <c r="AO261" i="1" s="1"/>
  <c r="AD272" i="1"/>
  <c r="V266" i="1"/>
  <c r="AW267" i="1" s="1"/>
  <c r="Z269" i="1"/>
  <c r="BA270" i="1" s="1"/>
  <c r="S264" i="1"/>
  <c r="AT265" i="1" s="1"/>
  <c r="BH256" i="1" l="1"/>
  <c r="BJ256" i="1"/>
  <c r="BO256" i="1"/>
  <c r="CJ256" i="1" s="1"/>
  <c r="K258" i="1"/>
  <c r="AL259" i="1" s="1"/>
  <c r="BL256" i="1"/>
  <c r="O261" i="1"/>
  <c r="AP262" i="1" s="1"/>
  <c r="W267" i="1"/>
  <c r="AX268" i="1" s="1"/>
  <c r="T265" i="1"/>
  <c r="AU266" i="1" s="1"/>
  <c r="AA270" i="1"/>
  <c r="BB271" i="1" s="1"/>
  <c r="L259" i="1" l="1"/>
  <c r="AM260" i="1" s="1"/>
  <c r="BX256" i="1"/>
  <c r="BP256" i="1"/>
  <c r="CB256" i="1"/>
  <c r="BR256" i="1"/>
  <c r="BV256" i="1"/>
  <c r="BZ256" i="1"/>
  <c r="CD256" i="1"/>
  <c r="CH256" i="1"/>
  <c r="BT256" i="1"/>
  <c r="CF256" i="1"/>
  <c r="CK256" i="1"/>
  <c r="BQ256" i="1"/>
  <c r="BU256" i="1"/>
  <c r="BY256" i="1"/>
  <c r="CC256" i="1"/>
  <c r="CG256" i="1"/>
  <c r="BS256" i="1"/>
  <c r="BW256" i="1"/>
  <c r="CA256" i="1"/>
  <c r="CE256" i="1"/>
  <c r="CI256" i="1"/>
  <c r="P262" i="1"/>
  <c r="AQ263" i="1" s="1"/>
  <c r="AB271" i="1"/>
  <c r="BC272" i="1" s="1"/>
  <c r="U266" i="1"/>
  <c r="AV267" i="1" s="1"/>
  <c r="X268" i="1"/>
  <c r="AY269" i="1" s="1"/>
  <c r="M260" i="1" l="1"/>
  <c r="AN261" i="1" s="1"/>
  <c r="Q263" i="1"/>
  <c r="AR264" i="1" s="1"/>
  <c r="CL256" i="1"/>
  <c r="I257" i="1" s="1"/>
  <c r="AJ258" i="1" s="1"/>
  <c r="BE258" i="1" s="1"/>
  <c r="BF258" i="1" s="1"/>
  <c r="BI258" i="1" s="1"/>
  <c r="V267" i="1"/>
  <c r="AW268" i="1" s="1"/>
  <c r="Y269" i="1"/>
  <c r="AZ270" i="1" s="1"/>
  <c r="AC272" i="1"/>
  <c r="BD273" i="1" s="1"/>
  <c r="N261" i="1"/>
  <c r="AO262" i="1" s="1"/>
  <c r="R264" i="1" l="1"/>
  <c r="AS265" i="1" s="1"/>
  <c r="AE257" i="1"/>
  <c r="BG257" i="1" s="1"/>
  <c r="G257" i="1"/>
  <c r="J258" i="1"/>
  <c r="AK259" i="1" s="1"/>
  <c r="AD273" i="1"/>
  <c r="O262" i="1"/>
  <c r="AP263" i="1" s="1"/>
  <c r="Z270" i="1"/>
  <c r="BA271" i="1" s="1"/>
  <c r="W268" i="1"/>
  <c r="AX269" i="1" s="1"/>
  <c r="S265" i="1" l="1"/>
  <c r="AT266" i="1" s="1"/>
  <c r="BH257" i="1"/>
  <c r="BJ257" i="1"/>
  <c r="K259" i="1"/>
  <c r="AL260" i="1" s="1"/>
  <c r="BO257" i="1"/>
  <c r="CJ257" i="1" s="1"/>
  <c r="BL257" i="1"/>
  <c r="AA271" i="1"/>
  <c r="BB272" i="1" s="1"/>
  <c r="X269" i="1"/>
  <c r="AY270" i="1" s="1"/>
  <c r="P263" i="1"/>
  <c r="AQ264" i="1" s="1"/>
  <c r="T266" i="1" l="1"/>
  <c r="AU267" i="1" s="1"/>
  <c r="CK257" i="1"/>
  <c r="L260" i="1"/>
  <c r="AM261" i="1" s="1"/>
  <c r="BR257" i="1"/>
  <c r="BV257" i="1"/>
  <c r="CA257" i="1"/>
  <c r="BY257" i="1"/>
  <c r="BS257" i="1"/>
  <c r="CC257" i="1"/>
  <c r="BQ257" i="1"/>
  <c r="BW257" i="1"/>
  <c r="CE257" i="1"/>
  <c r="BP257" i="1"/>
  <c r="BU257" i="1"/>
  <c r="BZ257" i="1"/>
  <c r="CG257" i="1"/>
  <c r="BT257" i="1"/>
  <c r="BX257" i="1"/>
  <c r="CB257" i="1"/>
  <c r="CH257" i="1"/>
  <c r="CD257" i="1"/>
  <c r="CI257" i="1"/>
  <c r="CF257" i="1"/>
  <c r="Y270" i="1"/>
  <c r="AZ271" i="1" s="1"/>
  <c r="AB272" i="1"/>
  <c r="BC273" i="1" s="1"/>
  <c r="Q264" i="1"/>
  <c r="AR265" i="1" s="1"/>
  <c r="U267" i="1" l="1"/>
  <c r="AV268" i="1" s="1"/>
  <c r="M261" i="1"/>
  <c r="AN262" i="1" s="1"/>
  <c r="CL257" i="1"/>
  <c r="I258" i="1" s="1"/>
  <c r="AJ259" i="1" s="1"/>
  <c r="BE259" i="1" s="1"/>
  <c r="BF259" i="1" s="1"/>
  <c r="BI259" i="1" s="1"/>
  <c r="R265" i="1"/>
  <c r="AS266" i="1" s="1"/>
  <c r="Z271" i="1"/>
  <c r="BA272" i="1" s="1"/>
  <c r="AC273" i="1"/>
  <c r="BD274" i="1" s="1"/>
  <c r="V268" i="1" l="1"/>
  <c r="AW269" i="1" s="1"/>
  <c r="N262" i="1"/>
  <c r="AO263" i="1" s="1"/>
  <c r="G258" i="1"/>
  <c r="AE258" i="1"/>
  <c r="BG258" i="1" s="1"/>
  <c r="BJ258" i="1" s="1"/>
  <c r="J259" i="1"/>
  <c r="AK260" i="1" s="1"/>
  <c r="AD274" i="1"/>
  <c r="W269" i="1"/>
  <c r="AX270" i="1" s="1"/>
  <c r="AA272" i="1"/>
  <c r="BB273" i="1" s="1"/>
  <c r="S266" i="1"/>
  <c r="AT267" i="1" s="1"/>
  <c r="O263" i="1" l="1"/>
  <c r="AP264" i="1" s="1"/>
  <c r="BH258" i="1"/>
  <c r="BL258" i="1"/>
  <c r="BO258" i="1"/>
  <c r="CJ258" i="1" s="1"/>
  <c r="K260" i="1"/>
  <c r="AL261" i="1" s="1"/>
  <c r="T267" i="1"/>
  <c r="AU268" i="1" s="1"/>
  <c r="X270" i="1"/>
  <c r="AY271" i="1" s="1"/>
  <c r="AB273" i="1"/>
  <c r="BC274" i="1" s="1"/>
  <c r="P264" i="1" l="1"/>
  <c r="AQ265" i="1" s="1"/>
  <c r="BU258" i="1"/>
  <c r="BZ258" i="1"/>
  <c r="CE258" i="1"/>
  <c r="BQ258" i="1"/>
  <c r="CA258" i="1"/>
  <c r="BR258" i="1"/>
  <c r="CH258" i="1"/>
  <c r="BV258" i="1"/>
  <c r="CG258" i="1"/>
  <c r="BW258" i="1"/>
  <c r="CC258" i="1"/>
  <c r="BS258" i="1"/>
  <c r="BY258" i="1"/>
  <c r="CD258" i="1"/>
  <c r="CK258" i="1"/>
  <c r="CI258" i="1"/>
  <c r="L261" i="1"/>
  <c r="AM262" i="1" s="1"/>
  <c r="BP258" i="1"/>
  <c r="BT258" i="1"/>
  <c r="BX258" i="1"/>
  <c r="CB258" i="1"/>
  <c r="CF258" i="1"/>
  <c r="Y271" i="1"/>
  <c r="AZ272" i="1" s="1"/>
  <c r="Q265" i="1"/>
  <c r="AR266" i="1" s="1"/>
  <c r="U268" i="1"/>
  <c r="AV269" i="1" s="1"/>
  <c r="AC274" i="1"/>
  <c r="BD275" i="1" s="1"/>
  <c r="M262" i="1" l="1"/>
  <c r="AN263" i="1" s="1"/>
  <c r="CL258" i="1"/>
  <c r="I259" i="1" s="1"/>
  <c r="AJ260" i="1" s="1"/>
  <c r="BE260" i="1" s="1"/>
  <c r="BF260" i="1" s="1"/>
  <c r="BI260" i="1" s="1"/>
  <c r="AD275" i="1"/>
  <c r="V269" i="1"/>
  <c r="AW270" i="1" s="1"/>
  <c r="R266" i="1"/>
  <c r="AS267" i="1" s="1"/>
  <c r="Z272" i="1"/>
  <c r="BA273" i="1" s="1"/>
  <c r="G259" i="1" l="1"/>
  <c r="J260" i="1"/>
  <c r="AK261" i="1" s="1"/>
  <c r="N263" i="1"/>
  <c r="AO264" i="1" s="1"/>
  <c r="AE259" i="1"/>
  <c r="BG259" i="1" s="1"/>
  <c r="BJ259" i="1" s="1"/>
  <c r="W270" i="1"/>
  <c r="AX271" i="1" s="1"/>
  <c r="S267" i="1"/>
  <c r="AT268" i="1" s="1"/>
  <c r="AA273" i="1"/>
  <c r="BB274" i="1" s="1"/>
  <c r="O264" i="1" l="1"/>
  <c r="AP265" i="1" s="1"/>
  <c r="K261" i="1"/>
  <c r="AL262" i="1" s="1"/>
  <c r="BH259" i="1"/>
  <c r="BL259" i="1"/>
  <c r="BO259" i="1"/>
  <c r="CJ259" i="1" s="1"/>
  <c r="T268" i="1"/>
  <c r="AU269" i="1" s="1"/>
  <c r="AB274" i="1"/>
  <c r="BC275" i="1" s="1"/>
  <c r="X271" i="1"/>
  <c r="AY272" i="1" s="1"/>
  <c r="P265" i="1" l="1"/>
  <c r="AQ266" i="1" s="1"/>
  <c r="BW259" i="1"/>
  <c r="L262" i="1"/>
  <c r="AM263" i="1" s="1"/>
  <c r="CH259" i="1"/>
  <c r="CC259" i="1"/>
  <c r="BR259" i="1"/>
  <c r="BS259" i="1"/>
  <c r="CD259" i="1"/>
  <c r="CK259" i="1"/>
  <c r="BY259" i="1"/>
  <c r="CI259" i="1"/>
  <c r="BU259" i="1"/>
  <c r="BZ259" i="1"/>
  <c r="CE259" i="1"/>
  <c r="BQ259" i="1"/>
  <c r="BV259" i="1"/>
  <c r="CA259" i="1"/>
  <c r="CG259" i="1"/>
  <c r="BP259" i="1"/>
  <c r="BT259" i="1"/>
  <c r="BX259" i="1"/>
  <c r="CB259" i="1"/>
  <c r="CF259" i="1"/>
  <c r="U269" i="1"/>
  <c r="AV270" i="1" s="1"/>
  <c r="AC275" i="1"/>
  <c r="BD276" i="1" s="1"/>
  <c r="Y272" i="1"/>
  <c r="AZ273" i="1" s="1"/>
  <c r="Q266" i="1" l="1"/>
  <c r="AR267" i="1" s="1"/>
  <c r="M263" i="1"/>
  <c r="AN264" i="1" s="1"/>
  <c r="CL259" i="1"/>
  <c r="I260" i="1" s="1"/>
  <c r="AJ261" i="1" s="1"/>
  <c r="BE261" i="1" s="1"/>
  <c r="BF261" i="1" s="1"/>
  <c r="BI261" i="1" s="1"/>
  <c r="AD276" i="1"/>
  <c r="Z273" i="1"/>
  <c r="BA274" i="1" s="1"/>
  <c r="V270" i="1"/>
  <c r="AW271" i="1" s="1"/>
  <c r="R267" i="1" l="1"/>
  <c r="AS268" i="1" s="1"/>
  <c r="AE260" i="1"/>
  <c r="BG260" i="1" s="1"/>
  <c r="BJ260" i="1" s="1"/>
  <c r="G260" i="1"/>
  <c r="J261" i="1"/>
  <c r="AK262" i="1" s="1"/>
  <c r="N264" i="1"/>
  <c r="AO265" i="1" s="1"/>
  <c r="W271" i="1"/>
  <c r="AX272" i="1" s="1"/>
  <c r="AA274" i="1"/>
  <c r="BB275" i="1" s="1"/>
  <c r="S268" i="1" l="1"/>
  <c r="AT269" i="1" s="1"/>
  <c r="BH260" i="1"/>
  <c r="BO260" i="1"/>
  <c r="CI260" i="1" s="1"/>
  <c r="BL260" i="1"/>
  <c r="O265" i="1"/>
  <c r="AP266" i="1" s="1"/>
  <c r="K262" i="1"/>
  <c r="AL263" i="1" s="1"/>
  <c r="X272" i="1"/>
  <c r="AY273" i="1" s="1"/>
  <c r="AB275" i="1"/>
  <c r="BC276" i="1" s="1"/>
  <c r="CC260" i="1" l="1"/>
  <c r="T269" i="1"/>
  <c r="AU270" i="1" s="1"/>
  <c r="CJ260" i="1"/>
  <c r="BR260" i="1"/>
  <c r="BX260" i="1"/>
  <c r="BT260" i="1"/>
  <c r="CD260" i="1"/>
  <c r="CF260" i="1"/>
  <c r="BY260" i="1"/>
  <c r="CK260" i="1"/>
  <c r="BP260" i="1"/>
  <c r="BU260" i="1"/>
  <c r="BZ260" i="1"/>
  <c r="BQ260" i="1"/>
  <c r="BV260" i="1"/>
  <c r="CB260" i="1"/>
  <c r="CG260" i="1"/>
  <c r="CH260" i="1"/>
  <c r="BS260" i="1"/>
  <c r="BW260" i="1"/>
  <c r="CA260" i="1"/>
  <c r="CE260" i="1"/>
  <c r="P266" i="1"/>
  <c r="AQ267" i="1" s="1"/>
  <c r="L263" i="1"/>
  <c r="AM264" i="1" s="1"/>
  <c r="Y273" i="1"/>
  <c r="AZ274" i="1" s="1"/>
  <c r="U270" i="1"/>
  <c r="AV271" i="1" s="1"/>
  <c r="AC276" i="1"/>
  <c r="BD277" i="1" s="1"/>
  <c r="CL260" i="1" l="1"/>
  <c r="I261" i="1" s="1"/>
  <c r="AJ262" i="1" s="1"/>
  <c r="BE262" i="1" s="1"/>
  <c r="BF262" i="1" s="1"/>
  <c r="BI262" i="1" s="1"/>
  <c r="Q267" i="1"/>
  <c r="AR268" i="1" s="1"/>
  <c r="M264" i="1"/>
  <c r="AN265" i="1" s="1"/>
  <c r="AD277" i="1"/>
  <c r="Z274" i="1"/>
  <c r="BA275" i="1" s="1"/>
  <c r="V271" i="1"/>
  <c r="AW272" i="1" s="1"/>
  <c r="G261" i="1" l="1"/>
  <c r="AE261" i="1"/>
  <c r="BG261" i="1" s="1"/>
  <c r="BH261" i="1" s="1"/>
  <c r="J262" i="1"/>
  <c r="AK263" i="1" s="1"/>
  <c r="R268" i="1"/>
  <c r="AS269" i="1" s="1"/>
  <c r="N265" i="1"/>
  <c r="AO266" i="1" s="1"/>
  <c r="AA275" i="1"/>
  <c r="BB276" i="1" s="1"/>
  <c r="W272" i="1"/>
  <c r="AX273" i="1" s="1"/>
  <c r="BJ261" i="1" l="1"/>
  <c r="BL261" i="1"/>
  <c r="K263" i="1"/>
  <c r="AL264" i="1" s="1"/>
  <c r="BO261" i="1"/>
  <c r="CH261" i="1" s="1"/>
  <c r="S269" i="1"/>
  <c r="AT270" i="1" s="1"/>
  <c r="O266" i="1"/>
  <c r="AP267" i="1" s="1"/>
  <c r="X273" i="1"/>
  <c r="AY274" i="1" s="1"/>
  <c r="AB276" i="1"/>
  <c r="BC277" i="1" s="1"/>
  <c r="CE261" i="1" l="1"/>
  <c r="CF261" i="1"/>
  <c r="BT261" i="1"/>
  <c r="L264" i="1"/>
  <c r="AM265" i="1" s="1"/>
  <c r="BU261" i="1"/>
  <c r="BY261" i="1"/>
  <c r="CJ261" i="1"/>
  <c r="BP261" i="1"/>
  <c r="CA261" i="1"/>
  <c r="BQ261" i="1"/>
  <c r="CG261" i="1"/>
  <c r="CK261" i="1"/>
  <c r="BW261" i="1"/>
  <c r="CB261" i="1"/>
  <c r="BS261" i="1"/>
  <c r="BX261" i="1"/>
  <c r="CC261" i="1"/>
  <c r="CI261" i="1"/>
  <c r="BR261" i="1"/>
  <c r="BV261" i="1"/>
  <c r="BZ261" i="1"/>
  <c r="CD261" i="1"/>
  <c r="T270" i="1"/>
  <c r="AU271" i="1" s="1"/>
  <c r="P267" i="1"/>
  <c r="AQ268" i="1" s="1"/>
  <c r="Y274" i="1"/>
  <c r="AZ275" i="1" s="1"/>
  <c r="AC277" i="1"/>
  <c r="BD278" i="1" s="1"/>
  <c r="M265" i="1" l="1"/>
  <c r="AN266" i="1" s="1"/>
  <c r="Q268" i="1"/>
  <c r="AR269" i="1" s="1"/>
  <c r="CL261" i="1"/>
  <c r="I262" i="1" s="1"/>
  <c r="G262" i="1" s="1"/>
  <c r="U271" i="1"/>
  <c r="AV272" i="1" s="1"/>
  <c r="AD278" i="1"/>
  <c r="Z275" i="1"/>
  <c r="BA276" i="1" s="1"/>
  <c r="N266" i="1" l="1"/>
  <c r="AO267" i="1" s="1"/>
  <c r="R269" i="1"/>
  <c r="AS270" i="1" s="1"/>
  <c r="AE262" i="1"/>
  <c r="BG262" i="1" s="1"/>
  <c r="BJ262" i="1" s="1"/>
  <c r="J263" i="1"/>
  <c r="AK264" i="1" s="1"/>
  <c r="V272" i="1"/>
  <c r="AW273" i="1" s="1"/>
  <c r="AJ263" i="1"/>
  <c r="BE263" i="1" s="1"/>
  <c r="BF263" i="1" s="1"/>
  <c r="BI263" i="1" s="1"/>
  <c r="AA276" i="1"/>
  <c r="BB277" i="1" s="1"/>
  <c r="O267" i="1" l="1"/>
  <c r="AP268" i="1" s="1"/>
  <c r="S270" i="1"/>
  <c r="AT271" i="1" s="1"/>
  <c r="BO262" i="1"/>
  <c r="BP262" i="1" s="1"/>
  <c r="BH262" i="1"/>
  <c r="W273" i="1"/>
  <c r="AX274" i="1" s="1"/>
  <c r="BL262" i="1"/>
  <c r="K264" i="1"/>
  <c r="AL265" i="1" s="1"/>
  <c r="BW262" i="1"/>
  <c r="AB277" i="1"/>
  <c r="BC278" i="1" s="1"/>
  <c r="P268" i="1" l="1"/>
  <c r="AQ269" i="1" s="1"/>
  <c r="CB262" i="1"/>
  <c r="BY262" i="1"/>
  <c r="CI262" i="1"/>
  <c r="BS262" i="1"/>
  <c r="T271" i="1"/>
  <c r="AU272" i="1" s="1"/>
  <c r="CG262" i="1"/>
  <c r="BR262" i="1"/>
  <c r="CC262" i="1"/>
  <c r="CJ262" i="1"/>
  <c r="CH262" i="1"/>
  <c r="CK262" i="1"/>
  <c r="BQ262" i="1"/>
  <c r="CF262" i="1"/>
  <c r="CA262" i="1"/>
  <c r="X274" i="1"/>
  <c r="AY275" i="1" s="1"/>
  <c r="BX262" i="1"/>
  <c r="CE262" i="1"/>
  <c r="BT262" i="1"/>
  <c r="BU262" i="1"/>
  <c r="CD262" i="1"/>
  <c r="BZ262" i="1"/>
  <c r="BV262" i="1"/>
  <c r="L265" i="1"/>
  <c r="AM266" i="1" s="1"/>
  <c r="AC278" i="1"/>
  <c r="BD279" i="1" s="1"/>
  <c r="Q269" i="1"/>
  <c r="AR270" i="1" s="1"/>
  <c r="U272" i="1" l="1"/>
  <c r="AV273" i="1" s="1"/>
  <c r="Y275" i="1"/>
  <c r="AZ276" i="1" s="1"/>
  <c r="M266" i="1"/>
  <c r="AN267" i="1" s="1"/>
  <c r="CL262" i="1"/>
  <c r="I263" i="1" s="1"/>
  <c r="AJ264" i="1" s="1"/>
  <c r="BE264" i="1" s="1"/>
  <c r="BF264" i="1" s="1"/>
  <c r="BI264" i="1" s="1"/>
  <c r="AD279" i="1"/>
  <c r="R270" i="1"/>
  <c r="AS271" i="1" s="1"/>
  <c r="Z276" i="1"/>
  <c r="BA277" i="1" s="1"/>
  <c r="V273" i="1" l="1"/>
  <c r="AW274" i="1" s="1"/>
  <c r="N267" i="1"/>
  <c r="AO268" i="1" s="1"/>
  <c r="J264" i="1"/>
  <c r="AK265" i="1" s="1"/>
  <c r="AE263" i="1"/>
  <c r="BG263" i="1" s="1"/>
  <c r="BJ263" i="1" s="1"/>
  <c r="G263" i="1"/>
  <c r="S271" i="1"/>
  <c r="AT272" i="1" s="1"/>
  <c r="W274" i="1"/>
  <c r="AX275" i="1" s="1"/>
  <c r="AA277" i="1"/>
  <c r="BB278" i="1" s="1"/>
  <c r="O268" i="1" l="1"/>
  <c r="AP269" i="1" s="1"/>
  <c r="K265" i="1"/>
  <c r="AL266" i="1" s="1"/>
  <c r="BH263" i="1"/>
  <c r="BL263" i="1"/>
  <c r="BO263" i="1"/>
  <c r="BU263" i="1" s="1"/>
  <c r="P269" i="1"/>
  <c r="AQ270" i="1" s="1"/>
  <c r="T272" i="1"/>
  <c r="AU273" i="1" s="1"/>
  <c r="AB278" i="1"/>
  <c r="BC279" i="1" s="1"/>
  <c r="X275" i="1"/>
  <c r="AY276" i="1" s="1"/>
  <c r="L266" i="1" l="1"/>
  <c r="AM267" i="1" s="1"/>
  <c r="BZ263" i="1"/>
  <c r="BR263" i="1"/>
  <c r="BW263" i="1"/>
  <c r="BS263" i="1"/>
  <c r="CJ263" i="1"/>
  <c r="BT263" i="1"/>
  <c r="BY263" i="1"/>
  <c r="CE263" i="1"/>
  <c r="BX263" i="1"/>
  <c r="CC263" i="1"/>
  <c r="BP263" i="1"/>
  <c r="CB263" i="1"/>
  <c r="CD263" i="1"/>
  <c r="CK263" i="1"/>
  <c r="CG263" i="1"/>
  <c r="CH263" i="1"/>
  <c r="CI263" i="1"/>
  <c r="BQ263" i="1"/>
  <c r="BV263" i="1"/>
  <c r="CF263" i="1"/>
  <c r="CA263" i="1"/>
  <c r="M267" i="1"/>
  <c r="Q270" i="1"/>
  <c r="AR271" i="1" s="1"/>
  <c r="U273" i="1"/>
  <c r="AV274" i="1" s="1"/>
  <c r="Y276" i="1"/>
  <c r="AZ277" i="1" s="1"/>
  <c r="AC279" i="1"/>
  <c r="BD280" i="1" s="1"/>
  <c r="CL263" i="1" l="1"/>
  <c r="I264" i="1" s="1"/>
  <c r="AJ265" i="1" s="1"/>
  <c r="BE265" i="1" s="1"/>
  <c r="BF265" i="1" s="1"/>
  <c r="BI265" i="1" s="1"/>
  <c r="AN268" i="1"/>
  <c r="N268" i="1"/>
  <c r="R271" i="1"/>
  <c r="AS272" i="1" s="1"/>
  <c r="AD280" i="1"/>
  <c r="Z277" i="1"/>
  <c r="BA278" i="1" s="1"/>
  <c r="V274" i="1"/>
  <c r="AW275" i="1" s="1"/>
  <c r="J265" i="1" l="1"/>
  <c r="AK266" i="1" s="1"/>
  <c r="AE264" i="1"/>
  <c r="BG264" i="1" s="1"/>
  <c r="BJ264" i="1" s="1"/>
  <c r="G264" i="1"/>
  <c r="S272" i="1"/>
  <c r="AT273" i="1" s="1"/>
  <c r="AO269" i="1"/>
  <c r="O269" i="1"/>
  <c r="W275" i="1"/>
  <c r="AX276" i="1" s="1"/>
  <c r="AA278" i="1"/>
  <c r="BB279" i="1" s="1"/>
  <c r="BH264" i="1" l="1"/>
  <c r="BO264" i="1"/>
  <c r="BU264" i="1" s="1"/>
  <c r="BL264" i="1"/>
  <c r="K266" i="1"/>
  <c r="AL267" i="1" s="1"/>
  <c r="T273" i="1"/>
  <c r="AU274" i="1" s="1"/>
  <c r="AP270" i="1"/>
  <c r="P270" i="1"/>
  <c r="AB279" i="1"/>
  <c r="BC280" i="1" s="1"/>
  <c r="X276" i="1"/>
  <c r="AY277" i="1" s="1"/>
  <c r="CJ264" i="1" l="1"/>
  <c r="BY264" i="1"/>
  <c r="CH264" i="1"/>
  <c r="BZ264" i="1"/>
  <c r="CC264" i="1"/>
  <c r="BP264" i="1"/>
  <c r="CE264" i="1"/>
  <c r="CF264" i="1"/>
  <c r="BT264" i="1"/>
  <c r="CI264" i="1"/>
  <c r="BQ264" i="1"/>
  <c r="CD264" i="1"/>
  <c r="BV264" i="1"/>
  <c r="CA264" i="1"/>
  <c r="BR264" i="1"/>
  <c r="CG264" i="1"/>
  <c r="BS264" i="1"/>
  <c r="BW264" i="1"/>
  <c r="BX264" i="1"/>
  <c r="CB264" i="1"/>
  <c r="CK264" i="1"/>
  <c r="L267" i="1"/>
  <c r="U274" i="1"/>
  <c r="AV275" i="1" s="1"/>
  <c r="AQ271" i="1"/>
  <c r="Q271" i="1"/>
  <c r="AC280" i="1"/>
  <c r="BD281" i="1" s="1"/>
  <c r="Y277" i="1"/>
  <c r="AZ278" i="1" s="1"/>
  <c r="CL264" i="1" l="1"/>
  <c r="I265" i="1" s="1"/>
  <c r="AJ266" i="1" s="1"/>
  <c r="BE266" i="1" s="1"/>
  <c r="BF266" i="1" s="1"/>
  <c r="BI266" i="1" s="1"/>
  <c r="AM268" i="1"/>
  <c r="M268" i="1"/>
  <c r="V275" i="1"/>
  <c r="AW276" i="1" s="1"/>
  <c r="AR272" i="1"/>
  <c r="R272" i="1"/>
  <c r="AD281" i="1"/>
  <c r="Z278" i="1"/>
  <c r="BA279" i="1" s="1"/>
  <c r="G265" i="1" l="1"/>
  <c r="J266" i="1"/>
  <c r="AK267" i="1" s="1"/>
  <c r="AE265" i="1"/>
  <c r="BG265" i="1" s="1"/>
  <c r="BH265" i="1" s="1"/>
  <c r="AN269" i="1"/>
  <c r="N269" i="1"/>
  <c r="W276" i="1"/>
  <c r="AX277" i="1" s="1"/>
  <c r="AS273" i="1"/>
  <c r="S273" i="1"/>
  <c r="AA279" i="1"/>
  <c r="BB280" i="1" s="1"/>
  <c r="K267" i="1" l="1"/>
  <c r="AL268" i="1" s="1"/>
  <c r="BJ265" i="1"/>
  <c r="BL265" i="1"/>
  <c r="BO265" i="1"/>
  <c r="CA265" i="1" s="1"/>
  <c r="AO270" i="1"/>
  <c r="O270" i="1"/>
  <c r="L268" i="1"/>
  <c r="AM269" i="1" s="1"/>
  <c r="CJ265" i="1"/>
  <c r="X277" i="1"/>
  <c r="AY278" i="1" s="1"/>
  <c r="AT274" i="1"/>
  <c r="T274" i="1"/>
  <c r="AB280" i="1"/>
  <c r="BC281" i="1" s="1"/>
  <c r="CI265" i="1" l="1"/>
  <c r="BW265" i="1"/>
  <c r="BR265" i="1"/>
  <c r="BT265" i="1"/>
  <c r="BX265" i="1"/>
  <c r="BY265" i="1"/>
  <c r="BU265" i="1"/>
  <c r="CC265" i="1"/>
  <c r="CB265" i="1"/>
  <c r="CG265" i="1"/>
  <c r="CE265" i="1"/>
  <c r="BZ265" i="1"/>
  <c r="BV265" i="1"/>
  <c r="CD265" i="1"/>
  <c r="CH265" i="1"/>
  <c r="CK265" i="1"/>
  <c r="BS265" i="1"/>
  <c r="CF265" i="1"/>
  <c r="BQ265" i="1"/>
  <c r="BP265" i="1"/>
  <c r="AP271" i="1"/>
  <c r="P271" i="1"/>
  <c r="M269" i="1"/>
  <c r="AN270" i="1" s="1"/>
  <c r="Y278" i="1"/>
  <c r="AZ279" i="1" s="1"/>
  <c r="AU275" i="1"/>
  <c r="U275" i="1"/>
  <c r="AC281" i="1"/>
  <c r="BD282" i="1" s="1"/>
  <c r="CL265" i="1" l="1"/>
  <c r="I266" i="1" s="1"/>
  <c r="AJ267" i="1" s="1"/>
  <c r="BE267" i="1" s="1"/>
  <c r="BF267" i="1" s="1"/>
  <c r="BI267" i="1" s="1"/>
  <c r="AQ272" i="1"/>
  <c r="Q272" i="1"/>
  <c r="N270" i="1"/>
  <c r="AO271" i="1" s="1"/>
  <c r="Z279" i="1"/>
  <c r="BA280" i="1" s="1"/>
  <c r="AE266" i="1"/>
  <c r="BG266" i="1" s="1"/>
  <c r="G266" i="1"/>
  <c r="AV276" i="1"/>
  <c r="V276" i="1"/>
  <c r="AD282" i="1"/>
  <c r="J267" i="1" l="1"/>
  <c r="AK268" i="1" s="1"/>
  <c r="AR273" i="1"/>
  <c r="R273" i="1"/>
  <c r="O271" i="1"/>
  <c r="AP272" i="1" s="1"/>
  <c r="K268" i="1"/>
  <c r="AL269" i="1" s="1"/>
  <c r="BH266" i="1"/>
  <c r="BJ266" i="1"/>
  <c r="AA280" i="1"/>
  <c r="BB281" i="1" s="1"/>
  <c r="BL266" i="1"/>
  <c r="BO266" i="1"/>
  <c r="BU266" i="1" s="1"/>
  <c r="AW277" i="1"/>
  <c r="W277" i="1"/>
  <c r="AS274" i="1" l="1"/>
  <c r="S274" i="1"/>
  <c r="L269" i="1"/>
  <c r="AM270" i="1" s="1"/>
  <c r="P272" i="1"/>
  <c r="AQ273" i="1" s="1"/>
  <c r="AB281" i="1"/>
  <c r="BC282" i="1" s="1"/>
  <c r="CI266" i="1"/>
  <c r="CH266" i="1"/>
  <c r="CF266" i="1"/>
  <c r="CB266" i="1"/>
  <c r="BR266" i="1"/>
  <c r="CJ266" i="1"/>
  <c r="BV266" i="1"/>
  <c r="CG266" i="1"/>
  <c r="CA266" i="1"/>
  <c r="BY266" i="1"/>
  <c r="BZ266" i="1"/>
  <c r="CE266" i="1"/>
  <c r="BP266" i="1"/>
  <c r="BS266" i="1"/>
  <c r="BQ266" i="1"/>
  <c r="BX266" i="1"/>
  <c r="CD266" i="1"/>
  <c r="BW266" i="1"/>
  <c r="CC266" i="1"/>
  <c r="BT266" i="1"/>
  <c r="CK266" i="1"/>
  <c r="AX278" i="1"/>
  <c r="X278" i="1"/>
  <c r="AT275" i="1" l="1"/>
  <c r="T275" i="1"/>
  <c r="Q273" i="1"/>
  <c r="AR274" i="1" s="1"/>
  <c r="M270" i="1"/>
  <c r="AN271" i="1" s="1"/>
  <c r="AC282" i="1"/>
  <c r="BD283" i="1" s="1"/>
  <c r="CL266" i="1"/>
  <c r="I267" i="1" s="1"/>
  <c r="AJ268" i="1" s="1"/>
  <c r="BE268" i="1" s="1"/>
  <c r="BF268" i="1" s="1"/>
  <c r="BI268" i="1" s="1"/>
  <c r="AY279" i="1"/>
  <c r="Y279" i="1"/>
  <c r="AU276" i="1" l="1"/>
  <c r="U276" i="1"/>
  <c r="R274" i="1"/>
  <c r="AS275" i="1" s="1"/>
  <c r="AD283" i="1"/>
  <c r="N271" i="1"/>
  <c r="AO272" i="1" s="1"/>
  <c r="AE267" i="1"/>
  <c r="BG267" i="1" s="1"/>
  <c r="G267" i="1"/>
  <c r="J268" i="1"/>
  <c r="AZ280" i="1"/>
  <c r="Z280" i="1"/>
  <c r="AV277" i="1" l="1"/>
  <c r="V277" i="1"/>
  <c r="O272" i="1"/>
  <c r="AP273" i="1" s="1"/>
  <c r="S275" i="1"/>
  <c r="AT276" i="1" s="1"/>
  <c r="BH267" i="1"/>
  <c r="BJ267" i="1"/>
  <c r="BO267" i="1"/>
  <c r="CH267" i="1" s="1"/>
  <c r="BL267" i="1"/>
  <c r="AK269" i="1"/>
  <c r="K269" i="1"/>
  <c r="BA281" i="1"/>
  <c r="AA281" i="1"/>
  <c r="AW278" i="1" l="1"/>
  <c r="W278" i="1"/>
  <c r="P273" i="1"/>
  <c r="AQ274" i="1" s="1"/>
  <c r="T276" i="1"/>
  <c r="AU277" i="1" s="1"/>
  <c r="CC267" i="1"/>
  <c r="CK267" i="1"/>
  <c r="BY267" i="1"/>
  <c r="BU267" i="1"/>
  <c r="BP267" i="1"/>
  <c r="BS267" i="1"/>
  <c r="CB267" i="1"/>
  <c r="CD267" i="1"/>
  <c r="BX267" i="1"/>
  <c r="BV267" i="1"/>
  <c r="CG267" i="1"/>
  <c r="CJ267" i="1"/>
  <c r="CI267" i="1"/>
  <c r="BZ267" i="1"/>
  <c r="CE267" i="1"/>
  <c r="CF267" i="1"/>
  <c r="BR267" i="1"/>
  <c r="BQ267" i="1"/>
  <c r="BT267" i="1"/>
  <c r="BW267" i="1"/>
  <c r="CA267" i="1"/>
  <c r="AL270" i="1"/>
  <c r="L270" i="1"/>
  <c r="BB282" i="1"/>
  <c r="AB282" i="1"/>
  <c r="Q274" i="1" l="1"/>
  <c r="AR275" i="1" s="1"/>
  <c r="AX279" i="1"/>
  <c r="X279" i="1"/>
  <c r="U277" i="1"/>
  <c r="AV278" i="1" s="1"/>
  <c r="CL267" i="1"/>
  <c r="I268" i="1" s="1"/>
  <c r="AJ269" i="1" s="1"/>
  <c r="BE269" i="1" s="1"/>
  <c r="BF269" i="1" s="1"/>
  <c r="BI269" i="1" s="1"/>
  <c r="AM271" i="1"/>
  <c r="M271" i="1"/>
  <c r="BC283" i="1"/>
  <c r="AC283" i="1"/>
  <c r="R275" i="1" l="1"/>
  <c r="AS276" i="1" s="1"/>
  <c r="AY280" i="1"/>
  <c r="Y280" i="1"/>
  <c r="V278" i="1"/>
  <c r="AW279" i="1" s="1"/>
  <c r="AE268" i="1"/>
  <c r="BG268" i="1" s="1"/>
  <c r="BJ268" i="1" s="1"/>
  <c r="J269" i="1"/>
  <c r="AK270" i="1" s="1"/>
  <c r="G268" i="1"/>
  <c r="AN272" i="1"/>
  <c r="N272" i="1"/>
  <c r="BD284" i="1"/>
  <c r="AD284" i="1"/>
  <c r="S276" i="1" l="1"/>
  <c r="AT277" i="1" s="1"/>
  <c r="AZ281" i="1"/>
  <c r="Z281" i="1"/>
  <c r="W279" i="1"/>
  <c r="AX280" i="1" s="1"/>
  <c r="T277" i="1"/>
  <c r="AU278" i="1" s="1"/>
  <c r="BL268" i="1"/>
  <c r="K270" i="1"/>
  <c r="AL271" i="1" s="1"/>
  <c r="BH268" i="1"/>
  <c r="BO268" i="1"/>
  <c r="CH268" i="1" s="1"/>
  <c r="AO273" i="1"/>
  <c r="O273" i="1"/>
  <c r="X280" i="1" l="1"/>
  <c r="AY281" i="1" s="1"/>
  <c r="BA282" i="1"/>
  <c r="AA282" i="1"/>
  <c r="U278" i="1"/>
  <c r="AV279" i="1" s="1"/>
  <c r="L271" i="1"/>
  <c r="AM272" i="1" s="1"/>
  <c r="CJ268" i="1"/>
  <c r="BP268" i="1"/>
  <c r="BR268" i="1"/>
  <c r="CG268" i="1"/>
  <c r="CI268" i="1"/>
  <c r="CF268" i="1"/>
  <c r="CC268" i="1"/>
  <c r="BW268" i="1"/>
  <c r="BZ268" i="1"/>
  <c r="BY268" i="1"/>
  <c r="BQ268" i="1"/>
  <c r="CD268" i="1"/>
  <c r="BU268" i="1"/>
  <c r="BS268" i="1"/>
  <c r="CB268" i="1"/>
  <c r="BX268" i="1"/>
  <c r="BV268" i="1"/>
  <c r="CK268" i="1"/>
  <c r="CA268" i="1"/>
  <c r="CE268" i="1"/>
  <c r="BT268" i="1"/>
  <c r="AP274" i="1"/>
  <c r="P274" i="1"/>
  <c r="Y281" i="1" l="1"/>
  <c r="AZ282" i="1" s="1"/>
  <c r="V279" i="1"/>
  <c r="AW280" i="1" s="1"/>
  <c r="BB283" i="1"/>
  <c r="AB283" i="1"/>
  <c r="M272" i="1"/>
  <c r="AN273" i="1" s="1"/>
  <c r="CL268" i="1"/>
  <c r="I269" i="1" s="1"/>
  <c r="AJ270" i="1" s="1"/>
  <c r="BE270" i="1" s="1"/>
  <c r="BF270" i="1" s="1"/>
  <c r="BI270" i="1" s="1"/>
  <c r="AQ275" i="1"/>
  <c r="Q275" i="1"/>
  <c r="Z282" i="1" l="1"/>
  <c r="BA283" i="1" s="1"/>
  <c r="W280" i="1"/>
  <c r="AX281" i="1" s="1"/>
  <c r="BC284" i="1"/>
  <c r="AC284" i="1"/>
  <c r="AA283" i="1"/>
  <c r="BB284" i="1" s="1"/>
  <c r="N273" i="1"/>
  <c r="AE269" i="1"/>
  <c r="BG269" i="1" s="1"/>
  <c r="BH269" i="1" s="1"/>
  <c r="J270" i="1"/>
  <c r="AK271" i="1" s="1"/>
  <c r="G269" i="1"/>
  <c r="AR276" i="1"/>
  <c r="R276" i="1"/>
  <c r="X281" i="1" l="1"/>
  <c r="AY282" i="1" s="1"/>
  <c r="BD285" i="1"/>
  <c r="AD285" i="1"/>
  <c r="AB284" i="1"/>
  <c r="BC285" i="1" s="1"/>
  <c r="AO274" i="1"/>
  <c r="O274" i="1"/>
  <c r="BJ269" i="1"/>
  <c r="BO269" i="1"/>
  <c r="CJ269" i="1" s="1"/>
  <c r="BL269" i="1"/>
  <c r="K271" i="1"/>
  <c r="AL272" i="1" s="1"/>
  <c r="AS277" i="1"/>
  <c r="S277" i="1"/>
  <c r="Y282" i="1" l="1"/>
  <c r="AZ283" i="1" s="1"/>
  <c r="AC285" i="1"/>
  <c r="BD286" i="1" s="1"/>
  <c r="CE269" i="1"/>
  <c r="BX269" i="1"/>
  <c r="CD269" i="1"/>
  <c r="BW269" i="1"/>
  <c r="BZ269" i="1"/>
  <c r="AP275" i="1"/>
  <c r="P275" i="1"/>
  <c r="CI269" i="1"/>
  <c r="CA269" i="1"/>
  <c r="BU269" i="1"/>
  <c r="CB269" i="1"/>
  <c r="CH269" i="1"/>
  <c r="CK269" i="1"/>
  <c r="BT269" i="1"/>
  <c r="CC269" i="1"/>
  <c r="BR269" i="1"/>
  <c r="BQ269" i="1"/>
  <c r="CF269" i="1"/>
  <c r="BP269" i="1"/>
  <c r="BV269" i="1"/>
  <c r="BS269" i="1"/>
  <c r="CG269" i="1"/>
  <c r="BY269" i="1"/>
  <c r="L272" i="1"/>
  <c r="AM273" i="1" s="1"/>
  <c r="AT278" i="1"/>
  <c r="T278" i="1"/>
  <c r="Z283" i="1"/>
  <c r="BA284" i="1" s="1"/>
  <c r="AD286" i="1" l="1"/>
  <c r="CL269" i="1"/>
  <c r="I270" i="1" s="1"/>
  <c r="AJ271" i="1" s="1"/>
  <c r="BE271" i="1" s="1"/>
  <c r="BF271" i="1" s="1"/>
  <c r="BI271" i="1" s="1"/>
  <c r="AQ276" i="1"/>
  <c r="Q276" i="1"/>
  <c r="M273" i="1"/>
  <c r="AU279" i="1"/>
  <c r="U279" i="1"/>
  <c r="AA284" i="1"/>
  <c r="BB285" i="1" s="1"/>
  <c r="J271" i="1" l="1"/>
  <c r="AK272" i="1" s="1"/>
  <c r="AE270" i="1"/>
  <c r="BG270" i="1" s="1"/>
  <c r="BJ270" i="1" s="1"/>
  <c r="G270" i="1"/>
  <c r="AR277" i="1"/>
  <c r="R277" i="1"/>
  <c r="AN274" i="1"/>
  <c r="N274" i="1"/>
  <c r="AV280" i="1"/>
  <c r="V280" i="1"/>
  <c r="AB285" i="1"/>
  <c r="BC286" i="1" s="1"/>
  <c r="BO270" i="1" l="1"/>
  <c r="CI270" i="1" s="1"/>
  <c r="BL270" i="1"/>
  <c r="BH270" i="1"/>
  <c r="K272" i="1"/>
  <c r="AL273" i="1" s="1"/>
  <c r="AS278" i="1"/>
  <c r="S278" i="1"/>
  <c r="AO275" i="1"/>
  <c r="O275" i="1"/>
  <c r="BX270" i="1"/>
  <c r="BW270" i="1"/>
  <c r="AW281" i="1"/>
  <c r="W281" i="1"/>
  <c r="AC286" i="1"/>
  <c r="BD287" i="1" s="1"/>
  <c r="BR270" i="1" l="1"/>
  <c r="BT270" i="1"/>
  <c r="CB270" i="1"/>
  <c r="CH270" i="1"/>
  <c r="BV270" i="1"/>
  <c r="CK270" i="1"/>
  <c r="BQ270" i="1"/>
  <c r="BS270" i="1"/>
  <c r="CF270" i="1"/>
  <c r="BY270" i="1"/>
  <c r="CE270" i="1"/>
  <c r="CG270" i="1"/>
  <c r="CA270" i="1"/>
  <c r="CC270" i="1"/>
  <c r="BZ270" i="1"/>
  <c r="CD270" i="1"/>
  <c r="CJ270" i="1"/>
  <c r="BP270" i="1"/>
  <c r="BU270" i="1"/>
  <c r="L273" i="1"/>
  <c r="AM274" i="1" s="1"/>
  <c r="AT279" i="1"/>
  <c r="T279" i="1"/>
  <c r="AP276" i="1"/>
  <c r="P276" i="1"/>
  <c r="AX282" i="1"/>
  <c r="X282" i="1"/>
  <c r="AD287" i="1"/>
  <c r="CL270" i="1" l="1"/>
  <c r="I271" i="1" s="1"/>
  <c r="AJ272" i="1" s="1"/>
  <c r="BE272" i="1" s="1"/>
  <c r="BF272" i="1" s="1"/>
  <c r="BI272" i="1" s="1"/>
  <c r="M274" i="1"/>
  <c r="AU280" i="1"/>
  <c r="U280" i="1"/>
  <c r="AQ277" i="1"/>
  <c r="Q277" i="1"/>
  <c r="J272" i="1"/>
  <c r="AK273" i="1" s="1"/>
  <c r="AE271" i="1"/>
  <c r="BG271" i="1" s="1"/>
  <c r="BJ271" i="1" s="1"/>
  <c r="AY283" i="1"/>
  <c r="Y283" i="1"/>
  <c r="G271" i="1" l="1"/>
  <c r="BL271" i="1" s="1"/>
  <c r="AN275" i="1"/>
  <c r="N275" i="1"/>
  <c r="AV281" i="1"/>
  <c r="V281" i="1"/>
  <c r="BH271" i="1"/>
  <c r="AR278" i="1"/>
  <c r="R278" i="1"/>
  <c r="K273" i="1"/>
  <c r="AL274" i="1" s="1"/>
  <c r="AZ284" i="1"/>
  <c r="Z284" i="1"/>
  <c r="BO271" i="1" l="1"/>
  <c r="CJ271" i="1" s="1"/>
  <c r="AO276" i="1"/>
  <c r="O276" i="1"/>
  <c r="L274" i="1"/>
  <c r="AM275" i="1" s="1"/>
  <c r="AW282" i="1"/>
  <c r="W282" i="1"/>
  <c r="BU271" i="1"/>
  <c r="BY271" i="1"/>
  <c r="CK271" i="1"/>
  <c r="CC271" i="1"/>
  <c r="BQ271" i="1"/>
  <c r="CG271" i="1"/>
  <c r="BR271" i="1"/>
  <c r="AS279" i="1"/>
  <c r="S279" i="1"/>
  <c r="BV271" i="1"/>
  <c r="BZ271" i="1"/>
  <c r="CH271" i="1"/>
  <c r="CA271" i="1"/>
  <c r="CD271" i="1"/>
  <c r="BS271" i="1"/>
  <c r="BW271" i="1"/>
  <c r="CE271" i="1"/>
  <c r="CI271" i="1"/>
  <c r="BP271" i="1"/>
  <c r="BT271" i="1"/>
  <c r="BX271" i="1"/>
  <c r="CB271" i="1"/>
  <c r="CF271" i="1"/>
  <c r="BA285" i="1"/>
  <c r="AA285" i="1"/>
  <c r="AP277" i="1" l="1"/>
  <c r="P277" i="1"/>
  <c r="M275" i="1"/>
  <c r="AN276" i="1" s="1"/>
  <c r="AX283" i="1"/>
  <c r="X283" i="1"/>
  <c r="CL271" i="1"/>
  <c r="I272" i="1" s="1"/>
  <c r="AJ273" i="1" s="1"/>
  <c r="BE273" i="1" s="1"/>
  <c r="BF273" i="1" s="1"/>
  <c r="BI273" i="1" s="1"/>
  <c r="AT280" i="1"/>
  <c r="T280" i="1"/>
  <c r="BB286" i="1"/>
  <c r="AB286" i="1"/>
  <c r="AQ278" i="1" l="1"/>
  <c r="Q278" i="1"/>
  <c r="N276" i="1"/>
  <c r="AO277" i="1" s="1"/>
  <c r="AE272" i="1"/>
  <c r="BG272" i="1" s="1"/>
  <c r="BH272" i="1" s="1"/>
  <c r="J273" i="1"/>
  <c r="AK274" i="1" s="1"/>
  <c r="AY284" i="1"/>
  <c r="Y284" i="1"/>
  <c r="G272" i="1"/>
  <c r="AU281" i="1"/>
  <c r="U281" i="1"/>
  <c r="BC287" i="1"/>
  <c r="AC287" i="1"/>
  <c r="AR279" i="1" l="1"/>
  <c r="R279" i="1"/>
  <c r="BO272" i="1"/>
  <c r="CI272" i="1" s="1"/>
  <c r="BJ272" i="1"/>
  <c r="O277" i="1"/>
  <c r="AP278" i="1" s="1"/>
  <c r="K274" i="1"/>
  <c r="AL275" i="1" s="1"/>
  <c r="BL272" i="1"/>
  <c r="AZ285" i="1"/>
  <c r="Z285" i="1"/>
  <c r="AV282" i="1"/>
  <c r="V282" i="1"/>
  <c r="BD288" i="1"/>
  <c r="AD288" i="1"/>
  <c r="BT272" i="1" l="1"/>
  <c r="BY272" i="1"/>
  <c r="BZ272" i="1"/>
  <c r="BP272" i="1"/>
  <c r="CF272" i="1"/>
  <c r="BU272" i="1"/>
  <c r="CB272" i="1"/>
  <c r="CG272" i="1"/>
  <c r="BQ272" i="1"/>
  <c r="BV272" i="1"/>
  <c r="CJ272" i="1"/>
  <c r="BR272" i="1"/>
  <c r="BX272" i="1"/>
  <c r="CC272" i="1"/>
  <c r="CD272" i="1"/>
  <c r="CK272" i="1"/>
  <c r="AS280" i="1"/>
  <c r="S280" i="1"/>
  <c r="CH272" i="1"/>
  <c r="BS272" i="1"/>
  <c r="BW272" i="1"/>
  <c r="CA272" i="1"/>
  <c r="CE272" i="1"/>
  <c r="P278" i="1"/>
  <c r="AQ279" i="1" s="1"/>
  <c r="L275" i="1"/>
  <c r="AM276" i="1" s="1"/>
  <c r="BA286" i="1"/>
  <c r="AA286" i="1"/>
  <c r="AW283" i="1"/>
  <c r="W283" i="1"/>
  <c r="M276" i="1" l="1"/>
  <c r="AN277" i="1" s="1"/>
  <c r="AT281" i="1"/>
  <c r="T281" i="1"/>
  <c r="CL272" i="1"/>
  <c r="I273" i="1" s="1"/>
  <c r="AJ274" i="1" s="1"/>
  <c r="BE274" i="1" s="1"/>
  <c r="BF274" i="1" s="1"/>
  <c r="BI274" i="1" s="1"/>
  <c r="Q279" i="1"/>
  <c r="AR280" i="1" s="1"/>
  <c r="BB287" i="1"/>
  <c r="AB287" i="1"/>
  <c r="AX284" i="1"/>
  <c r="X284" i="1"/>
  <c r="N277" i="1" l="1"/>
  <c r="AO278" i="1" s="1"/>
  <c r="J274" i="1"/>
  <c r="AK275" i="1" s="1"/>
  <c r="G273" i="1"/>
  <c r="AE273" i="1"/>
  <c r="BG273" i="1" s="1"/>
  <c r="BH273" i="1" s="1"/>
  <c r="AU282" i="1"/>
  <c r="U282" i="1"/>
  <c r="R280" i="1"/>
  <c r="AS281" i="1" s="1"/>
  <c r="BC288" i="1"/>
  <c r="AC288" i="1"/>
  <c r="AY285" i="1"/>
  <c r="Y285" i="1"/>
  <c r="K275" i="1" l="1"/>
  <c r="AL276" i="1" s="1"/>
  <c r="O278" i="1"/>
  <c r="AP279" i="1" s="1"/>
  <c r="BJ273" i="1"/>
  <c r="BO273" i="1"/>
  <c r="CI273" i="1" s="1"/>
  <c r="BL273" i="1"/>
  <c r="AV283" i="1"/>
  <c r="V283" i="1"/>
  <c r="S281" i="1"/>
  <c r="AT282" i="1" s="1"/>
  <c r="BD289" i="1"/>
  <c r="AD289" i="1"/>
  <c r="AZ286" i="1"/>
  <c r="Z286" i="1"/>
  <c r="L276" i="1" l="1"/>
  <c r="AM277" i="1" s="1"/>
  <c r="P279" i="1"/>
  <c r="AQ280" i="1" s="1"/>
  <c r="CK273" i="1"/>
  <c r="CJ273" i="1"/>
  <c r="BP273" i="1"/>
  <c r="BT273" i="1"/>
  <c r="BU273" i="1"/>
  <c r="BV273" i="1"/>
  <c r="BQ273" i="1"/>
  <c r="BY273" i="1"/>
  <c r="CB273" i="1"/>
  <c r="CC273" i="1"/>
  <c r="BR273" i="1"/>
  <c r="BX273" i="1"/>
  <c r="CD273" i="1"/>
  <c r="BZ273" i="1"/>
  <c r="CF273" i="1"/>
  <c r="CG273" i="1"/>
  <c r="CH273" i="1"/>
  <c r="BS273" i="1"/>
  <c r="BW273" i="1"/>
  <c r="CA273" i="1"/>
  <c r="CE273" i="1"/>
  <c r="AW284" i="1"/>
  <c r="W284" i="1"/>
  <c r="T282" i="1"/>
  <c r="AU283" i="1" s="1"/>
  <c r="BA287" i="1"/>
  <c r="AA287" i="1"/>
  <c r="M277" i="1"/>
  <c r="AN278" i="1" s="1"/>
  <c r="Q280" i="1" l="1"/>
  <c r="AR281" i="1" s="1"/>
  <c r="CL273" i="1"/>
  <c r="I274" i="1" s="1"/>
  <c r="AJ275" i="1" s="1"/>
  <c r="BE275" i="1" s="1"/>
  <c r="BF275" i="1" s="1"/>
  <c r="BI275" i="1" s="1"/>
  <c r="U283" i="1"/>
  <c r="AV284" i="1" s="1"/>
  <c r="AX285" i="1"/>
  <c r="X285" i="1"/>
  <c r="BB288" i="1"/>
  <c r="AB288" i="1"/>
  <c r="N278" i="1"/>
  <c r="AO279" i="1" s="1"/>
  <c r="R281" i="1" l="1"/>
  <c r="AS282" i="1" s="1"/>
  <c r="J275" i="1"/>
  <c r="AK276" i="1" s="1"/>
  <c r="G274" i="1"/>
  <c r="AE274" i="1"/>
  <c r="BG274" i="1" s="1"/>
  <c r="BH274" i="1" s="1"/>
  <c r="V284" i="1"/>
  <c r="AW285" i="1" s="1"/>
  <c r="AY286" i="1"/>
  <c r="Y286" i="1"/>
  <c r="BC289" i="1"/>
  <c r="AC289" i="1"/>
  <c r="O279" i="1"/>
  <c r="AP280" i="1" s="1"/>
  <c r="S282" i="1" l="1"/>
  <c r="AT283" i="1" s="1"/>
  <c r="K276" i="1"/>
  <c r="AL277" i="1" s="1"/>
  <c r="W285" i="1"/>
  <c r="AX286" i="1" s="1"/>
  <c r="BL274" i="1"/>
  <c r="BO274" i="1"/>
  <c r="CJ274" i="1" s="1"/>
  <c r="BJ274" i="1"/>
  <c r="AZ287" i="1"/>
  <c r="Z287" i="1"/>
  <c r="BD290" i="1"/>
  <c r="AD290" i="1"/>
  <c r="T283" i="1"/>
  <c r="AU284" i="1" s="1"/>
  <c r="P280" i="1"/>
  <c r="AQ281" i="1" s="1"/>
  <c r="L277" i="1" l="1"/>
  <c r="AM278" i="1" s="1"/>
  <c r="BV274" i="1"/>
  <c r="BZ274" i="1"/>
  <c r="CA274" i="1"/>
  <c r="BQ274" i="1"/>
  <c r="CG274" i="1"/>
  <c r="X286" i="1"/>
  <c r="AY287" i="1" s="1"/>
  <c r="BU274" i="1"/>
  <c r="CE274" i="1"/>
  <c r="BW274" i="1"/>
  <c r="BR274" i="1"/>
  <c r="CC274" i="1"/>
  <c r="CH274" i="1"/>
  <c r="BS274" i="1"/>
  <c r="BY274" i="1"/>
  <c r="CD274" i="1"/>
  <c r="CI274" i="1"/>
  <c r="BP274" i="1"/>
  <c r="BT274" i="1"/>
  <c r="BX274" i="1"/>
  <c r="CB274" i="1"/>
  <c r="CF274" i="1"/>
  <c r="CK274" i="1"/>
  <c r="BA288" i="1"/>
  <c r="AA288" i="1"/>
  <c r="U284" i="1"/>
  <c r="AV285" i="1" s="1"/>
  <c r="M278" i="1"/>
  <c r="AN279" i="1" s="1"/>
  <c r="Q281" i="1"/>
  <c r="AR282" i="1" s="1"/>
  <c r="Y287" i="1" l="1"/>
  <c r="AZ288" i="1" s="1"/>
  <c r="CL274" i="1"/>
  <c r="I275" i="1" s="1"/>
  <c r="AJ276" i="1" s="1"/>
  <c r="BE276" i="1" s="1"/>
  <c r="BF276" i="1" s="1"/>
  <c r="BI276" i="1" s="1"/>
  <c r="BB289" i="1"/>
  <c r="AB289" i="1"/>
  <c r="R282" i="1"/>
  <c r="AS283" i="1" s="1"/>
  <c r="V285" i="1"/>
  <c r="AW286" i="1" s="1"/>
  <c r="N279" i="1"/>
  <c r="AO280" i="1" s="1"/>
  <c r="Z288" i="1" l="1"/>
  <c r="BA289" i="1" s="1"/>
  <c r="G275" i="1"/>
  <c r="J276" i="1"/>
  <c r="AK277" i="1" s="1"/>
  <c r="AE275" i="1"/>
  <c r="BG275" i="1" s="1"/>
  <c r="BH275" i="1" s="1"/>
  <c r="BC290" i="1"/>
  <c r="AC290" i="1"/>
  <c r="S283" i="1"/>
  <c r="AT284" i="1" s="1"/>
  <c r="O280" i="1"/>
  <c r="AP281" i="1" s="1"/>
  <c r="W286" i="1"/>
  <c r="AX287" i="1" s="1"/>
  <c r="AA289" i="1" l="1"/>
  <c r="BB290" i="1" s="1"/>
  <c r="K277" i="1"/>
  <c r="AL278" i="1" s="1"/>
  <c r="BO275" i="1"/>
  <c r="CJ275" i="1" s="1"/>
  <c r="BL275" i="1"/>
  <c r="BJ275" i="1"/>
  <c r="BD291" i="1"/>
  <c r="AD291" i="1"/>
  <c r="AB290" i="1"/>
  <c r="BC291" i="1" s="1"/>
  <c r="X287" i="1"/>
  <c r="AY288" i="1" s="1"/>
  <c r="P281" i="1"/>
  <c r="AQ282" i="1" s="1"/>
  <c r="T284" i="1"/>
  <c r="AU285" i="1" s="1"/>
  <c r="BQ275" i="1" l="1"/>
  <c r="CC275" i="1"/>
  <c r="CK275" i="1"/>
  <c r="L278" i="1"/>
  <c r="AM279" i="1" s="1"/>
  <c r="CG275" i="1"/>
  <c r="BU275" i="1"/>
  <c r="BY275" i="1"/>
  <c r="BR275" i="1"/>
  <c r="BZ275" i="1"/>
  <c r="CH275" i="1"/>
  <c r="BW275" i="1"/>
  <c r="BV275" i="1"/>
  <c r="CD275" i="1"/>
  <c r="BS275" i="1"/>
  <c r="CA275" i="1"/>
  <c r="CE275" i="1"/>
  <c r="CI275" i="1"/>
  <c r="BP275" i="1"/>
  <c r="BT275" i="1"/>
  <c r="BX275" i="1"/>
  <c r="CB275" i="1"/>
  <c r="CF275" i="1"/>
  <c r="U285" i="1"/>
  <c r="AV286" i="1" s="1"/>
  <c r="Y288" i="1"/>
  <c r="AZ289" i="1" s="1"/>
  <c r="AC291" i="1"/>
  <c r="BD292" i="1" s="1"/>
  <c r="Q282" i="1"/>
  <c r="AR283" i="1" s="1"/>
  <c r="M279" i="1" l="1"/>
  <c r="AN280" i="1" s="1"/>
  <c r="CL275" i="1"/>
  <c r="I276" i="1" s="1"/>
  <c r="AJ277" i="1" s="1"/>
  <c r="BE277" i="1" s="1"/>
  <c r="BF277" i="1" s="1"/>
  <c r="BI277" i="1" s="1"/>
  <c r="AD292" i="1"/>
  <c r="N280" i="1"/>
  <c r="AO281" i="1" s="1"/>
  <c r="Z289" i="1"/>
  <c r="BA290" i="1" s="1"/>
  <c r="V286" i="1"/>
  <c r="AW287" i="1" s="1"/>
  <c r="R283" i="1"/>
  <c r="AS284" i="1" s="1"/>
  <c r="G276" i="1" l="1"/>
  <c r="AE276" i="1"/>
  <c r="BG276" i="1" s="1"/>
  <c r="BJ276" i="1" s="1"/>
  <c r="J277" i="1"/>
  <c r="AK278" i="1" s="1"/>
  <c r="AA290" i="1"/>
  <c r="BB291" i="1" s="1"/>
  <c r="W287" i="1"/>
  <c r="AX288" i="1" s="1"/>
  <c r="S284" i="1"/>
  <c r="AT285" i="1" s="1"/>
  <c r="O281" i="1"/>
  <c r="AP282" i="1" s="1"/>
  <c r="BH276" i="1" l="1"/>
  <c r="BL276" i="1"/>
  <c r="K278" i="1"/>
  <c r="AL279" i="1" s="1"/>
  <c r="BO276" i="1"/>
  <c r="CJ276" i="1" s="1"/>
  <c r="X288" i="1"/>
  <c r="AY289" i="1" s="1"/>
  <c r="T285" i="1"/>
  <c r="AU286" i="1" s="1"/>
  <c r="P282" i="1"/>
  <c r="AQ283" i="1" s="1"/>
  <c r="AB291" i="1"/>
  <c r="BC292" i="1" s="1"/>
  <c r="CK276" i="1" l="1"/>
  <c r="L279" i="1"/>
  <c r="AM280" i="1" s="1"/>
  <c r="BQ276" i="1"/>
  <c r="BY276" i="1"/>
  <c r="BS276" i="1"/>
  <c r="CA276" i="1"/>
  <c r="BU276" i="1"/>
  <c r="CC276" i="1"/>
  <c r="BW276" i="1"/>
  <c r="CG276" i="1"/>
  <c r="BR276" i="1"/>
  <c r="BV276" i="1"/>
  <c r="BZ276" i="1"/>
  <c r="CD276" i="1"/>
  <c r="CH276" i="1"/>
  <c r="CI276" i="1"/>
  <c r="CE276" i="1"/>
  <c r="BP276" i="1"/>
  <c r="BT276" i="1"/>
  <c r="BX276" i="1"/>
  <c r="CB276" i="1"/>
  <c r="CF276" i="1"/>
  <c r="AC292" i="1"/>
  <c r="BD293" i="1" s="1"/>
  <c r="Q283" i="1"/>
  <c r="AR284" i="1" s="1"/>
  <c r="Y289" i="1"/>
  <c r="AZ290" i="1" s="1"/>
  <c r="M280" i="1"/>
  <c r="AN281" i="1" s="1"/>
  <c r="U286" i="1"/>
  <c r="AV287" i="1" s="1"/>
  <c r="CL276" i="1" l="1"/>
  <c r="I277" i="1" s="1"/>
  <c r="AJ278" i="1" s="1"/>
  <c r="BE278" i="1" s="1"/>
  <c r="BF278" i="1" s="1"/>
  <c r="BI278" i="1" s="1"/>
  <c r="AD293" i="1"/>
  <c r="N281" i="1"/>
  <c r="AO282" i="1" s="1"/>
  <c r="V287" i="1"/>
  <c r="AW288" i="1" s="1"/>
  <c r="Z290" i="1"/>
  <c r="BA291" i="1" s="1"/>
  <c r="R284" i="1"/>
  <c r="AS285" i="1" s="1"/>
  <c r="G277" i="1" l="1"/>
  <c r="AE277" i="1"/>
  <c r="BG277" i="1" s="1"/>
  <c r="BH277" i="1" s="1"/>
  <c r="J278" i="1"/>
  <c r="AK279" i="1" s="1"/>
  <c r="S285" i="1"/>
  <c r="AT286" i="1" s="1"/>
  <c r="AA291" i="1"/>
  <c r="BB292" i="1" s="1"/>
  <c r="W288" i="1"/>
  <c r="AX289" i="1" s="1"/>
  <c r="O282" i="1"/>
  <c r="AP283" i="1" s="1"/>
  <c r="BJ277" i="1" l="1"/>
  <c r="BO277" i="1"/>
  <c r="CH277" i="1" s="1"/>
  <c r="K279" i="1"/>
  <c r="AL280" i="1" s="1"/>
  <c r="BL277" i="1"/>
  <c r="X289" i="1"/>
  <c r="AY290" i="1" s="1"/>
  <c r="P283" i="1"/>
  <c r="AQ284" i="1" s="1"/>
  <c r="T286" i="1"/>
  <c r="AU287" i="1" s="1"/>
  <c r="CI277" i="1"/>
  <c r="AB292" i="1"/>
  <c r="BC293" i="1" s="1"/>
  <c r="BS277" i="1" l="1"/>
  <c r="BW277" i="1"/>
  <c r="CA277" i="1"/>
  <c r="CE277" i="1"/>
  <c r="L280" i="1"/>
  <c r="AM281" i="1" s="1"/>
  <c r="CB277" i="1"/>
  <c r="BP277" i="1"/>
  <c r="BX277" i="1"/>
  <c r="BQ277" i="1"/>
  <c r="BY277" i="1"/>
  <c r="CK277" i="1"/>
  <c r="BT277" i="1"/>
  <c r="CF277" i="1"/>
  <c r="CJ277" i="1"/>
  <c r="BU277" i="1"/>
  <c r="CC277" i="1"/>
  <c r="CG277" i="1"/>
  <c r="BR277" i="1"/>
  <c r="BV277" i="1"/>
  <c r="BZ277" i="1"/>
  <c r="CD277" i="1"/>
  <c r="Q284" i="1"/>
  <c r="AR285" i="1" s="1"/>
  <c r="U287" i="1"/>
  <c r="AV288" i="1" s="1"/>
  <c r="AC293" i="1"/>
  <c r="BD294" i="1" s="1"/>
  <c r="Y290" i="1"/>
  <c r="AZ291" i="1" s="1"/>
  <c r="M281" i="1" l="1"/>
  <c r="AN282" i="1" s="1"/>
  <c r="CL277" i="1"/>
  <c r="I278" i="1" s="1"/>
  <c r="AJ279" i="1" s="1"/>
  <c r="BE279" i="1" s="1"/>
  <c r="BF279" i="1" s="1"/>
  <c r="BI279" i="1" s="1"/>
  <c r="AD294" i="1"/>
  <c r="V288" i="1"/>
  <c r="AW289" i="1" s="1"/>
  <c r="Z291" i="1"/>
  <c r="BA292" i="1" s="1"/>
  <c r="R285" i="1"/>
  <c r="AS286" i="1" s="1"/>
  <c r="N282" i="1"/>
  <c r="AO283" i="1" s="1"/>
  <c r="J279" i="1" l="1"/>
  <c r="AK280" i="1" s="1"/>
  <c r="G278" i="1"/>
  <c r="AE278" i="1"/>
  <c r="BG278" i="1" s="1"/>
  <c r="BH278" i="1" s="1"/>
  <c r="O283" i="1"/>
  <c r="AP284" i="1" s="1"/>
  <c r="S286" i="1"/>
  <c r="AT287" i="1" s="1"/>
  <c r="W289" i="1"/>
  <c r="AX290" i="1" s="1"/>
  <c r="AA292" i="1"/>
  <c r="BB293" i="1" s="1"/>
  <c r="K280" i="1"/>
  <c r="AL281" i="1" s="1"/>
  <c r="BL278" i="1" l="1"/>
  <c r="BJ278" i="1"/>
  <c r="BO278" i="1"/>
  <c r="CI278" i="1" s="1"/>
  <c r="CK278" i="1"/>
  <c r="L281" i="1"/>
  <c r="AM282" i="1" s="1"/>
  <c r="P284" i="1"/>
  <c r="AQ285" i="1" s="1"/>
  <c r="T287" i="1"/>
  <c r="AU288" i="1" s="1"/>
  <c r="AB293" i="1"/>
  <c r="BC294" i="1" s="1"/>
  <c r="X290" i="1"/>
  <c r="AY291" i="1" s="1"/>
  <c r="BT278" i="1" l="1"/>
  <c r="BY278" i="1"/>
  <c r="CJ278" i="1"/>
  <c r="BP278" i="1"/>
  <c r="BZ278" i="1"/>
  <c r="BQ278" i="1"/>
  <c r="CD278" i="1"/>
  <c r="BU278" i="1"/>
  <c r="CF278" i="1"/>
  <c r="BV278" i="1"/>
  <c r="CB278" i="1"/>
  <c r="CG278" i="1"/>
  <c r="BR278" i="1"/>
  <c r="BX278" i="1"/>
  <c r="CC278" i="1"/>
  <c r="CH278" i="1"/>
  <c r="BS278" i="1"/>
  <c r="BW278" i="1"/>
  <c r="CA278" i="1"/>
  <c r="CE278" i="1"/>
  <c r="M282" i="1"/>
  <c r="AN283" i="1" s="1"/>
  <c r="AC294" i="1"/>
  <c r="BD295" i="1" s="1"/>
  <c r="U288" i="1"/>
  <c r="AV289" i="1" s="1"/>
  <c r="Q285" i="1"/>
  <c r="AR286" i="1" s="1"/>
  <c r="Y291" i="1"/>
  <c r="AZ292" i="1" s="1"/>
  <c r="CL278" i="1" l="1"/>
  <c r="I279" i="1" s="1"/>
  <c r="AJ280" i="1" s="1"/>
  <c r="BE280" i="1" s="1"/>
  <c r="BF280" i="1" s="1"/>
  <c r="BI280" i="1" s="1"/>
  <c r="AD295" i="1"/>
  <c r="Z292" i="1"/>
  <c r="BA293" i="1" s="1"/>
  <c r="N283" i="1"/>
  <c r="AO284" i="1" s="1"/>
  <c r="AE279" i="1"/>
  <c r="BG279" i="1" s="1"/>
  <c r="J280" i="1"/>
  <c r="AK281" i="1" s="1"/>
  <c r="G279" i="1"/>
  <c r="R286" i="1"/>
  <c r="AS287" i="1" s="1"/>
  <c r="V289" i="1"/>
  <c r="AW290" i="1" s="1"/>
  <c r="BH279" i="1" l="1"/>
  <c r="BJ279" i="1"/>
  <c r="BO279" i="1"/>
  <c r="W290" i="1"/>
  <c r="AX291" i="1" s="1"/>
  <c r="S287" i="1"/>
  <c r="AT288" i="1" s="1"/>
  <c r="BL279" i="1"/>
  <c r="K281" i="1"/>
  <c r="AL282" i="1" s="1"/>
  <c r="O284" i="1"/>
  <c r="AP285" i="1" s="1"/>
  <c r="AA293" i="1"/>
  <c r="BB294" i="1" s="1"/>
  <c r="P285" i="1" l="1"/>
  <c r="AQ286" i="1" s="1"/>
  <c r="T288" i="1"/>
  <c r="AU289" i="1" s="1"/>
  <c r="X291" i="1"/>
  <c r="AY292" i="1" s="1"/>
  <c r="CK279" i="1"/>
  <c r="CJ279" i="1"/>
  <c r="CI279" i="1"/>
  <c r="CH279" i="1"/>
  <c r="CG279" i="1"/>
  <c r="CF279" i="1"/>
  <c r="CE279" i="1"/>
  <c r="CD279" i="1"/>
  <c r="CC279" i="1"/>
  <c r="CB279" i="1"/>
  <c r="CA279" i="1"/>
  <c r="BZ279" i="1"/>
  <c r="BY279" i="1"/>
  <c r="BX279" i="1"/>
  <c r="BW279" i="1"/>
  <c r="BV279" i="1"/>
  <c r="BU279" i="1"/>
  <c r="BT279" i="1"/>
  <c r="BS279" i="1"/>
  <c r="BR279" i="1"/>
  <c r="BQ279" i="1"/>
  <c r="BP279" i="1"/>
  <c r="L282" i="1"/>
  <c r="AM283" i="1" s="1"/>
  <c r="AB294" i="1"/>
  <c r="BC295" i="1" s="1"/>
  <c r="M283" i="1" l="1"/>
  <c r="AN284" i="1" s="1"/>
  <c r="U289" i="1"/>
  <c r="AV290" i="1" s="1"/>
  <c r="CL279" i="1"/>
  <c r="I280" i="1" s="1"/>
  <c r="AJ281" i="1" s="1"/>
  <c r="BE281" i="1" s="1"/>
  <c r="BF281" i="1" s="1"/>
  <c r="BI281" i="1" s="1"/>
  <c r="Q286" i="1"/>
  <c r="AR287" i="1" s="1"/>
  <c r="Y292" i="1"/>
  <c r="AZ293" i="1" s="1"/>
  <c r="AC295" i="1"/>
  <c r="BD296" i="1" s="1"/>
  <c r="AD296" i="1" l="1"/>
  <c r="R287" i="1"/>
  <c r="AS288" i="1" s="1"/>
  <c r="V290" i="1"/>
  <c r="AW291" i="1" s="1"/>
  <c r="N284" i="1"/>
  <c r="AO285" i="1" s="1"/>
  <c r="AE280" i="1"/>
  <c r="BG280" i="1" s="1"/>
  <c r="J281" i="1"/>
  <c r="AK282" i="1" s="1"/>
  <c r="G280" i="1"/>
  <c r="Z293" i="1"/>
  <c r="BA294" i="1" s="1"/>
  <c r="BH280" i="1" l="1"/>
  <c r="BJ280" i="1"/>
  <c r="BO280" i="1"/>
  <c r="S288" i="1"/>
  <c r="AT289" i="1" s="1"/>
  <c r="K282" i="1"/>
  <c r="AL283" i="1" s="1"/>
  <c r="O285" i="1"/>
  <c r="AP286" i="1" s="1"/>
  <c r="BL280" i="1"/>
  <c r="AA294" i="1"/>
  <c r="BB295" i="1" s="1"/>
  <c r="W291" i="1"/>
  <c r="AX292" i="1" s="1"/>
  <c r="CK280" i="1" l="1"/>
  <c r="CJ280" i="1"/>
  <c r="CI280" i="1"/>
  <c r="CH280" i="1"/>
  <c r="CG280" i="1"/>
  <c r="CF280" i="1"/>
  <c r="CE280" i="1"/>
  <c r="CD280" i="1"/>
  <c r="CC280" i="1"/>
  <c r="CB280" i="1"/>
  <c r="CA280" i="1"/>
  <c r="BZ280" i="1"/>
  <c r="BY280" i="1"/>
  <c r="BX280" i="1"/>
  <c r="BW280" i="1"/>
  <c r="BV280" i="1"/>
  <c r="BU280" i="1"/>
  <c r="BT280" i="1"/>
  <c r="BS280" i="1"/>
  <c r="BR280" i="1"/>
  <c r="BQ280" i="1"/>
  <c r="BP280" i="1"/>
  <c r="AB295" i="1"/>
  <c r="BC296" i="1" s="1"/>
  <c r="X292" i="1"/>
  <c r="AY293" i="1" s="1"/>
  <c r="L283" i="1"/>
  <c r="AM284" i="1" s="1"/>
  <c r="P286" i="1"/>
  <c r="AQ287" i="1" s="1"/>
  <c r="T289" i="1"/>
  <c r="AU290" i="1" s="1"/>
  <c r="U290" i="1" l="1"/>
  <c r="AV291" i="1" s="1"/>
  <c r="Y293" i="1"/>
  <c r="AZ294" i="1" s="1"/>
  <c r="AC296" i="1"/>
  <c r="BD297" i="1" s="1"/>
  <c r="CL280" i="1"/>
  <c r="I281" i="1" s="1"/>
  <c r="AJ282" i="1" s="1"/>
  <c r="BE282" i="1" s="1"/>
  <c r="BF282" i="1" s="1"/>
  <c r="BI282" i="1" s="1"/>
  <c r="Q287" i="1"/>
  <c r="AR288" i="1" s="1"/>
  <c r="M284" i="1"/>
  <c r="AN285" i="1" s="1"/>
  <c r="AD297" i="1" l="1"/>
  <c r="R288" i="1"/>
  <c r="AS289" i="1" s="1"/>
  <c r="V291" i="1"/>
  <c r="AW292" i="1" s="1"/>
  <c r="N285" i="1"/>
  <c r="AO286" i="1" s="1"/>
  <c r="J282" i="1"/>
  <c r="AK283" i="1" s="1"/>
  <c r="AE281" i="1"/>
  <c r="BG281" i="1" s="1"/>
  <c r="G281" i="1"/>
  <c r="Z294" i="1"/>
  <c r="BA295" i="1" s="1"/>
  <c r="BH281" i="1" l="1"/>
  <c r="BJ281" i="1"/>
  <c r="BO281" i="1"/>
  <c r="W292" i="1"/>
  <c r="AX293" i="1" s="1"/>
  <c r="K283" i="1"/>
  <c r="AL284" i="1" s="1"/>
  <c r="AA295" i="1"/>
  <c r="BB296" i="1" s="1"/>
  <c r="BL281" i="1"/>
  <c r="O286" i="1"/>
  <c r="AP287" i="1" s="1"/>
  <c r="S289" i="1"/>
  <c r="AT290" i="1" s="1"/>
  <c r="P287" i="1" l="1"/>
  <c r="AQ288" i="1" s="1"/>
  <c r="AB296" i="1"/>
  <c r="BC297" i="1" s="1"/>
  <c r="X293" i="1"/>
  <c r="AY294" i="1" s="1"/>
  <c r="CK281" i="1"/>
  <c r="CJ281" i="1"/>
  <c r="CI281" i="1"/>
  <c r="CH281" i="1"/>
  <c r="CG281" i="1"/>
  <c r="CF281" i="1"/>
  <c r="CE281" i="1"/>
  <c r="CD281" i="1"/>
  <c r="CC281" i="1"/>
  <c r="CB281" i="1"/>
  <c r="CA281" i="1"/>
  <c r="BZ281" i="1"/>
  <c r="BY281" i="1"/>
  <c r="BX281" i="1"/>
  <c r="BW281" i="1"/>
  <c r="BV281" i="1"/>
  <c r="BU281" i="1"/>
  <c r="BT281" i="1"/>
  <c r="BS281" i="1"/>
  <c r="BR281" i="1"/>
  <c r="BQ281" i="1"/>
  <c r="BP281" i="1"/>
  <c r="T290" i="1"/>
  <c r="AU291" i="1" s="1"/>
  <c r="L284" i="1"/>
  <c r="AM285" i="1" s="1"/>
  <c r="U291" i="1" l="1"/>
  <c r="AV292" i="1" s="1"/>
  <c r="M285" i="1"/>
  <c r="AN286" i="1" s="1"/>
  <c r="CL281" i="1"/>
  <c r="I282" i="1" s="1"/>
  <c r="AJ283" i="1" s="1"/>
  <c r="BE283" i="1" s="1"/>
  <c r="BF283" i="1" s="1"/>
  <c r="BI283" i="1" s="1"/>
  <c r="Y294" i="1"/>
  <c r="AZ295" i="1" s="1"/>
  <c r="AC297" i="1"/>
  <c r="BD298" i="1" s="1"/>
  <c r="Q288" i="1"/>
  <c r="AR289" i="1" s="1"/>
  <c r="AD298" i="1" l="1"/>
  <c r="R289" i="1"/>
  <c r="AS290" i="1" s="1"/>
  <c r="Z295" i="1"/>
  <c r="BA296" i="1" s="1"/>
  <c r="J283" i="1"/>
  <c r="AK284" i="1" s="1"/>
  <c r="AE282" i="1"/>
  <c r="BG282" i="1" s="1"/>
  <c r="G282" i="1"/>
  <c r="V292" i="1"/>
  <c r="AW293" i="1" s="1"/>
  <c r="N286" i="1"/>
  <c r="AO287" i="1" s="1"/>
  <c r="BH282" i="1" l="1"/>
  <c r="BJ282" i="1"/>
  <c r="BO282" i="1"/>
  <c r="BL282" i="1"/>
  <c r="K284" i="1"/>
  <c r="AL285" i="1" s="1"/>
  <c r="O287" i="1"/>
  <c r="AP288" i="1" s="1"/>
  <c r="AA296" i="1"/>
  <c r="BB297" i="1" s="1"/>
  <c r="W293" i="1"/>
  <c r="AX294" i="1" s="1"/>
  <c r="S290" i="1"/>
  <c r="AT291" i="1" s="1"/>
  <c r="CK282" i="1" l="1"/>
  <c r="CJ282" i="1"/>
  <c r="CI282" i="1"/>
  <c r="CH282" i="1"/>
  <c r="CG282" i="1"/>
  <c r="CF282" i="1"/>
  <c r="CE282" i="1"/>
  <c r="CD282" i="1"/>
  <c r="CC282" i="1"/>
  <c r="CB282" i="1"/>
  <c r="CA282" i="1"/>
  <c r="BZ282" i="1"/>
  <c r="BY282" i="1"/>
  <c r="BX282" i="1"/>
  <c r="BW282" i="1"/>
  <c r="BV282" i="1"/>
  <c r="BU282" i="1"/>
  <c r="BT282" i="1"/>
  <c r="BS282" i="1"/>
  <c r="BR282" i="1"/>
  <c r="BQ282" i="1"/>
  <c r="BP282" i="1"/>
  <c r="AB297" i="1"/>
  <c r="BC298" i="1" s="1"/>
  <c r="X294" i="1"/>
  <c r="AY295" i="1" s="1"/>
  <c r="T291" i="1"/>
  <c r="AU292" i="1" s="1"/>
  <c r="P288" i="1"/>
  <c r="AQ289" i="1" s="1"/>
  <c r="L285" i="1"/>
  <c r="AM286" i="1" s="1"/>
  <c r="M286" i="1" l="1"/>
  <c r="AN287" i="1" s="1"/>
  <c r="Y295" i="1"/>
  <c r="AZ296" i="1" s="1"/>
  <c r="AC298" i="1"/>
  <c r="BD299" i="1" s="1"/>
  <c r="CL282" i="1"/>
  <c r="I283" i="1" s="1"/>
  <c r="AJ284" i="1" s="1"/>
  <c r="BE284" i="1" s="1"/>
  <c r="BF284" i="1" s="1"/>
  <c r="BI284" i="1" s="1"/>
  <c r="Q289" i="1"/>
  <c r="AR290" i="1" s="1"/>
  <c r="U292" i="1"/>
  <c r="AV293" i="1" s="1"/>
  <c r="AD299" i="1" l="1"/>
  <c r="V293" i="1"/>
  <c r="AW294" i="1" s="1"/>
  <c r="N287" i="1"/>
  <c r="AO288" i="1" s="1"/>
  <c r="R290" i="1"/>
  <c r="AS291" i="1" s="1"/>
  <c r="AE283" i="1"/>
  <c r="BG283" i="1" s="1"/>
  <c r="J284" i="1"/>
  <c r="AK285" i="1" s="1"/>
  <c r="G283" i="1"/>
  <c r="Z296" i="1"/>
  <c r="BA297" i="1" s="1"/>
  <c r="BH283" i="1" l="1"/>
  <c r="BJ283" i="1"/>
  <c r="BO283" i="1"/>
  <c r="BL283" i="1"/>
  <c r="S291" i="1"/>
  <c r="AT292" i="1" s="1"/>
  <c r="K285" i="1"/>
  <c r="AL286" i="1" s="1"/>
  <c r="O288" i="1"/>
  <c r="AP289" i="1" s="1"/>
  <c r="AA297" i="1"/>
  <c r="BB298" i="1" s="1"/>
  <c r="W294" i="1"/>
  <c r="AX295" i="1" s="1"/>
  <c r="CK283" i="1" l="1"/>
  <c r="CJ283" i="1"/>
  <c r="CI283" i="1"/>
  <c r="CH283" i="1"/>
  <c r="CG283" i="1"/>
  <c r="CF283" i="1"/>
  <c r="CE283" i="1"/>
  <c r="CD283" i="1"/>
  <c r="CC283" i="1"/>
  <c r="CB283" i="1"/>
  <c r="CA283" i="1"/>
  <c r="BZ283" i="1"/>
  <c r="BY283" i="1"/>
  <c r="BX283" i="1"/>
  <c r="BW283" i="1"/>
  <c r="BV283" i="1"/>
  <c r="BU283" i="1"/>
  <c r="BT283" i="1"/>
  <c r="BS283" i="1"/>
  <c r="BR283" i="1"/>
  <c r="BQ283" i="1"/>
  <c r="BP283" i="1"/>
  <c r="AB298" i="1"/>
  <c r="BC299" i="1" s="1"/>
  <c r="L286" i="1"/>
  <c r="AM287" i="1" s="1"/>
  <c r="P289" i="1"/>
  <c r="AQ290" i="1" s="1"/>
  <c r="X295" i="1"/>
  <c r="AY296" i="1" s="1"/>
  <c r="T292" i="1"/>
  <c r="AU293" i="1" s="1"/>
  <c r="Y296" i="1" l="1"/>
  <c r="AZ297" i="1" s="1"/>
  <c r="U293" i="1"/>
  <c r="AV294" i="1" s="1"/>
  <c r="M287" i="1"/>
  <c r="AN288" i="1" s="1"/>
  <c r="CL283" i="1"/>
  <c r="I284" i="1" s="1"/>
  <c r="AJ285" i="1" s="1"/>
  <c r="BE285" i="1" s="1"/>
  <c r="BF285" i="1" s="1"/>
  <c r="BI285" i="1" s="1"/>
  <c r="AC299" i="1"/>
  <c r="BD300" i="1" s="1"/>
  <c r="Q290" i="1"/>
  <c r="AR291" i="1" s="1"/>
  <c r="AD300" i="1" l="1"/>
  <c r="R291" i="1"/>
  <c r="AS292" i="1" s="1"/>
  <c r="J285" i="1"/>
  <c r="AK286" i="1" s="1"/>
  <c r="AE284" i="1"/>
  <c r="BG284" i="1" s="1"/>
  <c r="G284" i="1"/>
  <c r="N288" i="1"/>
  <c r="AO289" i="1" s="1"/>
  <c r="V294" i="1"/>
  <c r="AW295" i="1" s="1"/>
  <c r="Z297" i="1"/>
  <c r="BA298" i="1" s="1"/>
  <c r="BH284" i="1" l="1"/>
  <c r="BJ284" i="1"/>
  <c r="BO284" i="1"/>
  <c r="S292" i="1"/>
  <c r="AT293" i="1" s="1"/>
  <c r="W295" i="1"/>
  <c r="AX296" i="1" s="1"/>
  <c r="K286" i="1"/>
  <c r="AL287" i="1" s="1"/>
  <c r="BL284" i="1"/>
  <c r="AA298" i="1"/>
  <c r="BB299" i="1" s="1"/>
  <c r="O289" i="1"/>
  <c r="AP290" i="1" s="1"/>
  <c r="L287" i="1" l="1"/>
  <c r="AM288" i="1" s="1"/>
  <c r="CK284" i="1"/>
  <c r="CJ284" i="1"/>
  <c r="CI284" i="1"/>
  <c r="CH284" i="1"/>
  <c r="CG284" i="1"/>
  <c r="CF284" i="1"/>
  <c r="CE284" i="1"/>
  <c r="CD284" i="1"/>
  <c r="CC284" i="1"/>
  <c r="CB284" i="1"/>
  <c r="CA284" i="1"/>
  <c r="BZ284" i="1"/>
  <c r="BY284" i="1"/>
  <c r="BX284" i="1"/>
  <c r="BW284" i="1"/>
  <c r="BV284" i="1"/>
  <c r="BU284" i="1"/>
  <c r="BT284" i="1"/>
  <c r="BS284" i="1"/>
  <c r="BR284" i="1"/>
  <c r="BQ284" i="1"/>
  <c r="BP284" i="1"/>
  <c r="T293" i="1"/>
  <c r="AU294" i="1" s="1"/>
  <c r="P290" i="1"/>
  <c r="AQ291" i="1" s="1"/>
  <c r="AB299" i="1"/>
  <c r="BC300" i="1" s="1"/>
  <c r="X296" i="1"/>
  <c r="AY297" i="1" s="1"/>
  <c r="AC300" i="1" l="1"/>
  <c r="BD301" i="1" s="1"/>
  <c r="U294" i="1"/>
  <c r="AV295" i="1" s="1"/>
  <c r="M288" i="1"/>
  <c r="AN289" i="1" s="1"/>
  <c r="Y297" i="1"/>
  <c r="AZ298" i="1" s="1"/>
  <c r="Q291" i="1"/>
  <c r="AR292" i="1" s="1"/>
  <c r="CL284" i="1"/>
  <c r="I285" i="1" s="1"/>
  <c r="AJ286" i="1" s="1"/>
  <c r="BE286" i="1" s="1"/>
  <c r="BF286" i="1" s="1"/>
  <c r="BI286" i="1" s="1"/>
  <c r="AD301" i="1" l="1"/>
  <c r="AE285" i="1"/>
  <c r="BG285" i="1" s="1"/>
  <c r="J286" i="1"/>
  <c r="AK287" i="1" s="1"/>
  <c r="G285" i="1"/>
  <c r="N289" i="1"/>
  <c r="AO290" i="1" s="1"/>
  <c r="Z298" i="1"/>
  <c r="BA299" i="1" s="1"/>
  <c r="R292" i="1"/>
  <c r="AS293" i="1" s="1"/>
  <c r="V295" i="1"/>
  <c r="AW296" i="1" s="1"/>
  <c r="BH285" i="1" l="1"/>
  <c r="BJ285" i="1"/>
  <c r="BO285" i="1"/>
  <c r="K287" i="1"/>
  <c r="AL288" i="1" s="1"/>
  <c r="AA299" i="1"/>
  <c r="BB300" i="1" s="1"/>
  <c r="O290" i="1"/>
  <c r="AP291" i="1" s="1"/>
  <c r="S293" i="1"/>
  <c r="AT294" i="1" s="1"/>
  <c r="W296" i="1"/>
  <c r="AX297" i="1" s="1"/>
  <c r="BL285" i="1"/>
  <c r="CK285" i="1" l="1"/>
  <c r="CJ285" i="1"/>
  <c r="CI285" i="1"/>
  <c r="CH285" i="1"/>
  <c r="CG285" i="1"/>
  <c r="CF285" i="1"/>
  <c r="CE285" i="1"/>
  <c r="CD285" i="1"/>
  <c r="CC285" i="1"/>
  <c r="CB285" i="1"/>
  <c r="CA285" i="1"/>
  <c r="BZ285" i="1"/>
  <c r="BY285" i="1"/>
  <c r="BX285" i="1"/>
  <c r="BW285" i="1"/>
  <c r="BV285" i="1"/>
  <c r="BU285" i="1"/>
  <c r="BT285" i="1"/>
  <c r="BS285" i="1"/>
  <c r="BR285" i="1"/>
  <c r="BQ285" i="1"/>
  <c r="BP285" i="1"/>
  <c r="X297" i="1"/>
  <c r="AY298" i="1" s="1"/>
  <c r="T294" i="1"/>
  <c r="AU295" i="1" s="1"/>
  <c r="L288" i="1"/>
  <c r="AM289" i="1" s="1"/>
  <c r="P291" i="1"/>
  <c r="AQ292" i="1" s="1"/>
  <c r="AB300" i="1"/>
  <c r="BC301" i="1" s="1"/>
  <c r="AC301" i="1" l="1"/>
  <c r="BD302" i="1" s="1"/>
  <c r="Q292" i="1"/>
  <c r="AR293" i="1" s="1"/>
  <c r="M289" i="1"/>
  <c r="AN290" i="1" s="1"/>
  <c r="U295" i="1"/>
  <c r="AV296" i="1" s="1"/>
  <c r="CL285" i="1"/>
  <c r="I286" i="1" s="1"/>
  <c r="AJ287" i="1" s="1"/>
  <c r="BE287" i="1" s="1"/>
  <c r="BF287" i="1" s="1"/>
  <c r="BI287" i="1" s="1"/>
  <c r="Y298" i="1"/>
  <c r="AZ299" i="1" s="1"/>
  <c r="AD302" i="1" l="1"/>
  <c r="N290" i="1"/>
  <c r="AO291" i="1" s="1"/>
  <c r="V296" i="1"/>
  <c r="AW297" i="1" s="1"/>
  <c r="Z299" i="1"/>
  <c r="BA300" i="1" s="1"/>
  <c r="AE286" i="1"/>
  <c r="BG286" i="1" s="1"/>
  <c r="J287" i="1"/>
  <c r="AK288" i="1" s="1"/>
  <c r="G286" i="1"/>
  <c r="R293" i="1"/>
  <c r="AS294" i="1" s="1"/>
  <c r="BH286" i="1" l="1"/>
  <c r="BJ286" i="1"/>
  <c r="BO286" i="1"/>
  <c r="W297" i="1"/>
  <c r="AX298" i="1" s="1"/>
  <c r="BL286" i="1"/>
  <c r="K288" i="1"/>
  <c r="AL289" i="1" s="1"/>
  <c r="S294" i="1"/>
  <c r="AT295" i="1" s="1"/>
  <c r="AA300" i="1"/>
  <c r="BB301" i="1" s="1"/>
  <c r="O291" i="1"/>
  <c r="AP292" i="1" s="1"/>
  <c r="P292" i="1" l="1"/>
  <c r="AQ293" i="1" s="1"/>
  <c r="CK286" i="1"/>
  <c r="CJ286" i="1"/>
  <c r="CI286" i="1"/>
  <c r="CH286" i="1"/>
  <c r="CG286" i="1"/>
  <c r="CF286" i="1"/>
  <c r="CE286" i="1"/>
  <c r="CD286" i="1"/>
  <c r="CC286" i="1"/>
  <c r="CB286" i="1"/>
  <c r="CA286" i="1"/>
  <c r="BZ286" i="1"/>
  <c r="BY286" i="1"/>
  <c r="BX286" i="1"/>
  <c r="BW286" i="1"/>
  <c r="BV286" i="1"/>
  <c r="BU286" i="1"/>
  <c r="BT286" i="1"/>
  <c r="BS286" i="1"/>
  <c r="BR286" i="1"/>
  <c r="BQ286" i="1"/>
  <c r="BP286" i="1"/>
  <c r="AB301" i="1"/>
  <c r="BC302" i="1" s="1"/>
  <c r="L289" i="1"/>
  <c r="AM290" i="1" s="1"/>
  <c r="T295" i="1"/>
  <c r="AU296" i="1" s="1"/>
  <c r="X298" i="1"/>
  <c r="AY299" i="1" s="1"/>
  <c r="M290" i="1" l="1"/>
  <c r="AN291" i="1" s="1"/>
  <c r="Y299" i="1"/>
  <c r="AZ300" i="1" s="1"/>
  <c r="AC302" i="1"/>
  <c r="BD303" i="1" s="1"/>
  <c r="U296" i="1"/>
  <c r="AV297" i="1" s="1"/>
  <c r="CL286" i="1"/>
  <c r="I287" i="1" s="1"/>
  <c r="AJ288" i="1" s="1"/>
  <c r="BE288" i="1" s="1"/>
  <c r="BF288" i="1" s="1"/>
  <c r="BI288" i="1" s="1"/>
  <c r="Q293" i="1"/>
  <c r="AR294" i="1" s="1"/>
  <c r="AD303" i="1" l="1"/>
  <c r="R294" i="1"/>
  <c r="AS295" i="1" s="1"/>
  <c r="V297" i="1"/>
  <c r="AW298" i="1" s="1"/>
  <c r="N291" i="1"/>
  <c r="AO292" i="1" s="1"/>
  <c r="Z300" i="1"/>
  <c r="BA301" i="1" s="1"/>
  <c r="J288" i="1"/>
  <c r="AK289" i="1" s="1"/>
  <c r="AE287" i="1"/>
  <c r="BG287" i="1" s="1"/>
  <c r="G287" i="1"/>
  <c r="BH287" i="1" l="1"/>
  <c r="BJ287" i="1"/>
  <c r="BO287" i="1"/>
  <c r="BL287" i="1"/>
  <c r="S295" i="1"/>
  <c r="AT296" i="1" s="1"/>
  <c r="K289" i="1"/>
  <c r="AL290" i="1" s="1"/>
  <c r="AA301" i="1"/>
  <c r="BB302" i="1" s="1"/>
  <c r="O292" i="1"/>
  <c r="AP293" i="1" s="1"/>
  <c r="W298" i="1"/>
  <c r="AX299" i="1" s="1"/>
  <c r="P293" i="1" l="1"/>
  <c r="AQ294" i="1" s="1"/>
  <c r="CK287" i="1"/>
  <c r="CJ287" i="1"/>
  <c r="CI287" i="1"/>
  <c r="CH287" i="1"/>
  <c r="CG287" i="1"/>
  <c r="CF287" i="1"/>
  <c r="CE287" i="1"/>
  <c r="CD287" i="1"/>
  <c r="CC287" i="1"/>
  <c r="CB287" i="1"/>
  <c r="CA287" i="1"/>
  <c r="BZ287" i="1"/>
  <c r="BY287" i="1"/>
  <c r="BX287" i="1"/>
  <c r="BW287" i="1"/>
  <c r="BV287" i="1"/>
  <c r="BU287" i="1"/>
  <c r="BT287" i="1"/>
  <c r="BS287" i="1"/>
  <c r="BR287" i="1"/>
  <c r="BQ287" i="1"/>
  <c r="BP287" i="1"/>
  <c r="T296" i="1"/>
  <c r="AU297" i="1" s="1"/>
  <c r="X299" i="1"/>
  <c r="AY300" i="1" s="1"/>
  <c r="L290" i="1"/>
  <c r="AM291" i="1" s="1"/>
  <c r="AB302" i="1"/>
  <c r="BC303" i="1" s="1"/>
  <c r="Y300" i="1" l="1"/>
  <c r="AZ301" i="1" s="1"/>
  <c r="AC303" i="1"/>
  <c r="BD304" i="1" s="1"/>
  <c r="U297" i="1"/>
  <c r="AV298" i="1" s="1"/>
  <c r="M291" i="1"/>
  <c r="AN292" i="1" s="1"/>
  <c r="CL287" i="1"/>
  <c r="I288" i="1" s="1"/>
  <c r="AJ289" i="1" s="1"/>
  <c r="BE289" i="1" s="1"/>
  <c r="BF289" i="1" s="1"/>
  <c r="BI289" i="1" s="1"/>
  <c r="Q294" i="1"/>
  <c r="AR295" i="1" s="1"/>
  <c r="AD304" i="1" l="1"/>
  <c r="N292" i="1"/>
  <c r="AO293" i="1" s="1"/>
  <c r="V298" i="1"/>
  <c r="AW299" i="1" s="1"/>
  <c r="R295" i="1"/>
  <c r="AS296" i="1" s="1"/>
  <c r="J289" i="1"/>
  <c r="AK290" i="1" s="1"/>
  <c r="AE288" i="1"/>
  <c r="BG288" i="1" s="1"/>
  <c r="G288" i="1"/>
  <c r="Z301" i="1"/>
  <c r="BA302" i="1" s="1"/>
  <c r="BH288" i="1" l="1"/>
  <c r="BJ288" i="1"/>
  <c r="BO288" i="1"/>
  <c r="K290" i="1"/>
  <c r="AL291" i="1" s="1"/>
  <c r="W299" i="1"/>
  <c r="AX300" i="1" s="1"/>
  <c r="BL288" i="1"/>
  <c r="AA302" i="1"/>
  <c r="BB303" i="1" s="1"/>
  <c r="S296" i="1"/>
  <c r="AT297" i="1" s="1"/>
  <c r="O293" i="1"/>
  <c r="AP294" i="1" s="1"/>
  <c r="CK288" i="1" l="1"/>
  <c r="CJ288" i="1"/>
  <c r="CI288" i="1"/>
  <c r="CH288" i="1"/>
  <c r="CG288" i="1"/>
  <c r="CF288" i="1"/>
  <c r="CE288" i="1"/>
  <c r="CD288" i="1"/>
  <c r="CC288" i="1"/>
  <c r="CB288" i="1"/>
  <c r="CA288" i="1"/>
  <c r="BZ288" i="1"/>
  <c r="BY288" i="1"/>
  <c r="BX288" i="1"/>
  <c r="BW288" i="1"/>
  <c r="BV288" i="1"/>
  <c r="BU288" i="1"/>
  <c r="BT288" i="1"/>
  <c r="BS288" i="1"/>
  <c r="BR288" i="1"/>
  <c r="BQ288" i="1"/>
  <c r="BP288" i="1"/>
  <c r="T297" i="1"/>
  <c r="AU298" i="1" s="1"/>
  <c r="P294" i="1"/>
  <c r="AQ295" i="1" s="1"/>
  <c r="AB303" i="1"/>
  <c r="BC304" i="1" s="1"/>
  <c r="L291" i="1"/>
  <c r="AM292" i="1" s="1"/>
  <c r="X300" i="1"/>
  <c r="AY301" i="1" s="1"/>
  <c r="U298" i="1" l="1"/>
  <c r="AV299" i="1" s="1"/>
  <c r="M292" i="1"/>
  <c r="AN293" i="1" s="1"/>
  <c r="Q295" i="1"/>
  <c r="AR296" i="1" s="1"/>
  <c r="CL288" i="1"/>
  <c r="I289" i="1" s="1"/>
  <c r="AJ290" i="1" s="1"/>
  <c r="AC304" i="1"/>
  <c r="BD305" i="1" s="1"/>
  <c r="Y301" i="1"/>
  <c r="AZ302" i="1" s="1"/>
  <c r="BE290" i="1" l="1"/>
  <c r="BF290" i="1" s="1"/>
  <c r="BI290" i="1" s="1"/>
  <c r="AD305" i="1"/>
  <c r="V299" i="1"/>
  <c r="AW300" i="1" s="1"/>
  <c r="N293" i="1"/>
  <c r="AO294" i="1" s="1"/>
  <c r="R296" i="1"/>
  <c r="AS297" i="1" s="1"/>
  <c r="Z302" i="1"/>
  <c r="BA303" i="1" s="1"/>
  <c r="J290" i="1"/>
  <c r="AK291" i="1" s="1"/>
  <c r="AE289" i="1"/>
  <c r="BG289" i="1" s="1"/>
  <c r="G289" i="1"/>
  <c r="BH289" i="1" l="1"/>
  <c r="BJ289" i="1"/>
  <c r="BO289" i="1"/>
  <c r="BL289" i="1"/>
  <c r="K291" i="1"/>
  <c r="AL292" i="1" s="1"/>
  <c r="S297" i="1"/>
  <c r="AT298" i="1" s="1"/>
  <c r="AA303" i="1"/>
  <c r="BB304" i="1" s="1"/>
  <c r="W300" i="1"/>
  <c r="AX301" i="1" s="1"/>
  <c r="O294" i="1"/>
  <c r="AP295" i="1" s="1"/>
  <c r="P295" i="1" l="1"/>
  <c r="AQ296" i="1" s="1"/>
  <c r="T298" i="1"/>
  <c r="AU299" i="1" s="1"/>
  <c r="AB304" i="1"/>
  <c r="BC305" i="1" s="1"/>
  <c r="CK289" i="1"/>
  <c r="CJ289" i="1"/>
  <c r="CI289" i="1"/>
  <c r="CH289" i="1"/>
  <c r="CG289" i="1"/>
  <c r="CF289" i="1"/>
  <c r="CE289" i="1"/>
  <c r="CD289" i="1"/>
  <c r="CC289" i="1"/>
  <c r="CB289" i="1"/>
  <c r="CA289" i="1"/>
  <c r="BZ289" i="1"/>
  <c r="BY289" i="1"/>
  <c r="BX289" i="1"/>
  <c r="BW289" i="1"/>
  <c r="BV289" i="1"/>
  <c r="BU289" i="1"/>
  <c r="BT289" i="1"/>
  <c r="BS289" i="1"/>
  <c r="BR289" i="1"/>
  <c r="BQ289" i="1"/>
  <c r="BP289" i="1"/>
  <c r="X301" i="1"/>
  <c r="AY302" i="1" s="1"/>
  <c r="L292" i="1"/>
  <c r="AM293" i="1" s="1"/>
  <c r="AC305" i="1" l="1"/>
  <c r="BD306" i="1" s="1"/>
  <c r="Y302" i="1"/>
  <c r="AZ303" i="1" s="1"/>
  <c r="Q296" i="1"/>
  <c r="AR297" i="1" s="1"/>
  <c r="M293" i="1"/>
  <c r="AN294" i="1" s="1"/>
  <c r="CL289" i="1"/>
  <c r="I290" i="1" s="1"/>
  <c r="AJ291" i="1" s="1"/>
  <c r="BE291" i="1" s="1"/>
  <c r="BF291" i="1" s="1"/>
  <c r="BI291" i="1" s="1"/>
  <c r="U299" i="1"/>
  <c r="AV300" i="1" s="1"/>
  <c r="AD306" i="1" l="1"/>
  <c r="Z303" i="1"/>
  <c r="BA304" i="1" s="1"/>
  <c r="V300" i="1"/>
  <c r="AW301" i="1" s="1"/>
  <c r="N294" i="1"/>
  <c r="AO295" i="1" s="1"/>
  <c r="AE290" i="1"/>
  <c r="BG290" i="1" s="1"/>
  <c r="J291" i="1"/>
  <c r="AK292" i="1" s="1"/>
  <c r="G290" i="1"/>
  <c r="R297" i="1"/>
  <c r="AS298" i="1" s="1"/>
  <c r="BH290" i="1" l="1"/>
  <c r="BJ290" i="1"/>
  <c r="BO290" i="1"/>
  <c r="O295" i="1"/>
  <c r="AP296" i="1" s="1"/>
  <c r="S298" i="1"/>
  <c r="AT299" i="1" s="1"/>
  <c r="AA304" i="1"/>
  <c r="BB305" i="1" s="1"/>
  <c r="BL290" i="1"/>
  <c r="K292" i="1"/>
  <c r="AL293" i="1" s="1"/>
  <c r="W301" i="1"/>
  <c r="AX302" i="1" s="1"/>
  <c r="CK290" i="1" l="1"/>
  <c r="CJ290" i="1"/>
  <c r="CI290" i="1"/>
  <c r="CH290" i="1"/>
  <c r="CG290" i="1"/>
  <c r="CF290" i="1"/>
  <c r="CE290" i="1"/>
  <c r="CD290" i="1"/>
  <c r="CC290" i="1"/>
  <c r="CB290" i="1"/>
  <c r="CA290" i="1"/>
  <c r="BZ290" i="1"/>
  <c r="BY290" i="1"/>
  <c r="BX290" i="1"/>
  <c r="BW290" i="1"/>
  <c r="BV290" i="1"/>
  <c r="BU290" i="1"/>
  <c r="BT290" i="1"/>
  <c r="BS290" i="1"/>
  <c r="BR290" i="1"/>
  <c r="BQ290" i="1"/>
  <c r="BP290" i="1"/>
  <c r="P296" i="1"/>
  <c r="AQ297" i="1" s="1"/>
  <c r="L293" i="1"/>
  <c r="AM294" i="1" s="1"/>
  <c r="AB305" i="1"/>
  <c r="BC306" i="1" s="1"/>
  <c r="X302" i="1"/>
  <c r="AY303" i="1" s="1"/>
  <c r="T299" i="1"/>
  <c r="AU300" i="1" s="1"/>
  <c r="Y303" i="1" l="1"/>
  <c r="AZ304" i="1" s="1"/>
  <c r="Q297" i="1"/>
  <c r="AR298" i="1" s="1"/>
  <c r="U300" i="1"/>
  <c r="AV301" i="1" s="1"/>
  <c r="CL290" i="1"/>
  <c r="I291" i="1" s="1"/>
  <c r="AJ292" i="1" s="1"/>
  <c r="BE292" i="1" s="1"/>
  <c r="BF292" i="1" s="1"/>
  <c r="BI292" i="1" s="1"/>
  <c r="M294" i="1"/>
  <c r="AN295" i="1" s="1"/>
  <c r="AC306" i="1"/>
  <c r="BD307" i="1" s="1"/>
  <c r="AD307" i="1" l="1"/>
  <c r="V301" i="1"/>
  <c r="AW302" i="1" s="1"/>
  <c r="R298" i="1"/>
  <c r="AS299" i="1" s="1"/>
  <c r="N295" i="1"/>
  <c r="AO296" i="1" s="1"/>
  <c r="AE291" i="1"/>
  <c r="BG291" i="1" s="1"/>
  <c r="J292" i="1"/>
  <c r="AK293" i="1" s="1"/>
  <c r="G291" i="1"/>
  <c r="Z304" i="1"/>
  <c r="BA305" i="1" s="1"/>
  <c r="BH291" i="1" l="1"/>
  <c r="BJ291" i="1"/>
  <c r="BO291" i="1"/>
  <c r="W302" i="1"/>
  <c r="AX303" i="1" s="1"/>
  <c r="AA305" i="1"/>
  <c r="BB306" i="1" s="1"/>
  <c r="K293" i="1"/>
  <c r="AL294" i="1" s="1"/>
  <c r="BL291" i="1"/>
  <c r="S299" i="1"/>
  <c r="AT300" i="1" s="1"/>
  <c r="O296" i="1"/>
  <c r="AP297" i="1" s="1"/>
  <c r="P297" i="1" l="1"/>
  <c r="AQ298" i="1" s="1"/>
  <c r="T300" i="1"/>
  <c r="AU301" i="1" s="1"/>
  <c r="X303" i="1"/>
  <c r="AY304" i="1" s="1"/>
  <c r="CK291" i="1"/>
  <c r="CJ291" i="1"/>
  <c r="CI291" i="1"/>
  <c r="CH291" i="1"/>
  <c r="CG291" i="1"/>
  <c r="CF291" i="1"/>
  <c r="CE291" i="1"/>
  <c r="CD291" i="1"/>
  <c r="CC291" i="1"/>
  <c r="CB291" i="1"/>
  <c r="CA291" i="1"/>
  <c r="BZ291" i="1"/>
  <c r="BY291" i="1"/>
  <c r="BX291" i="1"/>
  <c r="BW291" i="1"/>
  <c r="BV291" i="1"/>
  <c r="BU291" i="1"/>
  <c r="BT291" i="1"/>
  <c r="BS291" i="1"/>
  <c r="BR291" i="1"/>
  <c r="BQ291" i="1"/>
  <c r="BP291" i="1"/>
  <c r="L294" i="1"/>
  <c r="AM295" i="1" s="1"/>
  <c r="AB306" i="1"/>
  <c r="BC307" i="1" s="1"/>
  <c r="U301" i="1" l="1"/>
  <c r="AV302" i="1" s="1"/>
  <c r="Q298" i="1"/>
  <c r="AR299" i="1" s="1"/>
  <c r="CL291" i="1"/>
  <c r="I292" i="1" s="1"/>
  <c r="AJ293" i="1" s="1"/>
  <c r="BE293" i="1" s="1"/>
  <c r="BF293" i="1" s="1"/>
  <c r="BI293" i="1" s="1"/>
  <c r="AC307" i="1"/>
  <c r="BD308" i="1" s="1"/>
  <c r="M295" i="1"/>
  <c r="AN296" i="1" s="1"/>
  <c r="Y304" i="1"/>
  <c r="AZ305" i="1" s="1"/>
  <c r="AD308" i="1" l="1"/>
  <c r="R299" i="1"/>
  <c r="AS300" i="1" s="1"/>
  <c r="N296" i="1"/>
  <c r="AO297" i="1" s="1"/>
  <c r="J293" i="1"/>
  <c r="AK294" i="1" s="1"/>
  <c r="AE292" i="1"/>
  <c r="BG292" i="1" s="1"/>
  <c r="G292" i="1"/>
  <c r="Z305" i="1"/>
  <c r="BA306" i="1" s="1"/>
  <c r="V302" i="1"/>
  <c r="AW303" i="1" s="1"/>
  <c r="BH292" i="1" l="1"/>
  <c r="BJ292" i="1"/>
  <c r="BO292" i="1"/>
  <c r="AA306" i="1"/>
  <c r="BB307" i="1" s="1"/>
  <c r="O297" i="1"/>
  <c r="AP298" i="1" s="1"/>
  <c r="S300" i="1"/>
  <c r="AT301" i="1" s="1"/>
  <c r="K294" i="1"/>
  <c r="AL295" i="1" s="1"/>
  <c r="W303" i="1"/>
  <c r="AX304" i="1" s="1"/>
  <c r="BL292" i="1"/>
  <c r="X304" i="1" l="1"/>
  <c r="AY305" i="1" s="1"/>
  <c r="AB307" i="1"/>
  <c r="BC308" i="1" s="1"/>
  <c r="CK292" i="1"/>
  <c r="CJ292" i="1"/>
  <c r="CI292" i="1"/>
  <c r="CH292" i="1"/>
  <c r="CG292" i="1"/>
  <c r="CF292" i="1"/>
  <c r="CE292" i="1"/>
  <c r="CD292" i="1"/>
  <c r="CC292" i="1"/>
  <c r="CB292" i="1"/>
  <c r="CA292" i="1"/>
  <c r="BZ292" i="1"/>
  <c r="BY292" i="1"/>
  <c r="BX292" i="1"/>
  <c r="BW292" i="1"/>
  <c r="BV292" i="1"/>
  <c r="BU292" i="1"/>
  <c r="BT292" i="1"/>
  <c r="BS292" i="1"/>
  <c r="BR292" i="1"/>
  <c r="BQ292" i="1"/>
  <c r="BP292" i="1"/>
  <c r="T301" i="1"/>
  <c r="AU302" i="1" s="1"/>
  <c r="L295" i="1"/>
  <c r="AM296" i="1" s="1"/>
  <c r="P298" i="1"/>
  <c r="AQ299" i="1" s="1"/>
  <c r="CL292" i="1" l="1"/>
  <c r="I293" i="1" s="1"/>
  <c r="AJ294" i="1" s="1"/>
  <c r="BE294" i="1" s="1"/>
  <c r="BF294" i="1" s="1"/>
  <c r="BI294" i="1" s="1"/>
  <c r="AC308" i="1"/>
  <c r="BD309" i="1" s="1"/>
  <c r="Y305" i="1"/>
  <c r="AZ306" i="1" s="1"/>
  <c r="U302" i="1"/>
  <c r="AV303" i="1" s="1"/>
  <c r="Q299" i="1"/>
  <c r="AR300" i="1" s="1"/>
  <c r="M296" i="1"/>
  <c r="AN297" i="1" s="1"/>
  <c r="AE293" i="1" l="1"/>
  <c r="BG293" i="1" s="1"/>
  <c r="J294" i="1"/>
  <c r="AK295" i="1" s="1"/>
  <c r="AD309" i="1"/>
  <c r="G293" i="1"/>
  <c r="N297" i="1"/>
  <c r="AO298" i="1" s="1"/>
  <c r="R300" i="1"/>
  <c r="AS301" i="1" s="1"/>
  <c r="V303" i="1"/>
  <c r="AW304" i="1" s="1"/>
  <c r="Z306" i="1"/>
  <c r="BA307" i="1" s="1"/>
  <c r="BH293" i="1" l="1"/>
  <c r="BJ293" i="1"/>
  <c r="BO293" i="1"/>
  <c r="BL293" i="1"/>
  <c r="K295" i="1"/>
  <c r="AL296" i="1" s="1"/>
  <c r="S301" i="1"/>
  <c r="AT302" i="1" s="1"/>
  <c r="AA307" i="1"/>
  <c r="BB308" i="1" s="1"/>
  <c r="W304" i="1"/>
  <c r="AX305" i="1" s="1"/>
  <c r="O298" i="1"/>
  <c r="AP299" i="1" s="1"/>
  <c r="CH293" i="1" l="1"/>
  <c r="CE293" i="1"/>
  <c r="CA293" i="1"/>
  <c r="BS293" i="1"/>
  <c r="CI293" i="1"/>
  <c r="BT293" i="1"/>
  <c r="BW293" i="1"/>
  <c r="BP293" i="1"/>
  <c r="BX293" i="1"/>
  <c r="L296" i="1"/>
  <c r="AM297" i="1" s="1"/>
  <c r="CF293" i="1"/>
  <c r="CJ293" i="1"/>
  <c r="CB293" i="1"/>
  <c r="BU293" i="1"/>
  <c r="CC293" i="1"/>
  <c r="CG293" i="1"/>
  <c r="CK293" i="1"/>
  <c r="BQ293" i="1"/>
  <c r="BY293" i="1"/>
  <c r="BR293" i="1"/>
  <c r="BV293" i="1"/>
  <c r="BZ293" i="1"/>
  <c r="CD293" i="1"/>
  <c r="X305" i="1"/>
  <c r="AY306" i="1" s="1"/>
  <c r="AB308" i="1"/>
  <c r="BC309" i="1" s="1"/>
  <c r="P299" i="1"/>
  <c r="AQ300" i="1" s="1"/>
  <c r="T302" i="1"/>
  <c r="AU303" i="1" s="1"/>
  <c r="M297" i="1" l="1"/>
  <c r="AN298" i="1" s="1"/>
  <c r="CL293" i="1"/>
  <c r="I294" i="1" s="1"/>
  <c r="AJ295" i="1" s="1"/>
  <c r="BE295" i="1" s="1"/>
  <c r="BF295" i="1" s="1"/>
  <c r="BI295" i="1" s="1"/>
  <c r="AC309" i="1"/>
  <c r="BD310" i="1" s="1"/>
  <c r="Q300" i="1"/>
  <c r="AR301" i="1" s="1"/>
  <c r="Y306" i="1"/>
  <c r="AZ307" i="1" s="1"/>
  <c r="U303" i="1"/>
  <c r="AV304" i="1" s="1"/>
  <c r="J295" i="1" l="1"/>
  <c r="AK296" i="1" s="1"/>
  <c r="N298" i="1"/>
  <c r="AO299" i="1" s="1"/>
  <c r="G294" i="1"/>
  <c r="AE294" i="1"/>
  <c r="BG294" i="1" s="1"/>
  <c r="AD310" i="1"/>
  <c r="R301" i="1"/>
  <c r="AS302" i="1" s="1"/>
  <c r="Z307" i="1"/>
  <c r="BA308" i="1" s="1"/>
  <c r="V304" i="1"/>
  <c r="AW305" i="1" s="1"/>
  <c r="BH294" i="1" l="1"/>
  <c r="BJ294" i="1"/>
  <c r="K296" i="1"/>
  <c r="AL297" i="1" s="1"/>
  <c r="BO294" i="1"/>
  <c r="O299" i="1"/>
  <c r="AP300" i="1" s="1"/>
  <c r="BL294" i="1"/>
  <c r="AA308" i="1"/>
  <c r="BB309" i="1" s="1"/>
  <c r="S302" i="1"/>
  <c r="AT303" i="1" s="1"/>
  <c r="W305" i="1"/>
  <c r="AX306" i="1" s="1"/>
  <c r="CK294" i="1" l="1"/>
  <c r="L297" i="1"/>
  <c r="AM298" i="1" s="1"/>
  <c r="P300" i="1"/>
  <c r="AQ301" i="1" s="1"/>
  <c r="CA294" i="1"/>
  <c r="CF294" i="1"/>
  <c r="BR294" i="1"/>
  <c r="BV294" i="1"/>
  <c r="CB294" i="1"/>
  <c r="CH294" i="1"/>
  <c r="BW294" i="1"/>
  <c r="BP294" i="1"/>
  <c r="BX294" i="1"/>
  <c r="CD294" i="1"/>
  <c r="CI294" i="1"/>
  <c r="BS294" i="1"/>
  <c r="BT294" i="1"/>
  <c r="BQ294" i="1"/>
  <c r="BU294" i="1"/>
  <c r="BZ294" i="1"/>
  <c r="CE294" i="1"/>
  <c r="CJ294" i="1"/>
  <c r="BY294" i="1"/>
  <c r="CC294" i="1"/>
  <c r="CG294" i="1"/>
  <c r="AB309" i="1"/>
  <c r="BC310" i="1" s="1"/>
  <c r="T303" i="1"/>
  <c r="AU304" i="1" s="1"/>
  <c r="X306" i="1"/>
  <c r="AY307" i="1" s="1"/>
  <c r="M298" i="1" l="1"/>
  <c r="AN299" i="1" s="1"/>
  <c r="Q301" i="1"/>
  <c r="AR302" i="1" s="1"/>
  <c r="CL294" i="1"/>
  <c r="I295" i="1" s="1"/>
  <c r="AJ296" i="1" s="1"/>
  <c r="BE296" i="1" s="1"/>
  <c r="BF296" i="1" s="1"/>
  <c r="BI296" i="1" s="1"/>
  <c r="Y307" i="1"/>
  <c r="AZ308" i="1" s="1"/>
  <c r="U304" i="1"/>
  <c r="AV305" i="1" s="1"/>
  <c r="AC310" i="1"/>
  <c r="BD311" i="1" s="1"/>
  <c r="N299" i="1" l="1"/>
  <c r="AO300" i="1" s="1"/>
  <c r="R302" i="1"/>
  <c r="AS303" i="1" s="1"/>
  <c r="G295" i="1"/>
  <c r="AE295" i="1"/>
  <c r="BG295" i="1" s="1"/>
  <c r="J296" i="1"/>
  <c r="AK297" i="1" s="1"/>
  <c r="AD311" i="1"/>
  <c r="V305" i="1"/>
  <c r="AW306" i="1" s="1"/>
  <c r="Z308" i="1"/>
  <c r="BA309" i="1" s="1"/>
  <c r="O300" i="1" l="1"/>
  <c r="AP301" i="1" s="1"/>
  <c r="BH295" i="1"/>
  <c r="BJ295" i="1"/>
  <c r="BO295" i="1"/>
  <c r="CC295" i="1" s="1"/>
  <c r="S303" i="1"/>
  <c r="AT304" i="1" s="1"/>
  <c r="BL295" i="1"/>
  <c r="K297" i="1"/>
  <c r="AL298" i="1" s="1"/>
  <c r="AA309" i="1"/>
  <c r="BB310" i="1" s="1"/>
  <c r="W306" i="1"/>
  <c r="AX307" i="1" s="1"/>
  <c r="P301" i="1" l="1"/>
  <c r="AQ302" i="1" s="1"/>
  <c r="CJ295" i="1"/>
  <c r="BU295" i="1"/>
  <c r="BY295" i="1"/>
  <c r="T304" i="1"/>
  <c r="AU305" i="1" s="1"/>
  <c r="BQ295" i="1"/>
  <c r="BR295" i="1"/>
  <c r="BZ295" i="1"/>
  <c r="CE295" i="1"/>
  <c r="CG295" i="1"/>
  <c r="CK295" i="1"/>
  <c r="BV295" i="1"/>
  <c r="CD295" i="1"/>
  <c r="CH295" i="1"/>
  <c r="BS295" i="1"/>
  <c r="BW295" i="1"/>
  <c r="CA295" i="1"/>
  <c r="CI295" i="1"/>
  <c r="BP295" i="1"/>
  <c r="BT295" i="1"/>
  <c r="BX295" i="1"/>
  <c r="CB295" i="1"/>
  <c r="CF295" i="1"/>
  <c r="L298" i="1"/>
  <c r="AM299" i="1" s="1"/>
  <c r="X307" i="1"/>
  <c r="AY308" i="1" s="1"/>
  <c r="AB310" i="1"/>
  <c r="BC311" i="1" s="1"/>
  <c r="Q302" i="1" l="1"/>
  <c r="AR303" i="1" s="1"/>
  <c r="U305" i="1"/>
  <c r="AV306" i="1" s="1"/>
  <c r="CL295" i="1"/>
  <c r="I296" i="1" s="1"/>
  <c r="AJ297" i="1" s="1"/>
  <c r="BE297" i="1" s="1"/>
  <c r="BF297" i="1" s="1"/>
  <c r="BI297" i="1" s="1"/>
  <c r="M299" i="1"/>
  <c r="AN300" i="1" s="1"/>
  <c r="AC311" i="1"/>
  <c r="BD312" i="1" s="1"/>
  <c r="Y308" i="1"/>
  <c r="AZ309" i="1" s="1"/>
  <c r="R303" i="1" l="1"/>
  <c r="AS304" i="1" s="1"/>
  <c r="N300" i="1"/>
  <c r="AO301" i="1" s="1"/>
  <c r="V306" i="1"/>
  <c r="AW307" i="1" s="1"/>
  <c r="G296" i="1"/>
  <c r="J297" i="1"/>
  <c r="AK298" i="1" s="1"/>
  <c r="AE296" i="1"/>
  <c r="BG296" i="1" s="1"/>
  <c r="AD312" i="1"/>
  <c r="Z309" i="1"/>
  <c r="BA310" i="1" s="1"/>
  <c r="S304" i="1" l="1"/>
  <c r="AT305" i="1" s="1"/>
  <c r="BH296" i="1"/>
  <c r="BJ296" i="1"/>
  <c r="O301" i="1"/>
  <c r="AP302" i="1" s="1"/>
  <c r="W307" i="1"/>
  <c r="AX308" i="1" s="1"/>
  <c r="BO296" i="1"/>
  <c r="CI296" i="1" s="1"/>
  <c r="BL296" i="1"/>
  <c r="K298" i="1"/>
  <c r="AL299" i="1" s="1"/>
  <c r="AA310" i="1"/>
  <c r="BB311" i="1" s="1"/>
  <c r="T305" i="1" l="1"/>
  <c r="AU306" i="1" s="1"/>
  <c r="P302" i="1"/>
  <c r="AQ303" i="1" s="1"/>
  <c r="X308" i="1"/>
  <c r="AY309" i="1" s="1"/>
  <c r="BP296" i="1"/>
  <c r="BR296" i="1"/>
  <c r="BV296" i="1"/>
  <c r="BZ296" i="1"/>
  <c r="BQ296" i="1"/>
  <c r="CC296" i="1"/>
  <c r="BS296" i="1"/>
  <c r="CF296" i="1"/>
  <c r="BX296" i="1"/>
  <c r="CG296" i="1"/>
  <c r="BU296" i="1"/>
  <c r="CB296" i="1"/>
  <c r="CJ296" i="1"/>
  <c r="BT296" i="1"/>
  <c r="BY296" i="1"/>
  <c r="CD296" i="1"/>
  <c r="CK296" i="1"/>
  <c r="CH296" i="1"/>
  <c r="BW296" i="1"/>
  <c r="CA296" i="1"/>
  <c r="CE296" i="1"/>
  <c r="L299" i="1"/>
  <c r="AM300" i="1" s="1"/>
  <c r="U306" i="1"/>
  <c r="AV307" i="1" s="1"/>
  <c r="AB311" i="1"/>
  <c r="BC312" i="1" s="1"/>
  <c r="Q303" i="1" l="1"/>
  <c r="AR304" i="1" s="1"/>
  <c r="Y309" i="1"/>
  <c r="AZ310" i="1" s="1"/>
  <c r="M300" i="1"/>
  <c r="AN301" i="1" s="1"/>
  <c r="CL296" i="1"/>
  <c r="I297" i="1" s="1"/>
  <c r="AJ298" i="1" s="1"/>
  <c r="BE298" i="1" s="1"/>
  <c r="BF298" i="1" s="1"/>
  <c r="BI298" i="1" s="1"/>
  <c r="V307" i="1"/>
  <c r="AW308" i="1" s="1"/>
  <c r="AC312" i="1"/>
  <c r="BD313" i="1" s="1"/>
  <c r="R304" i="1" l="1"/>
  <c r="AS305" i="1" s="1"/>
  <c r="Z310" i="1"/>
  <c r="BA311" i="1" s="1"/>
  <c r="N301" i="1"/>
  <c r="AO302" i="1" s="1"/>
  <c r="G297" i="1"/>
  <c r="AE297" i="1"/>
  <c r="BG297" i="1" s="1"/>
  <c r="J298" i="1"/>
  <c r="AK299" i="1" s="1"/>
  <c r="AD313" i="1"/>
  <c r="W308" i="1"/>
  <c r="AX309" i="1" s="1"/>
  <c r="S305" i="1" l="1"/>
  <c r="AT306" i="1" s="1"/>
  <c r="AA311" i="1"/>
  <c r="BB312" i="1" s="1"/>
  <c r="BH297" i="1"/>
  <c r="BJ297" i="1"/>
  <c r="O302" i="1"/>
  <c r="AP303" i="1" s="1"/>
  <c r="BO297" i="1"/>
  <c r="CI297" i="1" s="1"/>
  <c r="BL297" i="1"/>
  <c r="K299" i="1"/>
  <c r="AL300" i="1" s="1"/>
  <c r="X309" i="1"/>
  <c r="AY310" i="1" s="1"/>
  <c r="T306" i="1" l="1"/>
  <c r="AU307" i="1" s="1"/>
  <c r="AB312" i="1"/>
  <c r="BC313" i="1" s="1"/>
  <c r="P303" i="1"/>
  <c r="AQ304" i="1" s="1"/>
  <c r="CB297" i="1"/>
  <c r="CF297" i="1"/>
  <c r="BP297" i="1"/>
  <c r="BT297" i="1"/>
  <c r="BX297" i="1"/>
  <c r="CC297" i="1"/>
  <c r="CK297" i="1"/>
  <c r="BY297" i="1"/>
  <c r="BV297" i="1"/>
  <c r="CJ297" i="1"/>
  <c r="BQ297" i="1"/>
  <c r="BU297" i="1"/>
  <c r="CG297" i="1"/>
  <c r="BR297" i="1"/>
  <c r="BZ297" i="1"/>
  <c r="CD297" i="1"/>
  <c r="CH297" i="1"/>
  <c r="BS297" i="1"/>
  <c r="BW297" i="1"/>
  <c r="CA297" i="1"/>
  <c r="CE297" i="1"/>
  <c r="L300" i="1"/>
  <c r="AM301" i="1" s="1"/>
  <c r="Y310" i="1"/>
  <c r="AZ311" i="1" s="1"/>
  <c r="U307" i="1" l="1"/>
  <c r="AV308" i="1" s="1"/>
  <c r="AC313" i="1"/>
  <c r="BD314" i="1" s="1"/>
  <c r="Q304" i="1"/>
  <c r="AR305" i="1" s="1"/>
  <c r="CL297" i="1"/>
  <c r="I298" i="1" s="1"/>
  <c r="AJ299" i="1" s="1"/>
  <c r="BE299" i="1" s="1"/>
  <c r="BF299" i="1" s="1"/>
  <c r="BI299" i="1" s="1"/>
  <c r="M301" i="1"/>
  <c r="AN302" i="1" s="1"/>
  <c r="Z311" i="1"/>
  <c r="BA312" i="1" s="1"/>
  <c r="V308" i="1" l="1"/>
  <c r="AW309" i="1" s="1"/>
  <c r="AD314" i="1"/>
  <c r="R305" i="1"/>
  <c r="AS306" i="1" s="1"/>
  <c r="AE298" i="1"/>
  <c r="BG298" i="1" s="1"/>
  <c r="J299" i="1"/>
  <c r="AK300" i="1" s="1"/>
  <c r="G298" i="1"/>
  <c r="N302" i="1"/>
  <c r="AO303" i="1" s="1"/>
  <c r="AA312" i="1"/>
  <c r="BB313" i="1" s="1"/>
  <c r="W309" i="1" l="1"/>
  <c r="AX310" i="1" s="1"/>
  <c r="S306" i="1"/>
  <c r="AT307" i="1" s="1"/>
  <c r="BO298" i="1"/>
  <c r="CJ298" i="1" s="1"/>
  <c r="BH298" i="1"/>
  <c r="BJ298" i="1"/>
  <c r="BL298" i="1"/>
  <c r="K300" i="1"/>
  <c r="AL301" i="1" s="1"/>
  <c r="O303" i="1"/>
  <c r="AP304" i="1" s="1"/>
  <c r="X310" i="1"/>
  <c r="AY311" i="1" s="1"/>
  <c r="AB313" i="1"/>
  <c r="BC314" i="1" s="1"/>
  <c r="T307" i="1" l="1"/>
  <c r="AU308" i="1" s="1"/>
  <c r="CK298" i="1"/>
  <c r="BW298" i="1"/>
  <c r="BV298" i="1"/>
  <c r="BR298" i="1"/>
  <c r="BZ298" i="1"/>
  <c r="BS298" i="1"/>
  <c r="CE298" i="1"/>
  <c r="CA298" i="1"/>
  <c r="CC298" i="1"/>
  <c r="CG298" i="1"/>
  <c r="BP298" i="1"/>
  <c r="BT298" i="1"/>
  <c r="BX298" i="1"/>
  <c r="CH298" i="1"/>
  <c r="BQ298" i="1"/>
  <c r="BU298" i="1"/>
  <c r="BY298" i="1"/>
  <c r="CD298" i="1"/>
  <c r="CI298" i="1"/>
  <c r="CB298" i="1"/>
  <c r="CF298" i="1"/>
  <c r="L301" i="1"/>
  <c r="AM302" i="1" s="1"/>
  <c r="P304" i="1"/>
  <c r="AQ305" i="1" s="1"/>
  <c r="U308" i="1"/>
  <c r="AV309" i="1" s="1"/>
  <c r="AC314" i="1"/>
  <c r="BD315" i="1" s="1"/>
  <c r="Y311" i="1"/>
  <c r="AZ312" i="1" s="1"/>
  <c r="M302" i="1" l="1"/>
  <c r="AN303" i="1" s="1"/>
  <c r="CL298" i="1"/>
  <c r="I299" i="1" s="1"/>
  <c r="AJ300" i="1" s="1"/>
  <c r="BE300" i="1" s="1"/>
  <c r="BF300" i="1" s="1"/>
  <c r="BI300" i="1" s="1"/>
  <c r="Q305" i="1"/>
  <c r="AR306" i="1" s="1"/>
  <c r="AD315" i="1"/>
  <c r="Z312" i="1"/>
  <c r="BA313" i="1" s="1"/>
  <c r="V309" i="1"/>
  <c r="AW310" i="1" s="1"/>
  <c r="N303" i="1" l="1"/>
  <c r="AO304" i="1" s="1"/>
  <c r="G299" i="1"/>
  <c r="J300" i="1"/>
  <c r="AK301" i="1" s="1"/>
  <c r="AE299" i="1"/>
  <c r="BG299" i="1" s="1"/>
  <c r="BJ299" i="1" s="1"/>
  <c r="R306" i="1"/>
  <c r="AS307" i="1" s="1"/>
  <c r="W310" i="1"/>
  <c r="AX311" i="1" s="1"/>
  <c r="AA313" i="1"/>
  <c r="BB314" i="1" s="1"/>
  <c r="K301" i="1" l="1"/>
  <c r="AL302" i="1" s="1"/>
  <c r="O304" i="1"/>
  <c r="AP305" i="1" s="1"/>
  <c r="BO299" i="1"/>
  <c r="CJ299" i="1" s="1"/>
  <c r="S307" i="1"/>
  <c r="AT308" i="1" s="1"/>
  <c r="BL299" i="1"/>
  <c r="BH299" i="1"/>
  <c r="AB314" i="1"/>
  <c r="BC315" i="1" s="1"/>
  <c r="L302" i="1"/>
  <c r="AM303" i="1" s="1"/>
  <c r="X311" i="1"/>
  <c r="AY312" i="1" s="1"/>
  <c r="CH299" i="1" l="1"/>
  <c r="CI299" i="1"/>
  <c r="CK299" i="1"/>
  <c r="BP299" i="1"/>
  <c r="BT299" i="1"/>
  <c r="BW299" i="1"/>
  <c r="BZ299" i="1"/>
  <c r="P305" i="1"/>
  <c r="AQ306" i="1" s="1"/>
  <c r="BS299" i="1"/>
  <c r="CB299" i="1"/>
  <c r="T308" i="1"/>
  <c r="AU309" i="1" s="1"/>
  <c r="CD299" i="1"/>
  <c r="BR299" i="1"/>
  <c r="BX299" i="1"/>
  <c r="CE299" i="1"/>
  <c r="BQ299" i="1"/>
  <c r="BV299" i="1"/>
  <c r="CA299" i="1"/>
  <c r="CF299" i="1"/>
  <c r="BU299" i="1"/>
  <c r="BY299" i="1"/>
  <c r="CC299" i="1"/>
  <c r="CG299" i="1"/>
  <c r="AC315" i="1"/>
  <c r="BD316" i="1" s="1"/>
  <c r="Y312" i="1"/>
  <c r="AZ313" i="1" s="1"/>
  <c r="M303" i="1"/>
  <c r="AN304" i="1" s="1"/>
  <c r="Q306" i="1" l="1"/>
  <c r="AR307" i="1" s="1"/>
  <c r="U309" i="1"/>
  <c r="AV310" i="1" s="1"/>
  <c r="CL299" i="1"/>
  <c r="I300" i="1" s="1"/>
  <c r="AJ301" i="1" s="1"/>
  <c r="BE301" i="1" s="1"/>
  <c r="BF301" i="1" s="1"/>
  <c r="BI301" i="1" s="1"/>
  <c r="AD316" i="1"/>
  <c r="N304" i="1"/>
  <c r="AO305" i="1" s="1"/>
  <c r="Z313" i="1"/>
  <c r="BA314" i="1" s="1"/>
  <c r="R307" i="1" l="1"/>
  <c r="AS308" i="1" s="1"/>
  <c r="V310" i="1"/>
  <c r="AW311" i="1" s="1"/>
  <c r="AE300" i="1"/>
  <c r="BG300" i="1" s="1"/>
  <c r="BH300" i="1" s="1"/>
  <c r="G300" i="1"/>
  <c r="J301" i="1"/>
  <c r="AK302" i="1" s="1"/>
  <c r="O305" i="1"/>
  <c r="AP306" i="1" s="1"/>
  <c r="AA314" i="1"/>
  <c r="BB315" i="1" s="1"/>
  <c r="W311" i="1"/>
  <c r="AX312" i="1" s="1"/>
  <c r="S308" i="1" l="1"/>
  <c r="AT309" i="1" s="1"/>
  <c r="BJ300" i="1"/>
  <c r="BL300" i="1"/>
  <c r="BO300" i="1"/>
  <c r="CJ300" i="1" s="1"/>
  <c r="K302" i="1"/>
  <c r="AL303" i="1" s="1"/>
  <c r="AB315" i="1"/>
  <c r="BC316" i="1" s="1"/>
  <c r="P306" i="1"/>
  <c r="AQ307" i="1" s="1"/>
  <c r="X312" i="1"/>
  <c r="AY313" i="1" s="1"/>
  <c r="T309" i="1" l="1"/>
  <c r="AU310" i="1" s="1"/>
  <c r="BQ300" i="1"/>
  <c r="BR300" i="1"/>
  <c r="CA300" i="1"/>
  <c r="CG300" i="1"/>
  <c r="CC300" i="1"/>
  <c r="BV300" i="1"/>
  <c r="BW300" i="1"/>
  <c r="CH300" i="1"/>
  <c r="L303" i="1"/>
  <c r="AM304" i="1" s="1"/>
  <c r="BS300" i="1"/>
  <c r="BY300" i="1"/>
  <c r="CD300" i="1"/>
  <c r="CI300" i="1"/>
  <c r="BU300" i="1"/>
  <c r="BZ300" i="1"/>
  <c r="CE300" i="1"/>
  <c r="CK300" i="1"/>
  <c r="BP300" i="1"/>
  <c r="BT300" i="1"/>
  <c r="BX300" i="1"/>
  <c r="CB300" i="1"/>
  <c r="CF300" i="1"/>
  <c r="U310" i="1"/>
  <c r="AV311" i="1" s="1"/>
  <c r="Y313" i="1"/>
  <c r="AZ314" i="1" s="1"/>
  <c r="M304" i="1"/>
  <c r="AN305" i="1" s="1"/>
  <c r="Q307" i="1"/>
  <c r="AR308" i="1" s="1"/>
  <c r="AC316" i="1"/>
  <c r="BD317" i="1" s="1"/>
  <c r="CL300" i="1" l="1"/>
  <c r="I301" i="1" s="1"/>
  <c r="AJ302" i="1" s="1"/>
  <c r="BE302" i="1" s="1"/>
  <c r="BF302" i="1" s="1"/>
  <c r="BI302" i="1" s="1"/>
  <c r="AD317" i="1"/>
  <c r="Z314" i="1"/>
  <c r="BA315" i="1" s="1"/>
  <c r="R308" i="1"/>
  <c r="AS309" i="1" s="1"/>
  <c r="N305" i="1"/>
  <c r="AO306" i="1" s="1"/>
  <c r="V311" i="1"/>
  <c r="AW312" i="1" s="1"/>
  <c r="G301" i="1" l="1"/>
  <c r="AE301" i="1"/>
  <c r="BG301" i="1" s="1"/>
  <c r="BJ301" i="1" s="1"/>
  <c r="J302" i="1"/>
  <c r="AK303" i="1" s="1"/>
  <c r="AA315" i="1"/>
  <c r="BB316" i="1" s="1"/>
  <c r="W312" i="1"/>
  <c r="AX313" i="1" s="1"/>
  <c r="O306" i="1"/>
  <c r="AP307" i="1" s="1"/>
  <c r="S309" i="1"/>
  <c r="AT310" i="1" s="1"/>
  <c r="BH301" i="1" l="1"/>
  <c r="BO301" i="1"/>
  <c r="CK301" i="1" s="1"/>
  <c r="BL301" i="1"/>
  <c r="K303" i="1"/>
  <c r="AL304" i="1" s="1"/>
  <c r="P307" i="1"/>
  <c r="AQ308" i="1" s="1"/>
  <c r="X313" i="1"/>
  <c r="AY314" i="1" s="1"/>
  <c r="AB316" i="1"/>
  <c r="BC317" i="1" s="1"/>
  <c r="T310" i="1"/>
  <c r="AU311" i="1" s="1"/>
  <c r="BT301" i="1" l="1"/>
  <c r="BU301" i="1"/>
  <c r="BY301" i="1"/>
  <c r="BR301" i="1"/>
  <c r="BZ301" i="1"/>
  <c r="CC301" i="1"/>
  <c r="BP301" i="1"/>
  <c r="BX301" i="1"/>
  <c r="CD301" i="1"/>
  <c r="CF301" i="1"/>
  <c r="BQ301" i="1"/>
  <c r="BV301" i="1"/>
  <c r="CB301" i="1"/>
  <c r="CG301" i="1"/>
  <c r="CH301" i="1"/>
  <c r="BS301" i="1"/>
  <c r="BW301" i="1"/>
  <c r="CA301" i="1"/>
  <c r="CE301" i="1"/>
  <c r="CI301" i="1"/>
  <c r="CJ301" i="1"/>
  <c r="L304" i="1"/>
  <c r="AM305" i="1" s="1"/>
  <c r="Y314" i="1"/>
  <c r="AZ315" i="1" s="1"/>
  <c r="U311" i="1"/>
  <c r="AV312" i="1" s="1"/>
  <c r="Q308" i="1"/>
  <c r="AR309" i="1" s="1"/>
  <c r="AC317" i="1"/>
  <c r="BD318" i="1" s="1"/>
  <c r="CL301" i="1" l="1"/>
  <c r="I302" i="1" s="1"/>
  <c r="AJ303" i="1" s="1"/>
  <c r="BE303" i="1" s="1"/>
  <c r="BF303" i="1" s="1"/>
  <c r="BI303" i="1" s="1"/>
  <c r="M305" i="1"/>
  <c r="AN306" i="1" s="1"/>
  <c r="AD318" i="1"/>
  <c r="Z315" i="1"/>
  <c r="BA316" i="1" s="1"/>
  <c r="R309" i="1"/>
  <c r="AS310" i="1" s="1"/>
  <c r="V312" i="1"/>
  <c r="AW313" i="1" s="1"/>
  <c r="J303" i="1" l="1"/>
  <c r="AK304" i="1" s="1"/>
  <c r="AE302" i="1"/>
  <c r="BG302" i="1" s="1"/>
  <c r="BH302" i="1" s="1"/>
  <c r="G302" i="1"/>
  <c r="N306" i="1"/>
  <c r="AO307" i="1" s="1"/>
  <c r="AA316" i="1"/>
  <c r="BB317" i="1" s="1"/>
  <c r="W313" i="1"/>
  <c r="AX314" i="1" s="1"/>
  <c r="S310" i="1"/>
  <c r="AT311" i="1" s="1"/>
  <c r="K304" i="1" l="1"/>
  <c r="AL305" i="1" s="1"/>
  <c r="BO302" i="1"/>
  <c r="CI302" i="1" s="1"/>
  <c r="BJ302" i="1"/>
  <c r="BL302" i="1"/>
  <c r="O307" i="1"/>
  <c r="AP308" i="1" s="1"/>
  <c r="T311" i="1"/>
  <c r="AU312" i="1" s="1"/>
  <c r="AB317" i="1"/>
  <c r="BC318" i="1" s="1"/>
  <c r="CF302" i="1"/>
  <c r="X314" i="1"/>
  <c r="AY315" i="1" s="1"/>
  <c r="L305" i="1" l="1"/>
  <c r="AM306" i="1" s="1"/>
  <c r="CJ302" i="1"/>
  <c r="BT302" i="1"/>
  <c r="BP302" i="1"/>
  <c r="BX302" i="1"/>
  <c r="CB302" i="1"/>
  <c r="CC302" i="1"/>
  <c r="BQ302" i="1"/>
  <c r="BY302" i="1"/>
  <c r="CD302" i="1"/>
  <c r="BU302" i="1"/>
  <c r="CG302" i="1"/>
  <c r="CK302" i="1"/>
  <c r="BR302" i="1"/>
  <c r="BV302" i="1"/>
  <c r="BZ302" i="1"/>
  <c r="CH302" i="1"/>
  <c r="BS302" i="1"/>
  <c r="BW302" i="1"/>
  <c r="CA302" i="1"/>
  <c r="CE302" i="1"/>
  <c r="P308" i="1"/>
  <c r="AQ309" i="1" s="1"/>
  <c r="U312" i="1"/>
  <c r="AV313" i="1" s="1"/>
  <c r="AC318" i="1"/>
  <c r="BD319" i="1" s="1"/>
  <c r="Y315" i="1"/>
  <c r="AZ316" i="1" s="1"/>
  <c r="M306" i="1" l="1"/>
  <c r="AN307" i="1" s="1"/>
  <c r="CL302" i="1"/>
  <c r="I303" i="1" s="1"/>
  <c r="AJ304" i="1" s="1"/>
  <c r="BE304" i="1" s="1"/>
  <c r="BF304" i="1" s="1"/>
  <c r="BI304" i="1" s="1"/>
  <c r="Q309" i="1"/>
  <c r="AR310" i="1" s="1"/>
  <c r="AD319" i="1"/>
  <c r="V313" i="1"/>
  <c r="AW314" i="1" s="1"/>
  <c r="Z316" i="1"/>
  <c r="BA317" i="1" s="1"/>
  <c r="N307" i="1" l="1"/>
  <c r="AO308" i="1" s="1"/>
  <c r="AE303" i="1"/>
  <c r="BG303" i="1" s="1"/>
  <c r="BJ303" i="1" s="1"/>
  <c r="J304" i="1"/>
  <c r="AK305" i="1" s="1"/>
  <c r="R310" i="1"/>
  <c r="AS311" i="1" s="1"/>
  <c r="G303" i="1"/>
  <c r="AA317" i="1"/>
  <c r="BB318" i="1" s="1"/>
  <c r="W314" i="1"/>
  <c r="AX315" i="1" s="1"/>
  <c r="K305" i="1"/>
  <c r="AL306" i="1" s="1"/>
  <c r="O308" i="1" l="1"/>
  <c r="AP309" i="1" s="1"/>
  <c r="BH303" i="1"/>
  <c r="BO303" i="1"/>
  <c r="CK303" i="1" s="1"/>
  <c r="BL303" i="1"/>
  <c r="S311" i="1"/>
  <c r="AT312" i="1" s="1"/>
  <c r="X315" i="1"/>
  <c r="AY316" i="1" s="1"/>
  <c r="AB318" i="1"/>
  <c r="BC319" i="1" s="1"/>
  <c r="CJ303" i="1"/>
  <c r="L306" i="1"/>
  <c r="AM307" i="1" s="1"/>
  <c r="P309" i="1" l="1"/>
  <c r="AQ310" i="1" s="1"/>
  <c r="CI303" i="1"/>
  <c r="BP303" i="1"/>
  <c r="BT303" i="1"/>
  <c r="BU303" i="1"/>
  <c r="BX303" i="1"/>
  <c r="BQ303" i="1"/>
  <c r="CA303" i="1"/>
  <c r="CC303" i="1"/>
  <c r="T312" i="1"/>
  <c r="AU313" i="1" s="1"/>
  <c r="CE303" i="1"/>
  <c r="BS303" i="1"/>
  <c r="BY303" i="1"/>
  <c r="CF303" i="1"/>
  <c r="BR303" i="1"/>
  <c r="BW303" i="1"/>
  <c r="CB303" i="1"/>
  <c r="CG303" i="1"/>
  <c r="BV303" i="1"/>
  <c r="BZ303" i="1"/>
  <c r="CD303" i="1"/>
  <c r="CH303" i="1"/>
  <c r="Q310" i="1"/>
  <c r="AR311" i="1" s="1"/>
  <c r="M307" i="1"/>
  <c r="AN308" i="1" s="1"/>
  <c r="AC319" i="1"/>
  <c r="BD320" i="1" s="1"/>
  <c r="Y316" i="1"/>
  <c r="AZ317" i="1" s="1"/>
  <c r="U313" i="1" l="1"/>
  <c r="AV314" i="1" s="1"/>
  <c r="CL303" i="1"/>
  <c r="I304" i="1" s="1"/>
  <c r="G304" i="1" s="1"/>
  <c r="AD320" i="1"/>
  <c r="N308" i="1"/>
  <c r="AO309" i="1" s="1"/>
  <c r="Z317" i="1"/>
  <c r="BA318" i="1" s="1"/>
  <c r="R311" i="1"/>
  <c r="AS312" i="1" s="1"/>
  <c r="V314" i="1" l="1"/>
  <c r="AW315" i="1" s="1"/>
  <c r="J305" i="1"/>
  <c r="AK306" i="1" s="1"/>
  <c r="AJ305" i="1"/>
  <c r="BE305" i="1" s="1"/>
  <c r="BF305" i="1" s="1"/>
  <c r="BI305" i="1" s="1"/>
  <c r="AE304" i="1"/>
  <c r="BG304" i="1" s="1"/>
  <c r="BJ304" i="1" s="1"/>
  <c r="O309" i="1"/>
  <c r="AP310" i="1" s="1"/>
  <c r="S312" i="1"/>
  <c r="AT313" i="1" s="1"/>
  <c r="AA318" i="1"/>
  <c r="BB319" i="1" s="1"/>
  <c r="K306" i="1" l="1"/>
  <c r="AL307" i="1" s="1"/>
  <c r="W315" i="1"/>
  <c r="AX316" i="1" s="1"/>
  <c r="BL304" i="1"/>
  <c r="BH304" i="1"/>
  <c r="BO304" i="1"/>
  <c r="CG304" i="1" s="1"/>
  <c r="L307" i="1"/>
  <c r="AM308" i="1" s="1"/>
  <c r="T313" i="1"/>
  <c r="AU314" i="1" s="1"/>
  <c r="P310" i="1"/>
  <c r="AQ311" i="1" s="1"/>
  <c r="AB319" i="1"/>
  <c r="BC320" i="1" s="1"/>
  <c r="X316" i="1" l="1"/>
  <c r="AY317" i="1" s="1"/>
  <c r="CF304" i="1"/>
  <c r="CK304" i="1"/>
  <c r="BU304" i="1"/>
  <c r="CB304" i="1"/>
  <c r="CC304" i="1"/>
  <c r="BP304" i="1"/>
  <c r="BW304" i="1"/>
  <c r="BR304" i="1"/>
  <c r="CJ304" i="1"/>
  <c r="BX304" i="1"/>
  <c r="CI304" i="1"/>
  <c r="CA304" i="1"/>
  <c r="CE304" i="1"/>
  <c r="BY304" i="1"/>
  <c r="CD304" i="1"/>
  <c r="BV304" i="1"/>
  <c r="BT304" i="1"/>
  <c r="BZ304" i="1"/>
  <c r="BS304" i="1"/>
  <c r="CH304" i="1"/>
  <c r="BQ304" i="1"/>
  <c r="M308" i="1"/>
  <c r="AN309" i="1" s="1"/>
  <c r="AC320" i="1"/>
  <c r="BD321" i="1" s="1"/>
  <c r="U314" i="1"/>
  <c r="AV315" i="1" s="1"/>
  <c r="Q311" i="1"/>
  <c r="AR312" i="1" s="1"/>
  <c r="Y317" i="1" l="1"/>
  <c r="AZ318" i="1" s="1"/>
  <c r="CL304" i="1"/>
  <c r="I305" i="1" s="1"/>
  <c r="AJ306" i="1" s="1"/>
  <c r="BE306" i="1" s="1"/>
  <c r="BF306" i="1" s="1"/>
  <c r="BI306" i="1" s="1"/>
  <c r="N309" i="1"/>
  <c r="AO310" i="1" s="1"/>
  <c r="AD321" i="1"/>
  <c r="R312" i="1"/>
  <c r="AS313" i="1" s="1"/>
  <c r="V315" i="1"/>
  <c r="AW316" i="1" s="1"/>
  <c r="Z318" i="1"/>
  <c r="BA319" i="1" s="1"/>
  <c r="AE305" i="1" l="1"/>
  <c r="BG305" i="1" s="1"/>
  <c r="J306" i="1"/>
  <c r="AK307" i="1" s="1"/>
  <c r="G305" i="1"/>
  <c r="BL305" i="1" s="1"/>
  <c r="BH305" i="1"/>
  <c r="BJ305" i="1"/>
  <c r="O310" i="1"/>
  <c r="AP311" i="1" s="1"/>
  <c r="K307" i="1"/>
  <c r="AL308" i="1" s="1"/>
  <c r="W316" i="1"/>
  <c r="AX317" i="1" s="1"/>
  <c r="S313" i="1"/>
  <c r="AT314" i="1" s="1"/>
  <c r="AA319" i="1"/>
  <c r="BB320" i="1" s="1"/>
  <c r="BO305" i="1" l="1"/>
  <c r="BX305" i="1" s="1"/>
  <c r="P311" i="1"/>
  <c r="AQ312" i="1" s="1"/>
  <c r="L308" i="1"/>
  <c r="AM309" i="1" s="1"/>
  <c r="BQ305" i="1"/>
  <c r="AB320" i="1"/>
  <c r="BC321" i="1" s="1"/>
  <c r="X317" i="1"/>
  <c r="AY318" i="1" s="1"/>
  <c r="T314" i="1"/>
  <c r="AU315" i="1" s="1"/>
  <c r="CC305" i="1" l="1"/>
  <c r="CH305" i="1"/>
  <c r="CB305" i="1"/>
  <c r="BV305" i="1"/>
  <c r="CE305" i="1"/>
  <c r="CJ305" i="1"/>
  <c r="CD305" i="1"/>
  <c r="BS305" i="1"/>
  <c r="BZ305" i="1"/>
  <c r="BW305" i="1"/>
  <c r="BP305" i="1"/>
  <c r="CI305" i="1"/>
  <c r="CK305" i="1"/>
  <c r="CF305" i="1"/>
  <c r="BT305" i="1"/>
  <c r="BY305" i="1"/>
  <c r="CA305" i="1"/>
  <c r="CG305" i="1"/>
  <c r="BU305" i="1"/>
  <c r="BR305" i="1"/>
  <c r="Q312" i="1"/>
  <c r="AR313" i="1" s="1"/>
  <c r="M309" i="1"/>
  <c r="AN310" i="1" s="1"/>
  <c r="AC321" i="1"/>
  <c r="BD322" i="1" s="1"/>
  <c r="Y318" i="1"/>
  <c r="AZ319" i="1" s="1"/>
  <c r="U315" i="1"/>
  <c r="AV316" i="1" s="1"/>
  <c r="CL305" i="1" l="1"/>
  <c r="I306" i="1" s="1"/>
  <c r="AJ307" i="1" s="1"/>
  <c r="BE307" i="1" s="1"/>
  <c r="BF307" i="1" s="1"/>
  <c r="BI307" i="1" s="1"/>
  <c r="R313" i="1"/>
  <c r="AS314" i="1" s="1"/>
  <c r="N310" i="1"/>
  <c r="AO311" i="1" s="1"/>
  <c r="AD322" i="1"/>
  <c r="V316" i="1"/>
  <c r="AW317" i="1" s="1"/>
  <c r="Z319" i="1"/>
  <c r="BA320" i="1" s="1"/>
  <c r="AE306" i="1" l="1"/>
  <c r="BG306" i="1" s="1"/>
  <c r="BJ306" i="1" s="1"/>
  <c r="J307" i="1"/>
  <c r="AK308" i="1" s="1"/>
  <c r="G306" i="1"/>
  <c r="BO306" i="1" s="1"/>
  <c r="CJ306" i="1" s="1"/>
  <c r="S314" i="1"/>
  <c r="AT315" i="1" s="1"/>
  <c r="O311" i="1"/>
  <c r="AP312" i="1" s="1"/>
  <c r="AA320" i="1"/>
  <c r="BB321" i="1" s="1"/>
  <c r="W317" i="1"/>
  <c r="AX318" i="1" s="1"/>
  <c r="K308" i="1" l="1"/>
  <c r="AL309" i="1" s="1"/>
  <c r="BL306" i="1"/>
  <c r="BH306" i="1"/>
  <c r="T315" i="1"/>
  <c r="AU316" i="1" s="1"/>
  <c r="BY306" i="1"/>
  <c r="BU306" i="1"/>
  <c r="CC306" i="1"/>
  <c r="CK306" i="1"/>
  <c r="BQ306" i="1"/>
  <c r="CG306" i="1"/>
  <c r="BV306" i="1"/>
  <c r="BR306" i="1"/>
  <c r="BZ306" i="1"/>
  <c r="CD306" i="1"/>
  <c r="CH306" i="1"/>
  <c r="BS306" i="1"/>
  <c r="BW306" i="1"/>
  <c r="CA306" i="1"/>
  <c r="CE306" i="1"/>
  <c r="CI306" i="1"/>
  <c r="BP306" i="1"/>
  <c r="BT306" i="1"/>
  <c r="BX306" i="1"/>
  <c r="CB306" i="1"/>
  <c r="CF306" i="1"/>
  <c r="L309" i="1"/>
  <c r="AM310" i="1" s="1"/>
  <c r="P312" i="1"/>
  <c r="AQ313" i="1" s="1"/>
  <c r="X318" i="1"/>
  <c r="AY319" i="1" s="1"/>
  <c r="AB321" i="1"/>
  <c r="BC322" i="1" s="1"/>
  <c r="U316" i="1" l="1"/>
  <c r="AV317" i="1" s="1"/>
  <c r="CL306" i="1"/>
  <c r="I307" i="1" s="1"/>
  <c r="AJ308" i="1" s="1"/>
  <c r="BE308" i="1" s="1"/>
  <c r="BF308" i="1" s="1"/>
  <c r="BI308" i="1" s="1"/>
  <c r="M310" i="1"/>
  <c r="AN311" i="1" s="1"/>
  <c r="Q313" i="1"/>
  <c r="AR314" i="1" s="1"/>
  <c r="AC322" i="1"/>
  <c r="BD323" i="1" s="1"/>
  <c r="Y319" i="1"/>
  <c r="AZ320" i="1" s="1"/>
  <c r="V317" i="1" l="1"/>
  <c r="AW318" i="1" s="1"/>
  <c r="G307" i="1"/>
  <c r="AE307" i="1"/>
  <c r="BG307" i="1" s="1"/>
  <c r="BH307" i="1" s="1"/>
  <c r="J308" i="1"/>
  <c r="AK309" i="1" s="1"/>
  <c r="N311" i="1"/>
  <c r="AO312" i="1" s="1"/>
  <c r="R314" i="1"/>
  <c r="AS315" i="1" s="1"/>
  <c r="AD323" i="1"/>
  <c r="Z320" i="1"/>
  <c r="BA321" i="1" s="1"/>
  <c r="W318" i="1" l="1"/>
  <c r="AX319" i="1" s="1"/>
  <c r="BJ307" i="1"/>
  <c r="BO307" i="1"/>
  <c r="CI307" i="1" s="1"/>
  <c r="BL307" i="1"/>
  <c r="K309" i="1"/>
  <c r="AL310" i="1" s="1"/>
  <c r="O312" i="1"/>
  <c r="AP313" i="1" s="1"/>
  <c r="S315" i="1"/>
  <c r="AT316" i="1" s="1"/>
  <c r="AA321" i="1"/>
  <c r="BB322" i="1" s="1"/>
  <c r="X319" i="1"/>
  <c r="AY320" i="1" s="1"/>
  <c r="CK307" i="1" l="1"/>
  <c r="CJ307" i="1"/>
  <c r="BP307" i="1"/>
  <c r="BS307" i="1"/>
  <c r="BW307" i="1"/>
  <c r="BZ307" i="1"/>
  <c r="BQ307" i="1"/>
  <c r="CB307" i="1"/>
  <c r="BT307" i="1"/>
  <c r="CD307" i="1"/>
  <c r="BR307" i="1"/>
  <c r="BX307" i="1"/>
  <c r="CF307" i="1"/>
  <c r="BV307" i="1"/>
  <c r="CA307" i="1"/>
  <c r="CG307" i="1"/>
  <c r="BU307" i="1"/>
  <c r="BY307" i="1"/>
  <c r="CC307" i="1"/>
  <c r="CH307" i="1"/>
  <c r="CE307" i="1"/>
  <c r="L310" i="1"/>
  <c r="AM311" i="1" s="1"/>
  <c r="P313" i="1"/>
  <c r="AQ314" i="1" s="1"/>
  <c r="T316" i="1"/>
  <c r="AU317" i="1" s="1"/>
  <c r="AB322" i="1"/>
  <c r="BC323" i="1" s="1"/>
  <c r="Y320" i="1"/>
  <c r="AZ321" i="1" s="1"/>
  <c r="Q314" i="1" l="1"/>
  <c r="AR315" i="1" s="1"/>
  <c r="CL307" i="1"/>
  <c r="I308" i="1" s="1"/>
  <c r="AJ309" i="1" s="1"/>
  <c r="BE309" i="1" s="1"/>
  <c r="BF309" i="1" s="1"/>
  <c r="BI309" i="1" s="1"/>
  <c r="M311" i="1"/>
  <c r="AN312" i="1" s="1"/>
  <c r="U317" i="1"/>
  <c r="AV318" i="1" s="1"/>
  <c r="AC323" i="1"/>
  <c r="BD324" i="1" s="1"/>
  <c r="Z321" i="1"/>
  <c r="BA322" i="1" s="1"/>
  <c r="AE308" i="1" l="1"/>
  <c r="BG308" i="1" s="1"/>
  <c r="BH308" i="1" s="1"/>
  <c r="R315" i="1"/>
  <c r="AS316" i="1" s="1"/>
  <c r="G308" i="1"/>
  <c r="J309" i="1"/>
  <c r="AK310" i="1" s="1"/>
  <c r="N312" i="1"/>
  <c r="AO313" i="1" s="1"/>
  <c r="V318" i="1"/>
  <c r="AW319" i="1" s="1"/>
  <c r="AD324" i="1"/>
  <c r="AA322" i="1"/>
  <c r="BB323" i="1" s="1"/>
  <c r="BL308" i="1" l="1"/>
  <c r="BJ308" i="1"/>
  <c r="S316" i="1"/>
  <c r="AT317" i="1" s="1"/>
  <c r="BO308" i="1"/>
  <c r="CJ308" i="1" s="1"/>
  <c r="K310" i="1"/>
  <c r="AL311" i="1" s="1"/>
  <c r="O313" i="1"/>
  <c r="AP314" i="1" s="1"/>
  <c r="W319" i="1"/>
  <c r="AX320" i="1" s="1"/>
  <c r="T317" i="1"/>
  <c r="AU318" i="1" s="1"/>
  <c r="AB323" i="1"/>
  <c r="BC324" i="1" s="1"/>
  <c r="BU308" i="1" l="1"/>
  <c r="CK308" i="1"/>
  <c r="BY308" i="1"/>
  <c r="CC308" i="1"/>
  <c r="BQ308" i="1"/>
  <c r="CG308" i="1"/>
  <c r="BZ308" i="1"/>
  <c r="BR308" i="1"/>
  <c r="CH308" i="1"/>
  <c r="CE308" i="1"/>
  <c r="BV308" i="1"/>
  <c r="CD308" i="1"/>
  <c r="BS308" i="1"/>
  <c r="BW308" i="1"/>
  <c r="CA308" i="1"/>
  <c r="CI308" i="1"/>
  <c r="BP308" i="1"/>
  <c r="BT308" i="1"/>
  <c r="BX308" i="1"/>
  <c r="CB308" i="1"/>
  <c r="CF308" i="1"/>
  <c r="X320" i="1"/>
  <c r="AY321" i="1" s="1"/>
  <c r="P314" i="1"/>
  <c r="AQ315" i="1" s="1"/>
  <c r="L311" i="1"/>
  <c r="AM312" i="1" s="1"/>
  <c r="AC324" i="1"/>
  <c r="BD325" i="1" s="1"/>
  <c r="U318" i="1"/>
  <c r="AV319" i="1" s="1"/>
  <c r="M312" i="1" l="1"/>
  <c r="AN313" i="1" s="1"/>
  <c r="Q315" i="1"/>
  <c r="AR316" i="1" s="1"/>
  <c r="CL308" i="1"/>
  <c r="I309" i="1" s="1"/>
  <c r="AJ310" i="1" s="1"/>
  <c r="BE310" i="1" s="1"/>
  <c r="BF310" i="1" s="1"/>
  <c r="BI310" i="1" s="1"/>
  <c r="Y321" i="1"/>
  <c r="AZ322" i="1" s="1"/>
  <c r="AD325" i="1"/>
  <c r="V319" i="1"/>
  <c r="AW320" i="1" s="1"/>
  <c r="R316" i="1" l="1"/>
  <c r="AS317" i="1" s="1"/>
  <c r="G309" i="1"/>
  <c r="Z322" i="1"/>
  <c r="BA323" i="1" s="1"/>
  <c r="J310" i="1"/>
  <c r="AK311" i="1" s="1"/>
  <c r="AE309" i="1"/>
  <c r="BG309" i="1" s="1"/>
  <c r="BH309" i="1" s="1"/>
  <c r="N313" i="1"/>
  <c r="AO314" i="1" s="1"/>
  <c r="W320" i="1"/>
  <c r="AX321" i="1" s="1"/>
  <c r="S317" i="1" l="1"/>
  <c r="AT318" i="1" s="1"/>
  <c r="O314" i="1"/>
  <c r="AP315" i="1" s="1"/>
  <c r="AA323" i="1"/>
  <c r="BB324" i="1" s="1"/>
  <c r="BL309" i="1"/>
  <c r="BJ309" i="1"/>
  <c r="BO309" i="1"/>
  <c r="CJ309" i="1" s="1"/>
  <c r="K311" i="1"/>
  <c r="AL312" i="1" s="1"/>
  <c r="X321" i="1"/>
  <c r="AY322" i="1" s="1"/>
  <c r="T318" i="1"/>
  <c r="AU319" i="1" s="1"/>
  <c r="AB324" i="1" l="1"/>
  <c r="BC325" i="1" s="1"/>
  <c r="P315" i="1"/>
  <c r="AQ316" i="1" s="1"/>
  <c r="L312" i="1"/>
  <c r="AM313" i="1" s="1"/>
  <c r="BW309" i="1"/>
  <c r="BR309" i="1"/>
  <c r="CC309" i="1"/>
  <c r="BS309" i="1"/>
  <c r="CD309" i="1"/>
  <c r="CI309" i="1"/>
  <c r="CH309" i="1"/>
  <c r="BU309" i="1"/>
  <c r="BZ309" i="1"/>
  <c r="CE309" i="1"/>
  <c r="CK309" i="1"/>
  <c r="BY309" i="1"/>
  <c r="BQ309" i="1"/>
  <c r="BV309" i="1"/>
  <c r="CA309" i="1"/>
  <c r="CG309" i="1"/>
  <c r="BP309" i="1"/>
  <c r="BT309" i="1"/>
  <c r="BX309" i="1"/>
  <c r="CB309" i="1"/>
  <c r="CF309" i="1"/>
  <c r="AC325" i="1"/>
  <c r="BD326" i="1" s="1"/>
  <c r="Y322" i="1"/>
  <c r="AZ323" i="1" s="1"/>
  <c r="U319" i="1"/>
  <c r="AV320" i="1" s="1"/>
  <c r="M313" i="1" l="1"/>
  <c r="AN314" i="1" s="1"/>
  <c r="Q316" i="1"/>
  <c r="AR317" i="1" s="1"/>
  <c r="CL309" i="1"/>
  <c r="I310" i="1" s="1"/>
  <c r="AJ311" i="1" s="1"/>
  <c r="BE311" i="1" s="1"/>
  <c r="BF311" i="1" s="1"/>
  <c r="BI311" i="1" s="1"/>
  <c r="AD326" i="1"/>
  <c r="N314" i="1"/>
  <c r="AO315" i="1" s="1"/>
  <c r="V320" i="1"/>
  <c r="AW321" i="1" s="1"/>
  <c r="Z323" i="1"/>
  <c r="BA324" i="1" s="1"/>
  <c r="R317" i="1" l="1"/>
  <c r="AS318" i="1" s="1"/>
  <c r="AE310" i="1"/>
  <c r="BG310" i="1" s="1"/>
  <c r="BH310" i="1" s="1"/>
  <c r="J311" i="1"/>
  <c r="AK312" i="1" s="1"/>
  <c r="G310" i="1"/>
  <c r="W321" i="1"/>
  <c r="AX322" i="1" s="1"/>
  <c r="O315" i="1"/>
  <c r="AP316" i="1" s="1"/>
  <c r="AA324" i="1"/>
  <c r="BB325" i="1" s="1"/>
  <c r="S318" i="1" l="1"/>
  <c r="AT319" i="1" s="1"/>
  <c r="K312" i="1"/>
  <c r="AL313" i="1" s="1"/>
  <c r="BJ310" i="1"/>
  <c r="BO310" i="1"/>
  <c r="CJ310" i="1" s="1"/>
  <c r="BL310" i="1"/>
  <c r="AB325" i="1"/>
  <c r="BC326" i="1" s="1"/>
  <c r="P316" i="1"/>
  <c r="AQ317" i="1" s="1"/>
  <c r="X322" i="1"/>
  <c r="AY323" i="1" s="1"/>
  <c r="T319" i="1" l="1"/>
  <c r="AU320" i="1" s="1"/>
  <c r="L313" i="1"/>
  <c r="AM314" i="1" s="1"/>
  <c r="CK310" i="1"/>
  <c r="BS310" i="1"/>
  <c r="BW310" i="1"/>
  <c r="BZ310" i="1"/>
  <c r="CC310" i="1"/>
  <c r="BT310" i="1"/>
  <c r="CE310" i="1"/>
  <c r="BR310" i="1"/>
  <c r="BX310" i="1"/>
  <c r="CG310" i="1"/>
  <c r="BP310" i="1"/>
  <c r="BV310" i="1"/>
  <c r="CA310" i="1"/>
  <c r="CH310" i="1"/>
  <c r="BQ310" i="1"/>
  <c r="BU310" i="1"/>
  <c r="BY310" i="1"/>
  <c r="CD310" i="1"/>
  <c r="CI310" i="1"/>
  <c r="CB310" i="1"/>
  <c r="CF310" i="1"/>
  <c r="Y323" i="1"/>
  <c r="AZ324" i="1" s="1"/>
  <c r="AC326" i="1"/>
  <c r="BD327" i="1" s="1"/>
  <c r="U320" i="1"/>
  <c r="AV321" i="1" s="1"/>
  <c r="Q317" i="1"/>
  <c r="AR318" i="1" s="1"/>
  <c r="M314" i="1" l="1"/>
  <c r="AN315" i="1" s="1"/>
  <c r="CL310" i="1"/>
  <c r="I311" i="1" s="1"/>
  <c r="AJ312" i="1" s="1"/>
  <c r="BE312" i="1" s="1"/>
  <c r="BF312" i="1" s="1"/>
  <c r="BI312" i="1" s="1"/>
  <c r="AD327" i="1"/>
  <c r="V321" i="1"/>
  <c r="AW322" i="1" s="1"/>
  <c r="R318" i="1"/>
  <c r="AS319" i="1" s="1"/>
  <c r="Z324" i="1"/>
  <c r="BA325" i="1" s="1"/>
  <c r="N315" i="1" l="1"/>
  <c r="AO316" i="1" s="1"/>
  <c r="J312" i="1"/>
  <c r="AK313" i="1" s="1"/>
  <c r="G311" i="1"/>
  <c r="AE311" i="1"/>
  <c r="BG311" i="1" s="1"/>
  <c r="BH311" i="1" s="1"/>
  <c r="S319" i="1"/>
  <c r="AT320" i="1" s="1"/>
  <c r="AA325" i="1"/>
  <c r="BB326" i="1" s="1"/>
  <c r="W322" i="1"/>
  <c r="AX323" i="1" s="1"/>
  <c r="O316" i="1" l="1"/>
  <c r="AP317" i="1" s="1"/>
  <c r="K313" i="1"/>
  <c r="AL314" i="1" s="1"/>
  <c r="BL311" i="1"/>
  <c r="BO311" i="1"/>
  <c r="CJ311" i="1" s="1"/>
  <c r="BJ311" i="1"/>
  <c r="AB326" i="1"/>
  <c r="BC327" i="1" s="1"/>
  <c r="T320" i="1"/>
  <c r="AU321" i="1" s="1"/>
  <c r="L314" i="1"/>
  <c r="AM315" i="1" s="1"/>
  <c r="X323" i="1"/>
  <c r="AY324" i="1" s="1"/>
  <c r="P317" i="1" l="1"/>
  <c r="AQ318" i="1" s="1"/>
  <c r="CK311" i="1"/>
  <c r="CC311" i="1"/>
  <c r="BU311" i="1"/>
  <c r="BZ311" i="1"/>
  <c r="BR311" i="1"/>
  <c r="CE311" i="1"/>
  <c r="BW311" i="1"/>
  <c r="CH311" i="1"/>
  <c r="BQ311" i="1"/>
  <c r="BV311" i="1"/>
  <c r="CA311" i="1"/>
  <c r="CG311" i="1"/>
  <c r="BS311" i="1"/>
  <c r="BY311" i="1"/>
  <c r="CD311" i="1"/>
  <c r="CI311" i="1"/>
  <c r="BP311" i="1"/>
  <c r="BT311" i="1"/>
  <c r="BX311" i="1"/>
  <c r="CB311" i="1"/>
  <c r="CF311" i="1"/>
  <c r="AC327" i="1"/>
  <c r="BD328" i="1" s="1"/>
  <c r="Q318" i="1"/>
  <c r="AR319" i="1" s="1"/>
  <c r="Y324" i="1"/>
  <c r="AZ325" i="1" s="1"/>
  <c r="M315" i="1"/>
  <c r="AN316" i="1" s="1"/>
  <c r="U321" i="1"/>
  <c r="AV322" i="1" s="1"/>
  <c r="CL311" i="1" l="1"/>
  <c r="I312" i="1" s="1"/>
  <c r="AJ313" i="1" s="1"/>
  <c r="BE313" i="1" s="1"/>
  <c r="BF313" i="1" s="1"/>
  <c r="BI313" i="1" s="1"/>
  <c r="AD328" i="1"/>
  <c r="N316" i="1"/>
  <c r="AO317" i="1" s="1"/>
  <c r="Z325" i="1"/>
  <c r="BA326" i="1" s="1"/>
  <c r="R319" i="1"/>
  <c r="AS320" i="1" s="1"/>
  <c r="V322" i="1"/>
  <c r="AW323" i="1" s="1"/>
  <c r="G312" i="1" l="1"/>
  <c r="J313" i="1"/>
  <c r="AK314" i="1" s="1"/>
  <c r="AE312" i="1"/>
  <c r="BG312" i="1" s="1"/>
  <c r="BJ312" i="1" s="1"/>
  <c r="S320" i="1"/>
  <c r="AT321" i="1" s="1"/>
  <c r="O317" i="1"/>
  <c r="AP318" i="1" s="1"/>
  <c r="W323" i="1"/>
  <c r="AX324" i="1" s="1"/>
  <c r="AA326" i="1"/>
  <c r="BB327" i="1" s="1"/>
  <c r="BL312" i="1" l="1"/>
  <c r="BH312" i="1"/>
  <c r="K314" i="1"/>
  <c r="AL315" i="1" s="1"/>
  <c r="BO312" i="1"/>
  <c r="CJ312" i="1" s="1"/>
  <c r="AB327" i="1"/>
  <c r="BC328" i="1" s="1"/>
  <c r="X324" i="1"/>
  <c r="AY325" i="1" s="1"/>
  <c r="T321" i="1"/>
  <c r="AU322" i="1" s="1"/>
  <c r="P318" i="1"/>
  <c r="AQ319" i="1" s="1"/>
  <c r="L315" i="1" l="1"/>
  <c r="AM316" i="1" s="1"/>
  <c r="BS312" i="1"/>
  <c r="BY312" i="1"/>
  <c r="CD312" i="1"/>
  <c r="BZ312" i="1"/>
  <c r="CA312" i="1"/>
  <c r="BU312" i="1"/>
  <c r="CG312" i="1"/>
  <c r="BQ312" i="1"/>
  <c r="BV312" i="1"/>
  <c r="CH312" i="1"/>
  <c r="BR312" i="1"/>
  <c r="BW312" i="1"/>
  <c r="CC312" i="1"/>
  <c r="CK312" i="1"/>
  <c r="CE312" i="1"/>
  <c r="CI312" i="1"/>
  <c r="BP312" i="1"/>
  <c r="BT312" i="1"/>
  <c r="BX312" i="1"/>
  <c r="CB312" i="1"/>
  <c r="CF312" i="1"/>
  <c r="U322" i="1"/>
  <c r="AV323" i="1" s="1"/>
  <c r="M316" i="1"/>
  <c r="AN317" i="1" s="1"/>
  <c r="Q319" i="1"/>
  <c r="AR320" i="1" s="1"/>
  <c r="Y325" i="1"/>
  <c r="AZ326" i="1" s="1"/>
  <c r="AC328" i="1"/>
  <c r="BD329" i="1" s="1"/>
  <c r="CL312" i="1" l="1"/>
  <c r="I313" i="1" s="1"/>
  <c r="AJ314" i="1" s="1"/>
  <c r="BE314" i="1" s="1"/>
  <c r="BF314" i="1" s="1"/>
  <c r="BI314" i="1" s="1"/>
  <c r="AD329" i="1"/>
  <c r="Z326" i="1"/>
  <c r="BA327" i="1" s="1"/>
  <c r="R320" i="1"/>
  <c r="AS321" i="1" s="1"/>
  <c r="N317" i="1"/>
  <c r="AO318" i="1" s="1"/>
  <c r="V323" i="1"/>
  <c r="AW324" i="1" s="1"/>
  <c r="J314" i="1" l="1"/>
  <c r="AK315" i="1" s="1"/>
  <c r="G313" i="1"/>
  <c r="AE313" i="1"/>
  <c r="BG313" i="1" s="1"/>
  <c r="BJ313" i="1" s="1"/>
  <c r="W324" i="1"/>
  <c r="AX325" i="1" s="1"/>
  <c r="O318" i="1"/>
  <c r="AP319" i="1" s="1"/>
  <c r="S321" i="1"/>
  <c r="AT322" i="1" s="1"/>
  <c r="AA327" i="1"/>
  <c r="BB328" i="1" s="1"/>
  <c r="BH313" i="1" l="1"/>
  <c r="BL313" i="1"/>
  <c r="K315" i="1"/>
  <c r="AL316" i="1" s="1"/>
  <c r="BO313" i="1"/>
  <c r="CH313" i="1" s="1"/>
  <c r="X325" i="1"/>
  <c r="AY326" i="1" s="1"/>
  <c r="T322" i="1"/>
  <c r="AU323" i="1" s="1"/>
  <c r="AB328" i="1"/>
  <c r="BC329" i="1" s="1"/>
  <c r="P319" i="1"/>
  <c r="AQ320" i="1" s="1"/>
  <c r="CA313" i="1" l="1"/>
  <c r="L316" i="1"/>
  <c r="AM317" i="1" s="1"/>
  <c r="CI313" i="1"/>
  <c r="BS313" i="1"/>
  <c r="CJ313" i="1"/>
  <c r="BT313" i="1"/>
  <c r="BW313" i="1"/>
  <c r="CB313" i="1"/>
  <c r="CE313" i="1"/>
  <c r="BP313" i="1"/>
  <c r="BX313" i="1"/>
  <c r="CF313" i="1"/>
  <c r="BQ313" i="1"/>
  <c r="CC313" i="1"/>
  <c r="CK313" i="1"/>
  <c r="BU313" i="1"/>
  <c r="BY313" i="1"/>
  <c r="CG313" i="1"/>
  <c r="BR313" i="1"/>
  <c r="BV313" i="1"/>
  <c r="BZ313" i="1"/>
  <c r="CD313" i="1"/>
  <c r="U323" i="1"/>
  <c r="AV324" i="1" s="1"/>
  <c r="Q320" i="1"/>
  <c r="AR321" i="1" s="1"/>
  <c r="Y326" i="1"/>
  <c r="AZ327" i="1" s="1"/>
  <c r="AC329" i="1"/>
  <c r="BD330" i="1" s="1"/>
  <c r="M317" i="1"/>
  <c r="AN318" i="1" s="1"/>
  <c r="CL313" i="1" l="1"/>
  <c r="I314" i="1" s="1"/>
  <c r="AJ315" i="1" s="1"/>
  <c r="BE315" i="1" s="1"/>
  <c r="BF315" i="1" s="1"/>
  <c r="BI315" i="1" s="1"/>
  <c r="AD330" i="1"/>
  <c r="N318" i="1"/>
  <c r="AO319" i="1" s="1"/>
  <c r="Z327" i="1"/>
  <c r="BA328" i="1" s="1"/>
  <c r="R321" i="1"/>
  <c r="AS322" i="1" s="1"/>
  <c r="V324" i="1"/>
  <c r="AW325" i="1" s="1"/>
  <c r="G314" i="1" l="1"/>
  <c r="J315" i="1"/>
  <c r="AK316" i="1" s="1"/>
  <c r="AE314" i="1"/>
  <c r="BG314" i="1" s="1"/>
  <c r="BH314" i="1" s="1"/>
  <c r="K316" i="1"/>
  <c r="AL317" i="1" s="1"/>
  <c r="W325" i="1"/>
  <c r="AX326" i="1" s="1"/>
  <c r="AA328" i="1"/>
  <c r="BB329" i="1" s="1"/>
  <c r="S322" i="1"/>
  <c r="AT323" i="1" s="1"/>
  <c r="O319" i="1"/>
  <c r="AP320" i="1" s="1"/>
  <c r="BO314" i="1" l="1"/>
  <c r="BJ314" i="1"/>
  <c r="BL314" i="1"/>
  <c r="CH314" i="1"/>
  <c r="BT314" i="1"/>
  <c r="CA314" i="1"/>
  <c r="L317" i="1"/>
  <c r="AM318" i="1" s="1"/>
  <c r="CE314" i="1"/>
  <c r="BP314" i="1"/>
  <c r="BS314" i="1"/>
  <c r="CI314" i="1"/>
  <c r="BW314" i="1"/>
  <c r="BY314" i="1"/>
  <c r="CK314" i="1"/>
  <c r="BX314" i="1"/>
  <c r="CB314" i="1"/>
  <c r="CF314" i="1"/>
  <c r="CJ314" i="1"/>
  <c r="BQ314" i="1"/>
  <c r="BU314" i="1"/>
  <c r="CC314" i="1"/>
  <c r="CG314" i="1"/>
  <c r="BR314" i="1"/>
  <c r="BV314" i="1"/>
  <c r="BZ314" i="1"/>
  <c r="CD314" i="1"/>
  <c r="T323" i="1"/>
  <c r="AU324" i="1" s="1"/>
  <c r="X326" i="1"/>
  <c r="AY327" i="1" s="1"/>
  <c r="AB329" i="1"/>
  <c r="BC330" i="1" s="1"/>
  <c r="P320" i="1"/>
  <c r="AQ321" i="1" s="1"/>
  <c r="M318" i="1" l="1"/>
  <c r="AN319" i="1" s="1"/>
  <c r="CL314" i="1"/>
  <c r="I315" i="1" s="1"/>
  <c r="AJ316" i="1" s="1"/>
  <c r="BE316" i="1" s="1"/>
  <c r="BF316" i="1" s="1"/>
  <c r="BI316" i="1" s="1"/>
  <c r="Q321" i="1"/>
  <c r="AR322" i="1" s="1"/>
  <c r="AC330" i="1"/>
  <c r="BD331" i="1" s="1"/>
  <c r="Y327" i="1"/>
  <c r="AZ328" i="1" s="1"/>
  <c r="U324" i="1"/>
  <c r="AV325" i="1" s="1"/>
  <c r="N319" i="1" l="1"/>
  <c r="AO320" i="1" s="1"/>
  <c r="J316" i="1"/>
  <c r="AK317" i="1" s="1"/>
  <c r="G315" i="1"/>
  <c r="AE315" i="1"/>
  <c r="BG315" i="1" s="1"/>
  <c r="AD331" i="1"/>
  <c r="V325" i="1"/>
  <c r="AW326" i="1" s="1"/>
  <c r="Z328" i="1"/>
  <c r="BA329" i="1" s="1"/>
  <c r="R322" i="1"/>
  <c r="AS323" i="1" s="1"/>
  <c r="BH315" i="1" l="1"/>
  <c r="BJ315" i="1"/>
  <c r="O320" i="1"/>
  <c r="AP321" i="1" s="1"/>
  <c r="BO315" i="1"/>
  <c r="K317" i="1"/>
  <c r="AL318" i="1" s="1"/>
  <c r="BL315" i="1"/>
  <c r="W326" i="1"/>
  <c r="AX327" i="1" s="1"/>
  <c r="S323" i="1"/>
  <c r="AT324" i="1" s="1"/>
  <c r="AA329" i="1"/>
  <c r="BB330" i="1" s="1"/>
  <c r="P321" i="1" l="1"/>
  <c r="AQ322" i="1" s="1"/>
  <c r="CI315" i="1"/>
  <c r="L318" i="1"/>
  <c r="AM319" i="1" s="1"/>
  <c r="BW315" i="1"/>
  <c r="CJ315" i="1"/>
  <c r="BP315" i="1"/>
  <c r="BS315" i="1"/>
  <c r="CK315" i="1"/>
  <c r="BY315" i="1"/>
  <c r="CB315" i="1"/>
  <c r="BT315" i="1"/>
  <c r="CC315" i="1"/>
  <c r="BR315" i="1"/>
  <c r="BX315" i="1"/>
  <c r="CE315" i="1"/>
  <c r="BQ315" i="1"/>
  <c r="BU315" i="1"/>
  <c r="CA315" i="1"/>
  <c r="CF315" i="1"/>
  <c r="CG315" i="1"/>
  <c r="BV315" i="1"/>
  <c r="BZ315" i="1"/>
  <c r="CD315" i="1"/>
  <c r="CH315" i="1"/>
  <c r="T324" i="1"/>
  <c r="AU325" i="1" s="1"/>
  <c r="X327" i="1"/>
  <c r="AY328" i="1" s="1"/>
  <c r="AB330" i="1"/>
  <c r="BC331" i="1" s="1"/>
  <c r="Q322" i="1" l="1"/>
  <c r="AR323" i="1" s="1"/>
  <c r="M319" i="1"/>
  <c r="AN320" i="1" s="1"/>
  <c r="CL315" i="1"/>
  <c r="I316" i="1" s="1"/>
  <c r="AJ317" i="1" s="1"/>
  <c r="BE317" i="1" s="1"/>
  <c r="BF317" i="1" s="1"/>
  <c r="BI317" i="1" s="1"/>
  <c r="U325" i="1"/>
  <c r="AV326" i="1" s="1"/>
  <c r="AC331" i="1"/>
  <c r="BD332" i="1" s="1"/>
  <c r="Y328" i="1"/>
  <c r="AZ329" i="1" s="1"/>
  <c r="N320" i="1"/>
  <c r="AO321" i="1" s="1"/>
  <c r="R323" i="1" l="1"/>
  <c r="AS324" i="1" s="1"/>
  <c r="G316" i="1"/>
  <c r="AE316" i="1"/>
  <c r="BG316" i="1" s="1"/>
  <c r="J317" i="1"/>
  <c r="AK318" i="1" s="1"/>
  <c r="AD332" i="1"/>
  <c r="Z329" i="1"/>
  <c r="BA330" i="1" s="1"/>
  <c r="V326" i="1"/>
  <c r="AW327" i="1" s="1"/>
  <c r="O321" i="1"/>
  <c r="AP322" i="1" s="1"/>
  <c r="S324" i="1" l="1"/>
  <c r="AT325" i="1" s="1"/>
  <c r="BH316" i="1"/>
  <c r="BJ316" i="1"/>
  <c r="BO316" i="1"/>
  <c r="BS316" i="1" s="1"/>
  <c r="BL316" i="1"/>
  <c r="K318" i="1"/>
  <c r="AL319" i="1" s="1"/>
  <c r="W327" i="1"/>
  <c r="AX328" i="1" s="1"/>
  <c r="P322" i="1"/>
  <c r="AQ323" i="1" s="1"/>
  <c r="AA330" i="1"/>
  <c r="BB331" i="1" s="1"/>
  <c r="T325" i="1" l="1"/>
  <c r="AU326" i="1" s="1"/>
  <c r="CH316" i="1"/>
  <c r="BW316" i="1"/>
  <c r="CE316" i="1"/>
  <c r="CJ316" i="1"/>
  <c r="BP316" i="1"/>
  <c r="BX316" i="1"/>
  <c r="CF316" i="1"/>
  <c r="BQ316" i="1"/>
  <c r="BY316" i="1"/>
  <c r="CC316" i="1"/>
  <c r="CG316" i="1"/>
  <c r="CK316" i="1"/>
  <c r="CA316" i="1"/>
  <c r="CI316" i="1"/>
  <c r="BT316" i="1"/>
  <c r="CB316" i="1"/>
  <c r="BU316" i="1"/>
  <c r="BR316" i="1"/>
  <c r="BV316" i="1"/>
  <c r="BZ316" i="1"/>
  <c r="CD316" i="1"/>
  <c r="L319" i="1"/>
  <c r="AM320" i="1" s="1"/>
  <c r="Q323" i="1"/>
  <c r="AR324" i="1" s="1"/>
  <c r="AB331" i="1"/>
  <c r="BC332" i="1" s="1"/>
  <c r="X328" i="1"/>
  <c r="AY329" i="1" s="1"/>
  <c r="U326" i="1" l="1"/>
  <c r="AV327" i="1" s="1"/>
  <c r="CL316" i="1"/>
  <c r="I317" i="1" s="1"/>
  <c r="AJ318" i="1" s="1"/>
  <c r="BE318" i="1" s="1"/>
  <c r="BF318" i="1" s="1"/>
  <c r="BI318" i="1" s="1"/>
  <c r="M320" i="1"/>
  <c r="AN321" i="1" s="1"/>
  <c r="Y329" i="1"/>
  <c r="AZ330" i="1" s="1"/>
  <c r="V327" i="1"/>
  <c r="AW328" i="1" s="1"/>
  <c r="R324" i="1"/>
  <c r="AS325" i="1" s="1"/>
  <c r="AC332" i="1"/>
  <c r="BD333" i="1" s="1"/>
  <c r="AE317" i="1" l="1"/>
  <c r="BG317" i="1" s="1"/>
  <c r="G317" i="1"/>
  <c r="J318" i="1"/>
  <c r="AK319" i="1" s="1"/>
  <c r="N321" i="1"/>
  <c r="AO322" i="1" s="1"/>
  <c r="AD333" i="1"/>
  <c r="W328" i="1"/>
  <c r="AX329" i="1" s="1"/>
  <c r="S325" i="1"/>
  <c r="AT326" i="1" s="1"/>
  <c r="Z330" i="1"/>
  <c r="BA331" i="1" s="1"/>
  <c r="BH317" i="1" l="1"/>
  <c r="BJ317" i="1"/>
  <c r="K319" i="1"/>
  <c r="AL320" i="1" s="1"/>
  <c r="BL317" i="1"/>
  <c r="BO317" i="1"/>
  <c r="CJ317" i="1" s="1"/>
  <c r="O322" i="1"/>
  <c r="AP323" i="1" s="1"/>
  <c r="AA331" i="1"/>
  <c r="BB332" i="1" s="1"/>
  <c r="X329" i="1"/>
  <c r="AY330" i="1" s="1"/>
  <c r="T326" i="1"/>
  <c r="AU327" i="1" s="1"/>
  <c r="L320" i="1" l="1"/>
  <c r="AM321" i="1" s="1"/>
  <c r="BP317" i="1"/>
  <c r="BY317" i="1"/>
  <c r="BT317" i="1"/>
  <c r="CA317" i="1"/>
  <c r="CE317" i="1"/>
  <c r="BU317" i="1"/>
  <c r="CG317" i="1"/>
  <c r="CB317" i="1"/>
  <c r="BQ317" i="1"/>
  <c r="BW317" i="1"/>
  <c r="CH317" i="1"/>
  <c r="BS317" i="1"/>
  <c r="BX317" i="1"/>
  <c r="CC317" i="1"/>
  <c r="CK317" i="1"/>
  <c r="BR317" i="1"/>
  <c r="BV317" i="1"/>
  <c r="BZ317" i="1"/>
  <c r="CD317" i="1"/>
  <c r="CI317" i="1"/>
  <c r="CF317" i="1"/>
  <c r="P323" i="1"/>
  <c r="AQ324" i="1" s="1"/>
  <c r="AB332" i="1"/>
  <c r="BC333" i="1" s="1"/>
  <c r="Y330" i="1"/>
  <c r="AZ331" i="1" s="1"/>
  <c r="U327" i="1"/>
  <c r="AV328" i="1" s="1"/>
  <c r="M321" i="1" l="1"/>
  <c r="AN322" i="1" s="1"/>
  <c r="CL317" i="1"/>
  <c r="I318" i="1" s="1"/>
  <c r="AJ319" i="1" s="1"/>
  <c r="BE319" i="1" s="1"/>
  <c r="BF319" i="1" s="1"/>
  <c r="BI319" i="1" s="1"/>
  <c r="Q324" i="1"/>
  <c r="AR325" i="1" s="1"/>
  <c r="V328" i="1"/>
  <c r="AW329" i="1" s="1"/>
  <c r="Z331" i="1"/>
  <c r="BA332" i="1" s="1"/>
  <c r="AC333" i="1"/>
  <c r="BD334" i="1" s="1"/>
  <c r="N322" i="1" l="1"/>
  <c r="AO323" i="1" s="1"/>
  <c r="AE318" i="1"/>
  <c r="BG318" i="1" s="1"/>
  <c r="J319" i="1"/>
  <c r="AK320" i="1" s="1"/>
  <c r="G318" i="1"/>
  <c r="R325" i="1"/>
  <c r="AS326" i="1" s="1"/>
  <c r="AD334" i="1"/>
  <c r="W329" i="1"/>
  <c r="AX330" i="1" s="1"/>
  <c r="AA332" i="1"/>
  <c r="BB333" i="1" s="1"/>
  <c r="BH318" i="1" l="1"/>
  <c r="BJ318" i="1"/>
  <c r="BO318" i="1"/>
  <c r="CJ318" i="1" s="1"/>
  <c r="O323" i="1"/>
  <c r="AP324" i="1" s="1"/>
  <c r="S326" i="1"/>
  <c r="AT327" i="1" s="1"/>
  <c r="K320" i="1"/>
  <c r="AL321" i="1" s="1"/>
  <c r="BL318" i="1"/>
  <c r="AB333" i="1"/>
  <c r="BC334" i="1" s="1"/>
  <c r="X330" i="1"/>
  <c r="AY331" i="1" s="1"/>
  <c r="T327" i="1" l="1"/>
  <c r="AU328" i="1" s="1"/>
  <c r="CK318" i="1"/>
  <c r="BU318" i="1"/>
  <c r="BV318" i="1"/>
  <c r="CC318" i="1"/>
  <c r="CD318" i="1"/>
  <c r="BQ318" i="1"/>
  <c r="BY318" i="1"/>
  <c r="CG318" i="1"/>
  <c r="BR318" i="1"/>
  <c r="BZ318" i="1"/>
  <c r="CH318" i="1"/>
  <c r="P324" i="1"/>
  <c r="AQ325" i="1" s="1"/>
  <c r="BW318" i="1"/>
  <c r="CI318" i="1"/>
  <c r="BS318" i="1"/>
  <c r="CA318" i="1"/>
  <c r="CE318" i="1"/>
  <c r="BP318" i="1"/>
  <c r="BT318" i="1"/>
  <c r="BX318" i="1"/>
  <c r="CB318" i="1"/>
  <c r="CF318" i="1"/>
  <c r="L321" i="1"/>
  <c r="AM322" i="1" s="1"/>
  <c r="AC334" i="1"/>
  <c r="BD335" i="1" s="1"/>
  <c r="Y331" i="1"/>
  <c r="AZ332" i="1" s="1"/>
  <c r="U328" i="1" l="1"/>
  <c r="AV329" i="1" s="1"/>
  <c r="Q325" i="1"/>
  <c r="AR326" i="1" s="1"/>
  <c r="CL318" i="1"/>
  <c r="I319" i="1" s="1"/>
  <c r="AJ320" i="1" s="1"/>
  <c r="BE320" i="1" s="1"/>
  <c r="BF320" i="1" s="1"/>
  <c r="BI320" i="1" s="1"/>
  <c r="M322" i="1"/>
  <c r="AN323" i="1" s="1"/>
  <c r="AD335" i="1"/>
  <c r="Z332" i="1"/>
  <c r="BA333" i="1" s="1"/>
  <c r="R326" i="1" l="1"/>
  <c r="AS327" i="1" s="1"/>
  <c r="V329" i="1"/>
  <c r="AW330" i="1" s="1"/>
  <c r="AE319" i="1"/>
  <c r="BG319" i="1" s="1"/>
  <c r="BJ319" i="1" s="1"/>
  <c r="J320" i="1"/>
  <c r="AK321" i="1" s="1"/>
  <c r="N323" i="1"/>
  <c r="AO324" i="1" s="1"/>
  <c r="G319" i="1"/>
  <c r="AA333" i="1"/>
  <c r="BB334" i="1" s="1"/>
  <c r="W330" i="1" l="1"/>
  <c r="AX331" i="1" s="1"/>
  <c r="S327" i="1"/>
  <c r="AT328" i="1" s="1"/>
  <c r="BH319" i="1"/>
  <c r="BO319" i="1"/>
  <c r="CH319" i="1" s="1"/>
  <c r="O324" i="1"/>
  <c r="AP325" i="1" s="1"/>
  <c r="K321" i="1"/>
  <c r="AL322" i="1" s="1"/>
  <c r="BL319" i="1"/>
  <c r="AB334" i="1"/>
  <c r="BC335" i="1" s="1"/>
  <c r="X331" i="1"/>
  <c r="AY332" i="1" s="1"/>
  <c r="T328" i="1" l="1"/>
  <c r="AU329" i="1" s="1"/>
  <c r="CE319" i="1"/>
  <c r="CI319" i="1"/>
  <c r="CJ319" i="1"/>
  <c r="BR319" i="1"/>
  <c r="BT319" i="1"/>
  <c r="BX319" i="1"/>
  <c r="BZ319" i="1"/>
  <c r="BS319" i="1"/>
  <c r="CB319" i="1"/>
  <c r="BW319" i="1"/>
  <c r="CD319" i="1"/>
  <c r="CK319" i="1"/>
  <c r="BP319" i="1"/>
  <c r="BV319" i="1"/>
  <c r="CA319" i="1"/>
  <c r="CF319" i="1"/>
  <c r="BQ319" i="1"/>
  <c r="BU319" i="1"/>
  <c r="BY319" i="1"/>
  <c r="CC319" i="1"/>
  <c r="CG319" i="1"/>
  <c r="L322" i="1"/>
  <c r="AM323" i="1" s="1"/>
  <c r="P325" i="1"/>
  <c r="AQ326" i="1" s="1"/>
  <c r="Y332" i="1"/>
  <c r="AZ333" i="1" s="1"/>
  <c r="AC335" i="1"/>
  <c r="BD336" i="1" s="1"/>
  <c r="U329" i="1" l="1"/>
  <c r="AV330" i="1" s="1"/>
  <c r="M323" i="1"/>
  <c r="AN324" i="1" s="1"/>
  <c r="CL319" i="1"/>
  <c r="I320" i="1" s="1"/>
  <c r="AJ321" i="1" s="1"/>
  <c r="BE321" i="1" s="1"/>
  <c r="BF321" i="1" s="1"/>
  <c r="BI321" i="1" s="1"/>
  <c r="Q326" i="1"/>
  <c r="AR327" i="1" s="1"/>
  <c r="AD336" i="1"/>
  <c r="Z333" i="1"/>
  <c r="BA334" i="1" s="1"/>
  <c r="V330" i="1" l="1"/>
  <c r="AW331" i="1" s="1"/>
  <c r="AE320" i="1"/>
  <c r="BG320" i="1" s="1"/>
  <c r="BH320" i="1" s="1"/>
  <c r="J321" i="1"/>
  <c r="AK322" i="1" s="1"/>
  <c r="N324" i="1"/>
  <c r="AO325" i="1" s="1"/>
  <c r="G320" i="1"/>
  <c r="R327" i="1"/>
  <c r="AS328" i="1" s="1"/>
  <c r="AA334" i="1"/>
  <c r="BB335" i="1" s="1"/>
  <c r="K322" i="1" l="1"/>
  <c r="AL323" i="1" s="1"/>
  <c r="W331" i="1"/>
  <c r="AX332" i="1" s="1"/>
  <c r="BL320" i="1"/>
  <c r="BO320" i="1"/>
  <c r="CI320" i="1" s="1"/>
  <c r="BJ320" i="1"/>
  <c r="O325" i="1"/>
  <c r="AP326" i="1" s="1"/>
  <c r="S328" i="1"/>
  <c r="AT329" i="1" s="1"/>
  <c r="AB335" i="1"/>
  <c r="BC336" i="1" s="1"/>
  <c r="L323" i="1" l="1"/>
  <c r="AM324" i="1" s="1"/>
  <c r="CK320" i="1"/>
  <c r="BU320" i="1"/>
  <c r="X332" i="1"/>
  <c r="AY333" i="1" s="1"/>
  <c r="CA320" i="1"/>
  <c r="BX320" i="1"/>
  <c r="BQ320" i="1"/>
  <c r="CJ320" i="1"/>
  <c r="BS320" i="1"/>
  <c r="CC320" i="1"/>
  <c r="BP320" i="1"/>
  <c r="BW320" i="1"/>
  <c r="CE320" i="1"/>
  <c r="BT320" i="1"/>
  <c r="BY320" i="1"/>
  <c r="CF320" i="1"/>
  <c r="CB320" i="1"/>
  <c r="CG320" i="1"/>
  <c r="BR320" i="1"/>
  <c r="BV320" i="1"/>
  <c r="BZ320" i="1"/>
  <c r="CD320" i="1"/>
  <c r="CH320" i="1"/>
  <c r="P326" i="1"/>
  <c r="AQ327" i="1" s="1"/>
  <c r="T329" i="1"/>
  <c r="AU330" i="1" s="1"/>
  <c r="AC336" i="1"/>
  <c r="BD337" i="1" s="1"/>
  <c r="M324" i="1"/>
  <c r="AN325" i="1" s="1"/>
  <c r="Y333" i="1" l="1"/>
  <c r="AZ334" i="1" s="1"/>
  <c r="CL320" i="1"/>
  <c r="I321" i="1" s="1"/>
  <c r="AJ322" i="1" s="1"/>
  <c r="BE322" i="1" s="1"/>
  <c r="BF322" i="1" s="1"/>
  <c r="BI322" i="1" s="1"/>
  <c r="U330" i="1"/>
  <c r="AV331" i="1" s="1"/>
  <c r="Q327" i="1"/>
  <c r="AR328" i="1" s="1"/>
  <c r="AD337" i="1"/>
  <c r="N325" i="1"/>
  <c r="AO326" i="1" s="1"/>
  <c r="V331" i="1" l="1"/>
  <c r="AW332" i="1" s="1"/>
  <c r="Z334" i="1"/>
  <c r="BA335" i="1" s="1"/>
  <c r="G321" i="1"/>
  <c r="J322" i="1"/>
  <c r="AK323" i="1" s="1"/>
  <c r="AE321" i="1"/>
  <c r="BG321" i="1" s="1"/>
  <c r="BH321" i="1" s="1"/>
  <c r="R328" i="1"/>
  <c r="AS329" i="1" s="1"/>
  <c r="O326" i="1"/>
  <c r="AP327" i="1" s="1"/>
  <c r="W332" i="1" l="1"/>
  <c r="AX333" i="1" s="1"/>
  <c r="BL321" i="1"/>
  <c r="AA335" i="1"/>
  <c r="BB336" i="1" s="1"/>
  <c r="BO321" i="1"/>
  <c r="CH321" i="1" s="1"/>
  <c r="BJ321" i="1"/>
  <c r="K323" i="1"/>
  <c r="AL324" i="1" s="1"/>
  <c r="S329" i="1"/>
  <c r="AT330" i="1" s="1"/>
  <c r="P327" i="1"/>
  <c r="AQ328" i="1" s="1"/>
  <c r="X333" i="1" l="1"/>
  <c r="AY334" i="1" s="1"/>
  <c r="AB336" i="1"/>
  <c r="BC337" i="1" s="1"/>
  <c r="BY321" i="1"/>
  <c r="BV321" i="1"/>
  <c r="BT321" i="1"/>
  <c r="CC321" i="1"/>
  <c r="BQ321" i="1"/>
  <c r="BP321" i="1"/>
  <c r="CJ321" i="1"/>
  <c r="CA321" i="1"/>
  <c r="T330" i="1"/>
  <c r="AU331" i="1" s="1"/>
  <c r="CF321" i="1"/>
  <c r="BW321" i="1"/>
  <c r="CK321" i="1"/>
  <c r="BZ321" i="1"/>
  <c r="CB321" i="1"/>
  <c r="CI321" i="1"/>
  <c r="BS321" i="1"/>
  <c r="BU321" i="1"/>
  <c r="BX321" i="1"/>
  <c r="CE321" i="1"/>
  <c r="CD321" i="1"/>
  <c r="CG321" i="1"/>
  <c r="BR321" i="1"/>
  <c r="L324" i="1"/>
  <c r="AM325" i="1" s="1"/>
  <c r="Q328" i="1"/>
  <c r="AR329" i="1" s="1"/>
  <c r="AC337" i="1"/>
  <c r="BD338" i="1" s="1"/>
  <c r="Y334" i="1" l="1"/>
  <c r="AZ335" i="1" s="1"/>
  <c r="U331" i="1"/>
  <c r="AV332" i="1" s="1"/>
  <c r="CL321" i="1"/>
  <c r="I322" i="1" s="1"/>
  <c r="AJ323" i="1" s="1"/>
  <c r="BE323" i="1" s="1"/>
  <c r="BF323" i="1" s="1"/>
  <c r="BI323" i="1" s="1"/>
  <c r="M325" i="1"/>
  <c r="AN326" i="1" s="1"/>
  <c r="AD338" i="1"/>
  <c r="R329" i="1"/>
  <c r="AS330" i="1" s="1"/>
  <c r="Z335" i="1" l="1"/>
  <c r="BA336" i="1" s="1"/>
  <c r="V332" i="1"/>
  <c r="AW333" i="1" s="1"/>
  <c r="J323" i="1"/>
  <c r="AK324" i="1" s="1"/>
  <c r="AE322" i="1"/>
  <c r="BG322" i="1" s="1"/>
  <c r="BH322" i="1" s="1"/>
  <c r="G322" i="1"/>
  <c r="N326" i="1"/>
  <c r="AO327" i="1" s="1"/>
  <c r="S330" i="1"/>
  <c r="AT331" i="1" s="1"/>
  <c r="AA336" i="1" l="1"/>
  <c r="BB337" i="1" s="1"/>
  <c r="W333" i="1"/>
  <c r="AX334" i="1" s="1"/>
  <c r="BO322" i="1"/>
  <c r="CK322" i="1" s="1"/>
  <c r="K324" i="1"/>
  <c r="AL325" i="1" s="1"/>
  <c r="BL322" i="1"/>
  <c r="BJ322" i="1"/>
  <c r="O327" i="1"/>
  <c r="AP328" i="1" s="1"/>
  <c r="T331" i="1"/>
  <c r="AU332" i="1" s="1"/>
  <c r="AB337" i="1" l="1"/>
  <c r="BC338" i="1" s="1"/>
  <c r="X334" i="1"/>
  <c r="AY335" i="1" s="1"/>
  <c r="BQ322" i="1"/>
  <c r="BT322" i="1"/>
  <c r="CG322" i="1"/>
  <c r="CE322" i="1"/>
  <c r="BU322" i="1"/>
  <c r="BW322" i="1"/>
  <c r="CB322" i="1"/>
  <c r="CD322" i="1"/>
  <c r="L325" i="1"/>
  <c r="AM326" i="1" s="1"/>
  <c r="BZ322" i="1"/>
  <c r="CA322" i="1"/>
  <c r="CC322" i="1"/>
  <c r="BP322" i="1"/>
  <c r="BR322" i="1"/>
  <c r="CJ322" i="1"/>
  <c r="BS322" i="1"/>
  <c r="BV322" i="1"/>
  <c r="BY322" i="1"/>
  <c r="CF322" i="1"/>
  <c r="CI322" i="1"/>
  <c r="BX322" i="1"/>
  <c r="CH322" i="1"/>
  <c r="P328" i="1"/>
  <c r="AQ329" i="1" s="1"/>
  <c r="Y335" i="1"/>
  <c r="AZ336" i="1" s="1"/>
  <c r="U332" i="1"/>
  <c r="AV333" i="1" s="1"/>
  <c r="AC338" i="1" l="1"/>
  <c r="BD339" i="1" s="1"/>
  <c r="M326" i="1"/>
  <c r="AN327" i="1" s="1"/>
  <c r="CL322" i="1"/>
  <c r="I323" i="1" s="1"/>
  <c r="AJ324" i="1" s="1"/>
  <c r="BE324" i="1" s="1"/>
  <c r="BF324" i="1" s="1"/>
  <c r="BI324" i="1" s="1"/>
  <c r="Q329" i="1"/>
  <c r="AR330" i="1" s="1"/>
  <c r="AD339" i="1"/>
  <c r="V333" i="1"/>
  <c r="AW334" i="1" s="1"/>
  <c r="Z336" i="1"/>
  <c r="BA337" i="1" s="1"/>
  <c r="N327" i="1" l="1"/>
  <c r="AO328" i="1" s="1"/>
  <c r="G323" i="1"/>
  <c r="J324" i="1"/>
  <c r="AK325" i="1" s="1"/>
  <c r="AE323" i="1"/>
  <c r="BG323" i="1" s="1"/>
  <c r="BH323" i="1" s="1"/>
  <c r="R330" i="1"/>
  <c r="AS331" i="1" s="1"/>
  <c r="W334" i="1"/>
  <c r="AX335" i="1" s="1"/>
  <c r="AA337" i="1"/>
  <c r="BB338" i="1" s="1"/>
  <c r="O328" i="1" l="1"/>
  <c r="AP329" i="1" s="1"/>
  <c r="BO323" i="1"/>
  <c r="BY323" i="1" s="1"/>
  <c r="K325" i="1"/>
  <c r="AL326" i="1" s="1"/>
  <c r="BJ323" i="1"/>
  <c r="BL323" i="1"/>
  <c r="S331" i="1"/>
  <c r="AT332" i="1" s="1"/>
  <c r="CI323" i="1"/>
  <c r="BT323" i="1"/>
  <c r="AB338" i="1"/>
  <c r="BC339" i="1" s="1"/>
  <c r="X335" i="1"/>
  <c r="AY336" i="1" s="1"/>
  <c r="BW323" i="1" l="1"/>
  <c r="BX323" i="1"/>
  <c r="BV323" i="1"/>
  <c r="BP323" i="1"/>
  <c r="BS323" i="1"/>
  <c r="CB323" i="1"/>
  <c r="CA323" i="1"/>
  <c r="BR323" i="1"/>
  <c r="CJ323" i="1"/>
  <c r="CC323" i="1"/>
  <c r="BQ323" i="1"/>
  <c r="CK323" i="1"/>
  <c r="CE323" i="1"/>
  <c r="CH323" i="1"/>
  <c r="CG323" i="1"/>
  <c r="CD323" i="1"/>
  <c r="BU323" i="1"/>
  <c r="CF323" i="1"/>
  <c r="BZ323" i="1"/>
  <c r="P329" i="1"/>
  <c r="AQ330" i="1" s="1"/>
  <c r="L326" i="1"/>
  <c r="AM327" i="1" s="1"/>
  <c r="T332" i="1"/>
  <c r="Y336" i="1"/>
  <c r="AZ337" i="1" s="1"/>
  <c r="AC339" i="1"/>
  <c r="BD340" i="1" s="1"/>
  <c r="CL323" i="1" l="1"/>
  <c r="I324" i="1" s="1"/>
  <c r="AJ325" i="1" s="1"/>
  <c r="BE325" i="1" s="1"/>
  <c r="BF325" i="1" s="1"/>
  <c r="BI325" i="1" s="1"/>
  <c r="Q330" i="1"/>
  <c r="AR331" i="1" s="1"/>
  <c r="M327" i="1"/>
  <c r="AN328" i="1" s="1"/>
  <c r="AU333" i="1"/>
  <c r="U333" i="1"/>
  <c r="R331" i="1"/>
  <c r="AS332" i="1" s="1"/>
  <c r="AD340" i="1"/>
  <c r="Z337" i="1"/>
  <c r="BA338" i="1" s="1"/>
  <c r="J325" i="1" l="1"/>
  <c r="AK326" i="1" s="1"/>
  <c r="G324" i="1"/>
  <c r="AE324" i="1"/>
  <c r="BG324" i="1" s="1"/>
  <c r="BJ324" i="1" s="1"/>
  <c r="N328" i="1"/>
  <c r="AO329" i="1" s="1"/>
  <c r="AV334" i="1"/>
  <c r="V334" i="1"/>
  <c r="S332" i="1"/>
  <c r="AT333" i="1" s="1"/>
  <c r="K326" i="1"/>
  <c r="AL327" i="1" s="1"/>
  <c r="AA338" i="1"/>
  <c r="BB339" i="1" s="1"/>
  <c r="BH324" i="1" l="1"/>
  <c r="BL324" i="1"/>
  <c r="BO324" i="1"/>
  <c r="CI324" i="1" s="1"/>
  <c r="O329" i="1"/>
  <c r="AP330" i="1" s="1"/>
  <c r="T333" i="1"/>
  <c r="AU334" i="1" s="1"/>
  <c r="AW335" i="1"/>
  <c r="W335" i="1"/>
  <c r="L327" i="1"/>
  <c r="AM328" i="1" s="1"/>
  <c r="AB339" i="1"/>
  <c r="BC340" i="1" s="1"/>
  <c r="CC324" i="1" l="1"/>
  <c r="CB324" i="1"/>
  <c r="CK324" i="1"/>
  <c r="BP324" i="1"/>
  <c r="BS324" i="1"/>
  <c r="BZ324" i="1"/>
  <c r="BU324" i="1"/>
  <c r="CD324" i="1"/>
  <c r="BQ324" i="1"/>
  <c r="CF324" i="1"/>
  <c r="BX324" i="1"/>
  <c r="CG324" i="1"/>
  <c r="BY324" i="1"/>
  <c r="BW324" i="1"/>
  <c r="CE324" i="1"/>
  <c r="CA324" i="1"/>
  <c r="P330" i="1"/>
  <c r="AQ331" i="1" s="1"/>
  <c r="CH324" i="1"/>
  <c r="BV324" i="1"/>
  <c r="BT324" i="1"/>
  <c r="CJ324" i="1"/>
  <c r="BR324" i="1"/>
  <c r="U334" i="1"/>
  <c r="AV335" i="1" s="1"/>
  <c r="AX336" i="1"/>
  <c r="X336" i="1"/>
  <c r="M328" i="1"/>
  <c r="AN329" i="1" s="1"/>
  <c r="AC340" i="1"/>
  <c r="BD341" i="1" s="1"/>
  <c r="CL324" i="1" l="1"/>
  <c r="I325" i="1" s="1"/>
  <c r="AJ326" i="1" s="1"/>
  <c r="BE326" i="1" s="1"/>
  <c r="BF326" i="1" s="1"/>
  <c r="BI326" i="1" s="1"/>
  <c r="Q331" i="1"/>
  <c r="AR332" i="1" s="1"/>
  <c r="V335" i="1"/>
  <c r="AW336" i="1" s="1"/>
  <c r="AY337" i="1"/>
  <c r="Y337" i="1"/>
  <c r="N329" i="1"/>
  <c r="AO330" i="1" s="1"/>
  <c r="AD341" i="1"/>
  <c r="R332" i="1" l="1"/>
  <c r="AS333" i="1" s="1"/>
  <c r="AE325" i="1"/>
  <c r="BG325" i="1" s="1"/>
  <c r="BJ325" i="1" s="1"/>
  <c r="J326" i="1"/>
  <c r="AK327" i="1" s="1"/>
  <c r="G325" i="1"/>
  <c r="W336" i="1"/>
  <c r="AX337" i="1" s="1"/>
  <c r="AZ338" i="1"/>
  <c r="Z338" i="1"/>
  <c r="O330" i="1"/>
  <c r="AP331" i="1" s="1"/>
  <c r="S333" i="1"/>
  <c r="AT334" i="1" s="1"/>
  <c r="BO325" i="1" l="1"/>
  <c r="CB325" i="1" s="1"/>
  <c r="X337" i="1"/>
  <c r="AY338" i="1" s="1"/>
  <c r="BH325" i="1"/>
  <c r="BL325" i="1"/>
  <c r="K327" i="1"/>
  <c r="AL328" i="1" s="1"/>
  <c r="BA339" i="1"/>
  <c r="AA339" i="1"/>
  <c r="P331" i="1"/>
  <c r="AQ332" i="1" s="1"/>
  <c r="BQ325" i="1"/>
  <c r="CD325" i="1"/>
  <c r="CH325" i="1"/>
  <c r="BX325" i="1"/>
  <c r="BZ325" i="1"/>
  <c r="CK325" i="1"/>
  <c r="BU325" i="1"/>
  <c r="BW325" i="1"/>
  <c r="CJ325" i="1"/>
  <c r="BY325" i="1"/>
  <c r="CI325" i="1"/>
  <c r="BV325" i="1"/>
  <c r="CC325" i="1"/>
  <c r="BT325" i="1"/>
  <c r="BP325" i="1"/>
  <c r="BS325" i="1"/>
  <c r="CG325" i="1"/>
  <c r="CF325" i="1"/>
  <c r="CE325" i="1"/>
  <c r="CA325" i="1"/>
  <c r="BR325" i="1"/>
  <c r="T334" i="1"/>
  <c r="AU335" i="1" s="1"/>
  <c r="Y338" i="1"/>
  <c r="AZ339" i="1" s="1"/>
  <c r="L328" i="1" l="1"/>
  <c r="AM329" i="1" s="1"/>
  <c r="BB340" i="1"/>
  <c r="AB340" i="1"/>
  <c r="Q332" i="1"/>
  <c r="U335" i="1"/>
  <c r="AV336" i="1" s="1"/>
  <c r="CL325" i="1"/>
  <c r="I326" i="1" s="1"/>
  <c r="AJ327" i="1" s="1"/>
  <c r="BE327" i="1" s="1"/>
  <c r="BF327" i="1" s="1"/>
  <c r="BI327" i="1" s="1"/>
  <c r="Z339" i="1"/>
  <c r="BA340" i="1" s="1"/>
  <c r="M329" i="1" l="1"/>
  <c r="AN330" i="1" s="1"/>
  <c r="BC341" i="1"/>
  <c r="AC341" i="1"/>
  <c r="AR333" i="1"/>
  <c r="R333" i="1"/>
  <c r="V336" i="1"/>
  <c r="AW337" i="1" s="1"/>
  <c r="G326" i="1"/>
  <c r="J327" i="1"/>
  <c r="AK328" i="1" s="1"/>
  <c r="AE326" i="1"/>
  <c r="BG326" i="1" s="1"/>
  <c r="AA340" i="1"/>
  <c r="BB341" i="1" s="1"/>
  <c r="N330" i="1" l="1"/>
  <c r="AO331" i="1" s="1"/>
  <c r="BD342" i="1"/>
  <c r="AD342" i="1"/>
  <c r="AS334" i="1"/>
  <c r="S334" i="1"/>
  <c r="BH326" i="1"/>
  <c r="BJ326" i="1"/>
  <c r="W337" i="1"/>
  <c r="AX338" i="1" s="1"/>
  <c r="O331" i="1"/>
  <c r="AP332" i="1" s="1"/>
  <c r="BO326" i="1"/>
  <c r="BU326" i="1" s="1"/>
  <c r="K328" i="1"/>
  <c r="AL329" i="1" s="1"/>
  <c r="BL326" i="1"/>
  <c r="AB341" i="1"/>
  <c r="BC342" i="1" s="1"/>
  <c r="AT335" i="1" l="1"/>
  <c r="T335" i="1"/>
  <c r="X338" i="1"/>
  <c r="AY339" i="1" s="1"/>
  <c r="CI326" i="1"/>
  <c r="P332" i="1"/>
  <c r="BW326" i="1"/>
  <c r="BV326" i="1"/>
  <c r="CJ326" i="1"/>
  <c r="BX326" i="1"/>
  <c r="BS326" i="1"/>
  <c r="CF326" i="1"/>
  <c r="CA326" i="1"/>
  <c r="BR326" i="1"/>
  <c r="BY326" i="1"/>
  <c r="CD326" i="1"/>
  <c r="CB326" i="1"/>
  <c r="L329" i="1"/>
  <c r="AM330" i="1" s="1"/>
  <c r="CE326" i="1"/>
  <c r="CH326" i="1"/>
  <c r="BZ326" i="1"/>
  <c r="BT326" i="1"/>
  <c r="BQ326" i="1"/>
  <c r="BP326" i="1"/>
  <c r="CK326" i="1"/>
  <c r="CG326" i="1"/>
  <c r="CC326" i="1"/>
  <c r="AC342" i="1"/>
  <c r="BD343" i="1" s="1"/>
  <c r="AU336" i="1" l="1"/>
  <c r="U336" i="1"/>
  <c r="Y339" i="1"/>
  <c r="AZ340" i="1" s="1"/>
  <c r="AQ333" i="1"/>
  <c r="Q333" i="1"/>
  <c r="M330" i="1"/>
  <c r="AN331" i="1" s="1"/>
  <c r="CL326" i="1"/>
  <c r="I327" i="1" s="1"/>
  <c r="AJ328" i="1" s="1"/>
  <c r="BE328" i="1" s="1"/>
  <c r="BF328" i="1" s="1"/>
  <c r="BI328" i="1" s="1"/>
  <c r="AD343" i="1"/>
  <c r="Z340" i="1" l="1"/>
  <c r="BA341" i="1" s="1"/>
  <c r="AV337" i="1"/>
  <c r="V337" i="1"/>
  <c r="AR334" i="1"/>
  <c r="R334" i="1"/>
  <c r="N331" i="1"/>
  <c r="AO332" i="1" s="1"/>
  <c r="J328" i="1"/>
  <c r="AK329" i="1" s="1"/>
  <c r="G327" i="1"/>
  <c r="AE327" i="1"/>
  <c r="BG327" i="1" s="1"/>
  <c r="AA341" i="1" l="1"/>
  <c r="BB342" i="1" s="1"/>
  <c r="AW338" i="1"/>
  <c r="W338" i="1"/>
  <c r="BH327" i="1"/>
  <c r="BJ327" i="1"/>
  <c r="AS335" i="1"/>
  <c r="S335" i="1"/>
  <c r="O332" i="1"/>
  <c r="AP333" i="1" s="1"/>
  <c r="BL327" i="1"/>
  <c r="BO327" i="1"/>
  <c r="CK327" i="1" s="1"/>
  <c r="K329" i="1"/>
  <c r="AL330" i="1" s="1"/>
  <c r="AB342" i="1" l="1"/>
  <c r="BC343" i="1" s="1"/>
  <c r="AX339" i="1"/>
  <c r="X339" i="1"/>
  <c r="AT336" i="1"/>
  <c r="T336" i="1"/>
  <c r="P333" i="1"/>
  <c r="BX327" i="1"/>
  <c r="BT327" i="1"/>
  <c r="BR327" i="1"/>
  <c r="L330" i="1"/>
  <c r="AM331" i="1" s="1"/>
  <c r="CC327" i="1"/>
  <c r="BW327" i="1"/>
  <c r="CB327" i="1"/>
  <c r="BQ327" i="1"/>
  <c r="CH327" i="1"/>
  <c r="CA327" i="1"/>
  <c r="BP327" i="1"/>
  <c r="CE327" i="1"/>
  <c r="CG327" i="1"/>
  <c r="BS327" i="1"/>
  <c r="CJ327" i="1"/>
  <c r="BZ327" i="1"/>
  <c r="BU327" i="1"/>
  <c r="CD327" i="1"/>
  <c r="BV327" i="1"/>
  <c r="BY327" i="1"/>
  <c r="CF327" i="1"/>
  <c r="CI327" i="1"/>
  <c r="AC343" i="1"/>
  <c r="BD344" i="1" s="1"/>
  <c r="AY340" i="1" l="1"/>
  <c r="Y340" i="1"/>
  <c r="AU337" i="1"/>
  <c r="U337" i="1"/>
  <c r="AQ334" i="1"/>
  <c r="Q334" i="1"/>
  <c r="M331" i="1"/>
  <c r="AN332" i="1" s="1"/>
  <c r="CL327" i="1"/>
  <c r="I328" i="1" s="1"/>
  <c r="AJ329" i="1" s="1"/>
  <c r="BE329" i="1" s="1"/>
  <c r="BF329" i="1" s="1"/>
  <c r="BI329" i="1" s="1"/>
  <c r="AD344" i="1"/>
  <c r="AZ341" i="1" l="1"/>
  <c r="Z341" i="1"/>
  <c r="AV338" i="1"/>
  <c r="V338" i="1"/>
  <c r="AR335" i="1"/>
  <c r="R335" i="1"/>
  <c r="N332" i="1"/>
  <c r="AO333" i="1" s="1"/>
  <c r="G328" i="1"/>
  <c r="AE328" i="1"/>
  <c r="BG328" i="1" s="1"/>
  <c r="J329" i="1"/>
  <c r="AK330" i="1" s="1"/>
  <c r="BA342" i="1" l="1"/>
  <c r="AA342" i="1"/>
  <c r="BH328" i="1"/>
  <c r="BJ328" i="1"/>
  <c r="BO328" i="1"/>
  <c r="BW328" i="1" s="1"/>
  <c r="AW339" i="1"/>
  <c r="W339" i="1"/>
  <c r="O333" i="1"/>
  <c r="AP334" i="1" s="1"/>
  <c r="AS336" i="1"/>
  <c r="S336" i="1"/>
  <c r="K330" i="1"/>
  <c r="AL331" i="1" s="1"/>
  <c r="BL328" i="1"/>
  <c r="BB343" i="1" l="1"/>
  <c r="AB343" i="1"/>
  <c r="P334" i="1"/>
  <c r="AQ335" i="1" s="1"/>
  <c r="CF328" i="1"/>
  <c r="BS328" i="1"/>
  <c r="BX328" i="1"/>
  <c r="BV328" i="1"/>
  <c r="BT328" i="1"/>
  <c r="CG328" i="1"/>
  <c r="AX340" i="1"/>
  <c r="X340" i="1"/>
  <c r="CE328" i="1"/>
  <c r="CH328" i="1"/>
  <c r="BZ328" i="1"/>
  <c r="BR328" i="1"/>
  <c r="BU328" i="1"/>
  <c r="CJ328" i="1"/>
  <c r="CI328" i="1"/>
  <c r="CA328" i="1"/>
  <c r="CC328" i="1"/>
  <c r="CD328" i="1"/>
  <c r="BQ328" i="1"/>
  <c r="CB328" i="1"/>
  <c r="BP328" i="1"/>
  <c r="BY328" i="1"/>
  <c r="CK328" i="1"/>
  <c r="AT337" i="1"/>
  <c r="T337" i="1"/>
  <c r="L331" i="1"/>
  <c r="AM332" i="1" s="1"/>
  <c r="BC344" i="1" l="1"/>
  <c r="AC344" i="1"/>
  <c r="Q335" i="1"/>
  <c r="AR336" i="1" s="1"/>
  <c r="CL328" i="1"/>
  <c r="I329" i="1" s="1"/>
  <c r="AJ330" i="1" s="1"/>
  <c r="BE330" i="1" s="1"/>
  <c r="BF330" i="1" s="1"/>
  <c r="BI330" i="1" s="1"/>
  <c r="AY341" i="1"/>
  <c r="Y341" i="1"/>
  <c r="AU338" i="1"/>
  <c r="U338" i="1"/>
  <c r="M332" i="1"/>
  <c r="BD345" i="1" l="1"/>
  <c r="AD345" i="1"/>
  <c r="R336" i="1"/>
  <c r="AS337" i="1" s="1"/>
  <c r="G329" i="1"/>
  <c r="J330" i="1"/>
  <c r="AK331" i="1" s="1"/>
  <c r="AE329" i="1"/>
  <c r="BG329" i="1" s="1"/>
  <c r="AZ342" i="1"/>
  <c r="Z342" i="1"/>
  <c r="AN333" i="1"/>
  <c r="N333" i="1"/>
  <c r="AV339" i="1"/>
  <c r="V339" i="1"/>
  <c r="S337" i="1" l="1"/>
  <c r="AT338" i="1" s="1"/>
  <c r="BH329" i="1"/>
  <c r="BJ329" i="1"/>
  <c r="K331" i="1"/>
  <c r="AL332" i="1" s="1"/>
  <c r="BL329" i="1"/>
  <c r="BO329" i="1"/>
  <c r="CA329" i="1" s="1"/>
  <c r="BA343" i="1"/>
  <c r="AA343" i="1"/>
  <c r="AO334" i="1"/>
  <c r="O334" i="1"/>
  <c r="AW340" i="1"/>
  <c r="W340" i="1"/>
  <c r="BW329" i="1" l="1"/>
  <c r="T338" i="1"/>
  <c r="U339" i="1" s="1"/>
  <c r="L332" i="1"/>
  <c r="AM333" i="1" s="1"/>
  <c r="CF329" i="1"/>
  <c r="BP329" i="1"/>
  <c r="CD329" i="1"/>
  <c r="BT329" i="1"/>
  <c r="CK329" i="1"/>
  <c r="BV329" i="1"/>
  <c r="BR329" i="1"/>
  <c r="BY329" i="1"/>
  <c r="CG329" i="1"/>
  <c r="CC329" i="1"/>
  <c r="CB329" i="1"/>
  <c r="CI329" i="1"/>
  <c r="CE329" i="1"/>
  <c r="BZ329" i="1"/>
  <c r="BU329" i="1"/>
  <c r="CJ329" i="1"/>
  <c r="BQ329" i="1"/>
  <c r="BS329" i="1"/>
  <c r="CH329" i="1"/>
  <c r="BX329" i="1"/>
  <c r="BB344" i="1"/>
  <c r="AB344" i="1"/>
  <c r="AX341" i="1"/>
  <c r="X341" i="1"/>
  <c r="AP335" i="1"/>
  <c r="P335" i="1"/>
  <c r="AU339" i="1"/>
  <c r="M333" i="1" l="1"/>
  <c r="N334" i="1" s="1"/>
  <c r="CL329" i="1"/>
  <c r="I330" i="1" s="1"/>
  <c r="AJ331" i="1" s="1"/>
  <c r="BE331" i="1" s="1"/>
  <c r="BF331" i="1" s="1"/>
  <c r="BI331" i="1" s="1"/>
  <c r="BC345" i="1"/>
  <c r="AC345" i="1"/>
  <c r="AN334" i="1"/>
  <c r="AQ336" i="1"/>
  <c r="Q336" i="1"/>
  <c r="AY342" i="1"/>
  <c r="Y342" i="1"/>
  <c r="AV340" i="1"/>
  <c r="V340" i="1"/>
  <c r="G330" i="1" l="1"/>
  <c r="AE330" i="1"/>
  <c r="BG330" i="1" s="1"/>
  <c r="J331" i="1"/>
  <c r="BD346" i="1"/>
  <c r="AD346" i="1"/>
  <c r="AO335" i="1"/>
  <c r="O335" i="1"/>
  <c r="AR337" i="1"/>
  <c r="R337" i="1"/>
  <c r="AZ343" i="1"/>
  <c r="Z343" i="1"/>
  <c r="AW341" i="1"/>
  <c r="W341" i="1"/>
  <c r="BH330" i="1" l="1"/>
  <c r="BJ330" i="1"/>
  <c r="BL330" i="1"/>
  <c r="BO330" i="1"/>
  <c r="AK332" i="1"/>
  <c r="K332" i="1"/>
  <c r="AP336" i="1"/>
  <c r="P336" i="1"/>
  <c r="BA344" i="1"/>
  <c r="AA344" i="1"/>
  <c r="AS338" i="1"/>
  <c r="S338" i="1"/>
  <c r="AX342" i="1"/>
  <c r="X342" i="1"/>
  <c r="AL333" i="1" l="1"/>
  <c r="L333" i="1"/>
  <c r="CB330" i="1"/>
  <c r="BV330" i="1"/>
  <c r="BX330" i="1"/>
  <c r="BQ330" i="1"/>
  <c r="CE330" i="1"/>
  <c r="BZ330" i="1"/>
  <c r="BU330" i="1"/>
  <c r="CJ330" i="1"/>
  <c r="CA330" i="1"/>
  <c r="BR330" i="1"/>
  <c r="BS330" i="1"/>
  <c r="CG330" i="1"/>
  <c r="CI330" i="1"/>
  <c r="BP330" i="1"/>
  <c r="CF330" i="1"/>
  <c r="BW330" i="1"/>
  <c r="CC330" i="1"/>
  <c r="BT330" i="1"/>
  <c r="CD330" i="1"/>
  <c r="CH330" i="1"/>
  <c r="BY330" i="1"/>
  <c r="CK330" i="1"/>
  <c r="AQ337" i="1"/>
  <c r="Q337" i="1"/>
  <c r="AT339" i="1"/>
  <c r="T339" i="1"/>
  <c r="BB345" i="1"/>
  <c r="AB345" i="1"/>
  <c r="AY343" i="1"/>
  <c r="Y343" i="1"/>
  <c r="CL330" i="1" l="1"/>
  <c r="I331" i="1" s="1"/>
  <c r="AJ332" i="1" s="1"/>
  <c r="BE332" i="1" s="1"/>
  <c r="BF332" i="1" s="1"/>
  <c r="BI332" i="1" s="1"/>
  <c r="AM334" i="1"/>
  <c r="M334" i="1"/>
  <c r="AR338" i="1"/>
  <c r="R338" i="1"/>
  <c r="BC346" i="1"/>
  <c r="AC346" i="1"/>
  <c r="AU340" i="1"/>
  <c r="U340" i="1"/>
  <c r="AZ344" i="1"/>
  <c r="Z344" i="1"/>
  <c r="AE331" i="1" l="1"/>
  <c r="BG331" i="1" s="1"/>
  <c r="BH331" i="1" s="1"/>
  <c r="G331" i="1"/>
  <c r="J332" i="1"/>
  <c r="AK333" i="1" s="1"/>
  <c r="AN335" i="1"/>
  <c r="N335" i="1"/>
  <c r="AS339" i="1"/>
  <c r="S339" i="1"/>
  <c r="AV341" i="1"/>
  <c r="V341" i="1"/>
  <c r="BD347" i="1"/>
  <c r="AD347" i="1"/>
  <c r="BA345" i="1"/>
  <c r="AA345" i="1"/>
  <c r="K333" i="1" l="1"/>
  <c r="AL334" i="1" s="1"/>
  <c r="BL331" i="1"/>
  <c r="BJ331" i="1"/>
  <c r="BO331" i="1"/>
  <c r="CC331" i="1" s="1"/>
  <c r="AO336" i="1"/>
  <c r="O336" i="1"/>
  <c r="AT340" i="1"/>
  <c r="T340" i="1"/>
  <c r="AW342" i="1"/>
  <c r="W342" i="1"/>
  <c r="BB346" i="1"/>
  <c r="AB346" i="1"/>
  <c r="L334" i="1" l="1"/>
  <c r="AM335" i="1" s="1"/>
  <c r="BY331" i="1"/>
  <c r="CD331" i="1"/>
  <c r="CE331" i="1"/>
  <c r="CF331" i="1"/>
  <c r="BS331" i="1"/>
  <c r="CG331" i="1"/>
  <c r="BQ331" i="1"/>
  <c r="CJ331" i="1"/>
  <c r="CI331" i="1"/>
  <c r="BV331" i="1"/>
  <c r="BU331" i="1"/>
  <c r="BZ331" i="1"/>
  <c r="CK331" i="1"/>
  <c r="BX331" i="1"/>
  <c r="BT331" i="1"/>
  <c r="CB331" i="1"/>
  <c r="BW331" i="1"/>
  <c r="CA331" i="1"/>
  <c r="CH331" i="1"/>
  <c r="BR331" i="1"/>
  <c r="BP331" i="1"/>
  <c r="AP337" i="1"/>
  <c r="P337" i="1"/>
  <c r="AU341" i="1"/>
  <c r="U341" i="1"/>
  <c r="AX343" i="1"/>
  <c r="X343" i="1"/>
  <c r="BC347" i="1"/>
  <c r="AC347" i="1"/>
  <c r="M335" i="1" l="1"/>
  <c r="AN336" i="1" s="1"/>
  <c r="CL331" i="1"/>
  <c r="I332" i="1" s="1"/>
  <c r="AJ333" i="1" s="1"/>
  <c r="BE333" i="1" s="1"/>
  <c r="BF333" i="1" s="1"/>
  <c r="BI333" i="1" s="1"/>
  <c r="AQ338" i="1"/>
  <c r="Q338" i="1"/>
  <c r="AV342" i="1"/>
  <c r="V342" i="1"/>
  <c r="AY344" i="1"/>
  <c r="Y344" i="1"/>
  <c r="N336" i="1" l="1"/>
  <c r="G332" i="1"/>
  <c r="J333" i="1"/>
  <c r="AK334" i="1" s="1"/>
  <c r="AE332" i="1"/>
  <c r="BG332" i="1" s="1"/>
  <c r="BH332" i="1" s="1"/>
  <c r="AR339" i="1"/>
  <c r="R339" i="1"/>
  <c r="AW343" i="1"/>
  <c r="W343" i="1"/>
  <c r="AZ345" i="1"/>
  <c r="Z345" i="1"/>
  <c r="AO337" i="1" l="1"/>
  <c r="O337" i="1"/>
  <c r="BL332" i="1"/>
  <c r="K334" i="1"/>
  <c r="AL335" i="1" s="1"/>
  <c r="BJ332" i="1"/>
  <c r="BO332" i="1"/>
  <c r="AS340" i="1"/>
  <c r="S340" i="1"/>
  <c r="AX344" i="1"/>
  <c r="X344" i="1"/>
  <c r="BA346" i="1"/>
  <c r="AA346" i="1"/>
  <c r="AP338" i="1" l="1"/>
  <c r="P338" i="1"/>
  <c r="L335" i="1"/>
  <c r="BU332" i="1"/>
  <c r="BR332" i="1"/>
  <c r="BT332" i="1"/>
  <c r="CC332" i="1"/>
  <c r="CA332" i="1"/>
  <c r="BY332" i="1"/>
  <c r="CD332" i="1"/>
  <c r="CH332" i="1"/>
  <c r="BP332" i="1"/>
  <c r="CG332" i="1"/>
  <c r="CF332" i="1"/>
  <c r="CJ332" i="1"/>
  <c r="BZ332" i="1"/>
  <c r="CE332" i="1"/>
  <c r="BV332" i="1"/>
  <c r="BS332" i="1"/>
  <c r="BW332" i="1"/>
  <c r="CK332" i="1"/>
  <c r="BX332" i="1"/>
  <c r="CI332" i="1"/>
  <c r="BQ332" i="1"/>
  <c r="CB332" i="1"/>
  <c r="AT341" i="1"/>
  <c r="T341" i="1"/>
  <c r="AY345" i="1"/>
  <c r="Y345" i="1"/>
  <c r="BB347" i="1"/>
  <c r="AB347" i="1"/>
  <c r="AQ339" i="1" l="1"/>
  <c r="Q339" i="1"/>
  <c r="AM336" i="1"/>
  <c r="M336" i="1"/>
  <c r="CL332" i="1"/>
  <c r="I333" i="1" s="1"/>
  <c r="AU342" i="1"/>
  <c r="U342" i="1"/>
  <c r="AZ346" i="1"/>
  <c r="Z346" i="1"/>
  <c r="AR340" i="1" l="1"/>
  <c r="R340" i="1"/>
  <c r="AN337" i="1"/>
  <c r="N337" i="1"/>
  <c r="AJ334" i="1"/>
  <c r="BE334" i="1" s="1"/>
  <c r="BF334" i="1" s="1"/>
  <c r="BI334" i="1" s="1"/>
  <c r="G333" i="1"/>
  <c r="AE333" i="1"/>
  <c r="BG333" i="1" s="1"/>
  <c r="J334" i="1"/>
  <c r="AV343" i="1"/>
  <c r="V343" i="1"/>
  <c r="BA347" i="1"/>
  <c r="AA347" i="1"/>
  <c r="AS341" i="1" l="1"/>
  <c r="S341" i="1"/>
  <c r="AO338" i="1"/>
  <c r="O338" i="1"/>
  <c r="AK335" i="1"/>
  <c r="K335" i="1"/>
  <c r="BH333" i="1"/>
  <c r="BJ333" i="1"/>
  <c r="BO333" i="1"/>
  <c r="BL333" i="1"/>
  <c r="AW344" i="1"/>
  <c r="W344" i="1"/>
  <c r="AT342" i="1" l="1"/>
  <c r="T342" i="1"/>
  <c r="AP339" i="1"/>
  <c r="P339" i="1"/>
  <c r="AL336" i="1"/>
  <c r="L336" i="1"/>
  <c r="CG333" i="1"/>
  <c r="BU333" i="1"/>
  <c r="BY333" i="1"/>
  <c r="CB333" i="1"/>
  <c r="BZ333" i="1"/>
  <c r="CE333" i="1"/>
  <c r="BX333" i="1"/>
  <c r="CI333" i="1"/>
  <c r="CJ333" i="1"/>
  <c r="BS333" i="1"/>
  <c r="CK333" i="1"/>
  <c r="CF333" i="1"/>
  <c r="BP333" i="1"/>
  <c r="BR333" i="1"/>
  <c r="BW333" i="1"/>
  <c r="BT333" i="1"/>
  <c r="CA333" i="1"/>
  <c r="CD333" i="1"/>
  <c r="CH333" i="1"/>
  <c r="BQ333" i="1"/>
  <c r="BV333" i="1"/>
  <c r="CC333" i="1"/>
  <c r="AX345" i="1"/>
  <c r="X345" i="1"/>
  <c r="AU343" i="1" l="1"/>
  <c r="U343" i="1"/>
  <c r="AQ340" i="1"/>
  <c r="Q340" i="1"/>
  <c r="CL333" i="1"/>
  <c r="I334" i="1" s="1"/>
  <c r="AM337" i="1"/>
  <c r="M337" i="1"/>
  <c r="AY346" i="1"/>
  <c r="Y346" i="1"/>
  <c r="AV344" i="1" l="1"/>
  <c r="V344" i="1"/>
  <c r="AR341" i="1"/>
  <c r="R341" i="1"/>
  <c r="AN338" i="1"/>
  <c r="N338" i="1"/>
  <c r="AJ335" i="1"/>
  <c r="BE335" i="1" s="1"/>
  <c r="BF335" i="1" s="1"/>
  <c r="BI335" i="1" s="1"/>
  <c r="G334" i="1"/>
  <c r="J335" i="1"/>
  <c r="AE334" i="1"/>
  <c r="BG334" i="1" s="1"/>
  <c r="AZ347" i="1"/>
  <c r="Z347" i="1"/>
  <c r="AW345" i="1" l="1"/>
  <c r="W345" i="1"/>
  <c r="AS342" i="1"/>
  <c r="S342" i="1"/>
  <c r="BL334" i="1"/>
  <c r="BO334" i="1"/>
  <c r="AO339" i="1"/>
  <c r="O339" i="1"/>
  <c r="BH334" i="1"/>
  <c r="BJ334" i="1"/>
  <c r="AK336" i="1"/>
  <c r="K336" i="1"/>
  <c r="AX346" i="1" l="1"/>
  <c r="X346" i="1"/>
  <c r="AT343" i="1"/>
  <c r="T343" i="1"/>
  <c r="AL337" i="1"/>
  <c r="L337" i="1"/>
  <c r="CH334" i="1"/>
  <c r="BP334" i="1"/>
  <c r="BS334" i="1"/>
  <c r="BW334" i="1"/>
  <c r="BT334" i="1"/>
  <c r="BR334" i="1"/>
  <c r="BU334" i="1"/>
  <c r="CG334" i="1"/>
  <c r="BY334" i="1"/>
  <c r="BV334" i="1"/>
  <c r="CA334" i="1"/>
  <c r="CF334" i="1"/>
  <c r="CE334" i="1"/>
  <c r="CJ334" i="1"/>
  <c r="CI334" i="1"/>
  <c r="BQ334" i="1"/>
  <c r="BX334" i="1"/>
  <c r="BZ334" i="1"/>
  <c r="CB334" i="1"/>
  <c r="CK334" i="1"/>
  <c r="CC334" i="1"/>
  <c r="CD334" i="1"/>
  <c r="AP340" i="1"/>
  <c r="P340" i="1"/>
  <c r="AY347" i="1" l="1"/>
  <c r="Y347" i="1"/>
  <c r="AU344" i="1"/>
  <c r="U344" i="1"/>
  <c r="CL334" i="1"/>
  <c r="I335" i="1" s="1"/>
  <c r="AQ341" i="1"/>
  <c r="Q341" i="1"/>
  <c r="AM338" i="1"/>
  <c r="M338" i="1"/>
  <c r="AV345" i="1" l="1"/>
  <c r="V345" i="1"/>
  <c r="AR342" i="1"/>
  <c r="R342" i="1"/>
  <c r="AN339" i="1"/>
  <c r="N339" i="1"/>
  <c r="AJ336" i="1"/>
  <c r="BE336" i="1" s="1"/>
  <c r="BF336" i="1" s="1"/>
  <c r="BI336" i="1" s="1"/>
  <c r="J336" i="1"/>
  <c r="G335" i="1"/>
  <c r="AE335" i="1"/>
  <c r="BG335" i="1" s="1"/>
  <c r="AW346" i="1" l="1"/>
  <c r="W346" i="1"/>
  <c r="BH335" i="1"/>
  <c r="BJ335" i="1"/>
  <c r="AO340" i="1"/>
  <c r="O340" i="1"/>
  <c r="BO335" i="1"/>
  <c r="BL335" i="1"/>
  <c r="AK337" i="1"/>
  <c r="K337" i="1"/>
  <c r="AS343" i="1"/>
  <c r="S343" i="1"/>
  <c r="AX347" i="1" l="1"/>
  <c r="X347" i="1"/>
  <c r="AP341" i="1"/>
  <c r="P341" i="1"/>
  <c r="AL338" i="1"/>
  <c r="L338" i="1"/>
  <c r="AT344" i="1"/>
  <c r="T344" i="1"/>
  <c r="CK335" i="1"/>
  <c r="BS335" i="1"/>
  <c r="BY335" i="1"/>
  <c r="CA335" i="1"/>
  <c r="BX335" i="1"/>
  <c r="CB335" i="1"/>
  <c r="CI335" i="1"/>
  <c r="CC335" i="1"/>
  <c r="BT335" i="1"/>
  <c r="CH335" i="1"/>
  <c r="CG335" i="1"/>
  <c r="CD335" i="1"/>
  <c r="BR335" i="1"/>
  <c r="BV335" i="1"/>
  <c r="CE335" i="1"/>
  <c r="BQ335" i="1"/>
  <c r="BZ335" i="1"/>
  <c r="CF335" i="1"/>
  <c r="BU335" i="1"/>
  <c r="BP335" i="1"/>
  <c r="CJ335" i="1"/>
  <c r="BW335" i="1"/>
  <c r="AM339" i="1" l="1"/>
  <c r="M339" i="1"/>
  <c r="CL335" i="1"/>
  <c r="I336" i="1" s="1"/>
  <c r="AU345" i="1"/>
  <c r="U345" i="1"/>
  <c r="AQ342" i="1"/>
  <c r="Q342" i="1"/>
  <c r="AJ337" i="1" l="1"/>
  <c r="BE337" i="1" s="1"/>
  <c r="BF337" i="1" s="1"/>
  <c r="BI337" i="1" s="1"/>
  <c r="J337" i="1"/>
  <c r="AE336" i="1"/>
  <c r="BG336" i="1" s="1"/>
  <c r="G336" i="1"/>
  <c r="AV346" i="1"/>
  <c r="V346" i="1"/>
  <c r="AR343" i="1"/>
  <c r="R343" i="1"/>
  <c r="AN340" i="1"/>
  <c r="N340" i="1"/>
  <c r="AS344" i="1" l="1"/>
  <c r="S344" i="1"/>
  <c r="BJ336" i="1"/>
  <c r="BH336" i="1"/>
  <c r="AW347" i="1"/>
  <c r="W347" i="1"/>
  <c r="AK338" i="1"/>
  <c r="K338" i="1"/>
  <c r="BL336" i="1"/>
  <c r="BO336" i="1"/>
  <c r="AO341" i="1"/>
  <c r="O341" i="1"/>
  <c r="AP342" i="1" l="1"/>
  <c r="P342" i="1"/>
  <c r="AL339" i="1"/>
  <c r="L339" i="1"/>
  <c r="BS336" i="1"/>
  <c r="CI336" i="1"/>
  <c r="CK336" i="1"/>
  <c r="BZ336" i="1"/>
  <c r="CJ336" i="1"/>
  <c r="BR336" i="1"/>
  <c r="CH336" i="1"/>
  <c r="BW336" i="1"/>
  <c r="BY336" i="1"/>
  <c r="BX336" i="1"/>
  <c r="BU336" i="1"/>
  <c r="BP336" i="1"/>
  <c r="CC336" i="1"/>
  <c r="CB336" i="1"/>
  <c r="CF336" i="1"/>
  <c r="BT336" i="1"/>
  <c r="CA336" i="1"/>
  <c r="BV336" i="1"/>
  <c r="BQ336" i="1"/>
  <c r="CD336" i="1"/>
  <c r="CE336" i="1"/>
  <c r="CG336" i="1"/>
  <c r="AT345" i="1"/>
  <c r="T345" i="1"/>
  <c r="CL336" i="1" l="1"/>
  <c r="I337" i="1" s="1"/>
  <c r="G337" i="1" s="1"/>
  <c r="AM340" i="1"/>
  <c r="M340" i="1"/>
  <c r="AU346" i="1"/>
  <c r="U346" i="1"/>
  <c r="AQ343" i="1"/>
  <c r="Q343" i="1"/>
  <c r="AE337" i="1" l="1"/>
  <c r="BG337" i="1" s="1"/>
  <c r="BJ337" i="1" s="1"/>
  <c r="AJ338" i="1"/>
  <c r="BE338" i="1" s="1"/>
  <c r="BF338" i="1" s="1"/>
  <c r="BI338" i="1" s="1"/>
  <c r="J338" i="1"/>
  <c r="AK339" i="1" s="1"/>
  <c r="AR344" i="1"/>
  <c r="R344" i="1"/>
  <c r="AV347" i="1"/>
  <c r="V347" i="1"/>
  <c r="AN341" i="1"/>
  <c r="N341" i="1"/>
  <c r="BL337" i="1" l="1"/>
  <c r="BH337" i="1"/>
  <c r="BO337" i="1"/>
  <c r="CE337" i="1" s="1"/>
  <c r="K339" i="1"/>
  <c r="L340" i="1" s="1"/>
  <c r="AO342" i="1"/>
  <c r="O342" i="1"/>
  <c r="AS345" i="1"/>
  <c r="S345" i="1"/>
  <c r="BX337" i="1" l="1"/>
  <c r="CJ337" i="1"/>
  <c r="BY337" i="1"/>
  <c r="CK337" i="1"/>
  <c r="BS337" i="1"/>
  <c r="BR337" i="1"/>
  <c r="AL340" i="1"/>
  <c r="CG337" i="1"/>
  <c r="CB337" i="1"/>
  <c r="BW337" i="1"/>
  <c r="CD337" i="1"/>
  <c r="BU337" i="1"/>
  <c r="CI337" i="1"/>
  <c r="BQ337" i="1"/>
  <c r="CC337" i="1"/>
  <c r="CA337" i="1"/>
  <c r="BP337" i="1"/>
  <c r="BV337" i="1"/>
  <c r="CF337" i="1"/>
  <c r="BZ337" i="1"/>
  <c r="BT337" i="1"/>
  <c r="CH337" i="1"/>
  <c r="AT346" i="1"/>
  <c r="T346" i="1"/>
  <c r="AM341" i="1"/>
  <c r="M341" i="1"/>
  <c r="AP343" i="1"/>
  <c r="P343" i="1"/>
  <c r="CL337" i="1" l="1"/>
  <c r="I338" i="1" s="1"/>
  <c r="G338" i="1" s="1"/>
  <c r="AN342" i="1"/>
  <c r="N342" i="1"/>
  <c r="AQ344" i="1"/>
  <c r="Q344" i="1"/>
  <c r="AU347" i="1"/>
  <c r="U347" i="1"/>
  <c r="AE338" i="1" l="1"/>
  <c r="BG338" i="1" s="1"/>
  <c r="BJ338" i="1" s="1"/>
  <c r="AJ339" i="1"/>
  <c r="BE339" i="1" s="1"/>
  <c r="BF339" i="1" s="1"/>
  <c r="BI339" i="1" s="1"/>
  <c r="J339" i="1"/>
  <c r="AK340" i="1" s="1"/>
  <c r="AR345" i="1"/>
  <c r="R345" i="1"/>
  <c r="AO343" i="1"/>
  <c r="O343" i="1"/>
  <c r="BO338" i="1" l="1"/>
  <c r="CJ338" i="1" s="1"/>
  <c r="BL338" i="1"/>
  <c r="BH338" i="1"/>
  <c r="K340" i="1"/>
  <c r="AL341" i="1" s="1"/>
  <c r="AS346" i="1"/>
  <c r="S346" i="1"/>
  <c r="CE338" i="1"/>
  <c r="CB338" i="1"/>
  <c r="CD338" i="1"/>
  <c r="BY338" i="1"/>
  <c r="CI338" i="1"/>
  <c r="BQ338" i="1"/>
  <c r="BR338" i="1"/>
  <c r="CH338" i="1"/>
  <c r="BW338" i="1"/>
  <c r="CK338" i="1"/>
  <c r="BP338" i="1"/>
  <c r="BU338" i="1"/>
  <c r="BZ338" i="1"/>
  <c r="CF338" i="1"/>
  <c r="BV338" i="1"/>
  <c r="BT338" i="1"/>
  <c r="BX338" i="1"/>
  <c r="CA338" i="1"/>
  <c r="BS338" i="1"/>
  <c r="CC338" i="1"/>
  <c r="CG338" i="1"/>
  <c r="AP344" i="1"/>
  <c r="P344" i="1"/>
  <c r="L341" i="1" l="1"/>
  <c r="AM342" i="1" s="1"/>
  <c r="AQ345" i="1"/>
  <c r="Q345" i="1"/>
  <c r="CL338" i="1"/>
  <c r="I339" i="1" s="1"/>
  <c r="AT347" i="1"/>
  <c r="T347" i="1"/>
  <c r="M342" i="1" l="1"/>
  <c r="AN343" i="1" s="1"/>
  <c r="AJ340" i="1"/>
  <c r="BE340" i="1" s="1"/>
  <c r="BF340" i="1" s="1"/>
  <c r="BI340" i="1" s="1"/>
  <c r="J340" i="1"/>
  <c r="G339" i="1"/>
  <c r="AE339" i="1"/>
  <c r="BG339" i="1" s="1"/>
  <c r="AR346" i="1"/>
  <c r="R346" i="1"/>
  <c r="N343" i="1" l="1"/>
  <c r="AO344" i="1" s="1"/>
  <c r="AK341" i="1"/>
  <c r="K341" i="1"/>
  <c r="AS347" i="1"/>
  <c r="S347" i="1"/>
  <c r="BH339" i="1"/>
  <c r="BJ339" i="1"/>
  <c r="BL339" i="1"/>
  <c r="BO339" i="1"/>
  <c r="O344" i="1" l="1"/>
  <c r="CH339" i="1"/>
  <c r="CE339" i="1"/>
  <c r="BU339" i="1"/>
  <c r="BX339" i="1"/>
  <c r="BY339" i="1"/>
  <c r="BV339" i="1"/>
  <c r="BS339" i="1"/>
  <c r="CK339" i="1"/>
  <c r="CB339" i="1"/>
  <c r="CC339" i="1"/>
  <c r="BZ339" i="1"/>
  <c r="CF339" i="1"/>
  <c r="BR339" i="1"/>
  <c r="BT339" i="1"/>
  <c r="CJ339" i="1"/>
  <c r="CG339" i="1"/>
  <c r="BW339" i="1"/>
  <c r="BQ339" i="1"/>
  <c r="CA339" i="1"/>
  <c r="CI339" i="1"/>
  <c r="CD339" i="1"/>
  <c r="BP339" i="1"/>
  <c r="AP345" i="1"/>
  <c r="P345" i="1"/>
  <c r="AL342" i="1"/>
  <c r="L342" i="1"/>
  <c r="AQ346" i="1" l="1"/>
  <c r="Q346" i="1"/>
  <c r="AM343" i="1"/>
  <c r="M343" i="1"/>
  <c r="CL339" i="1"/>
  <c r="I340" i="1" s="1"/>
  <c r="AN344" i="1" l="1"/>
  <c r="N344" i="1"/>
  <c r="AJ341" i="1"/>
  <c r="BE341" i="1" s="1"/>
  <c r="BF341" i="1" s="1"/>
  <c r="BI341" i="1" s="1"/>
  <c r="G340" i="1"/>
  <c r="J341" i="1"/>
  <c r="AE340" i="1"/>
  <c r="BG340" i="1" s="1"/>
  <c r="AR347" i="1"/>
  <c r="R347" i="1"/>
  <c r="BO340" i="1" l="1"/>
  <c r="BL340" i="1"/>
  <c r="AK342" i="1"/>
  <c r="K342" i="1"/>
  <c r="BH340" i="1"/>
  <c r="BJ340" i="1"/>
  <c r="AO345" i="1"/>
  <c r="O345" i="1"/>
  <c r="AP346" i="1" l="1"/>
  <c r="P346" i="1"/>
  <c r="AL343" i="1"/>
  <c r="L343" i="1"/>
  <c r="CH340" i="1"/>
  <c r="CE340" i="1"/>
  <c r="BP340" i="1"/>
  <c r="BU340" i="1"/>
  <c r="CF340" i="1"/>
  <c r="CG340" i="1"/>
  <c r="BX340" i="1"/>
  <c r="CJ340" i="1"/>
  <c r="CK340" i="1"/>
  <c r="BV340" i="1"/>
  <c r="BY340" i="1"/>
  <c r="BQ340" i="1"/>
  <c r="BZ340" i="1"/>
  <c r="BT340" i="1"/>
  <c r="CB340" i="1"/>
  <c r="BR340" i="1"/>
  <c r="BW340" i="1"/>
  <c r="CC340" i="1"/>
  <c r="CA340" i="1"/>
  <c r="BS340" i="1"/>
  <c r="CI340" i="1"/>
  <c r="CD340" i="1"/>
  <c r="AQ347" i="1" l="1"/>
  <c r="Q347" i="1"/>
  <c r="AM344" i="1"/>
  <c r="M344" i="1"/>
  <c r="CL340" i="1"/>
  <c r="I341" i="1" s="1"/>
  <c r="AN345" i="1" l="1"/>
  <c r="N345" i="1"/>
  <c r="AJ342" i="1"/>
  <c r="BE342" i="1" s="1"/>
  <c r="BF342" i="1" s="1"/>
  <c r="BI342" i="1" s="1"/>
  <c r="AE341" i="1"/>
  <c r="BG341" i="1" s="1"/>
  <c r="G341" i="1"/>
  <c r="J342" i="1"/>
  <c r="BJ341" i="1" l="1"/>
  <c r="BH341" i="1"/>
  <c r="AK343" i="1"/>
  <c r="K343" i="1"/>
  <c r="AO346" i="1"/>
  <c r="O346" i="1"/>
  <c r="BO341" i="1"/>
  <c r="BL341" i="1"/>
  <c r="AL344" i="1" l="1"/>
  <c r="L344" i="1"/>
  <c r="CJ341" i="1"/>
  <c r="CA341" i="1"/>
  <c r="BR341" i="1"/>
  <c r="BZ341" i="1"/>
  <c r="CK341" i="1"/>
  <c r="BV341" i="1"/>
  <c r="BU341" i="1"/>
  <c r="CE341" i="1"/>
  <c r="BT341" i="1"/>
  <c r="CC341" i="1"/>
  <c r="CD341" i="1"/>
  <c r="BX341" i="1"/>
  <c r="BQ341" i="1"/>
  <c r="CH341" i="1"/>
  <c r="CB341" i="1"/>
  <c r="BW341" i="1"/>
  <c r="BS341" i="1"/>
  <c r="CG341" i="1"/>
  <c r="CI341" i="1"/>
  <c r="CF341" i="1"/>
  <c r="BY341" i="1"/>
  <c r="BP341" i="1"/>
  <c r="AP347" i="1"/>
  <c r="P347" i="1"/>
  <c r="CL341" i="1" l="1"/>
  <c r="I342" i="1" s="1"/>
  <c r="AE342" i="1" s="1"/>
  <c r="BG342" i="1" s="1"/>
  <c r="AM345" i="1"/>
  <c r="M345" i="1"/>
  <c r="G342" i="1" l="1"/>
  <c r="BO342" i="1" s="1"/>
  <c r="J343" i="1"/>
  <c r="AK344" i="1" s="1"/>
  <c r="AJ343" i="1"/>
  <c r="BE343" i="1" s="1"/>
  <c r="BF343" i="1" s="1"/>
  <c r="BI343" i="1" s="1"/>
  <c r="AN346" i="1"/>
  <c r="N346" i="1"/>
  <c r="BH342" i="1"/>
  <c r="BJ342" i="1"/>
  <c r="K344" i="1" l="1"/>
  <c r="BL342" i="1"/>
  <c r="AL345" i="1"/>
  <c r="L345" i="1"/>
  <c r="AO347" i="1"/>
  <c r="O347" i="1"/>
  <c r="CI342" i="1"/>
  <c r="CE342" i="1"/>
  <c r="CA342" i="1"/>
  <c r="BW342" i="1"/>
  <c r="BS342" i="1"/>
  <c r="CH342" i="1"/>
  <c r="BZ342" i="1"/>
  <c r="BV342" i="1"/>
  <c r="BR342" i="1"/>
  <c r="CG342" i="1"/>
  <c r="BU342" i="1"/>
  <c r="BX342" i="1"/>
  <c r="CD342" i="1"/>
  <c r="CK342" i="1"/>
  <c r="CC342" i="1"/>
  <c r="BY342" i="1"/>
  <c r="BQ342" i="1"/>
  <c r="CF342" i="1"/>
  <c r="CB342" i="1"/>
  <c r="BP342" i="1"/>
  <c r="BT342" i="1"/>
  <c r="CJ342" i="1"/>
  <c r="CL342" i="1" l="1"/>
  <c r="I343" i="1" s="1"/>
  <c r="AM346" i="1"/>
  <c r="M346" i="1"/>
  <c r="AJ344" i="1" l="1"/>
  <c r="BE344" i="1" s="1"/>
  <c r="BF344" i="1" s="1"/>
  <c r="BI344" i="1" s="1"/>
  <c r="J344" i="1"/>
  <c r="AE343" i="1"/>
  <c r="BG343" i="1" s="1"/>
  <c r="G343" i="1"/>
  <c r="AN347" i="1"/>
  <c r="N347" i="1"/>
  <c r="AK345" i="1" l="1"/>
  <c r="K345" i="1"/>
  <c r="BO343" i="1"/>
  <c r="BL343" i="1"/>
  <c r="BH343" i="1"/>
  <c r="BJ343" i="1"/>
  <c r="CI343" i="1" l="1"/>
  <c r="CE343" i="1"/>
  <c r="CA343" i="1"/>
  <c r="BW343" i="1"/>
  <c r="BS343" i="1"/>
  <c r="CD343" i="1"/>
  <c r="BZ343" i="1"/>
  <c r="BR343" i="1"/>
  <c r="CG343" i="1"/>
  <c r="BY343" i="1"/>
  <c r="BQ343" i="1"/>
  <c r="CB343" i="1"/>
  <c r="BP343" i="1"/>
  <c r="CH343" i="1"/>
  <c r="BV343" i="1"/>
  <c r="CK343" i="1"/>
  <c r="CC343" i="1"/>
  <c r="BU343" i="1"/>
  <c r="CJ343" i="1"/>
  <c r="BT343" i="1"/>
  <c r="CF343" i="1"/>
  <c r="BX343" i="1"/>
  <c r="AL346" i="1"/>
  <c r="L346" i="1"/>
  <c r="AM347" i="1" l="1"/>
  <c r="M347" i="1"/>
  <c r="CL343" i="1"/>
  <c r="I344" i="1" s="1"/>
  <c r="AJ345" i="1" l="1"/>
  <c r="BE345" i="1" s="1"/>
  <c r="BF345" i="1" s="1"/>
  <c r="BI345" i="1" s="1"/>
  <c r="J345" i="1"/>
  <c r="AE344" i="1"/>
  <c r="BG344" i="1" s="1"/>
  <c r="G344" i="1"/>
  <c r="AK346" i="1" l="1"/>
  <c r="K346" i="1"/>
  <c r="BO344" i="1"/>
  <c r="BL344" i="1"/>
  <c r="BH344" i="1"/>
  <c r="BJ344" i="1"/>
  <c r="AL347" i="1" l="1"/>
  <c r="L347" i="1"/>
  <c r="CI344" i="1"/>
  <c r="CE344" i="1"/>
  <c r="CA344" i="1"/>
  <c r="BW344" i="1"/>
  <c r="BS344" i="1"/>
  <c r="BT344" i="1"/>
  <c r="CH344" i="1"/>
  <c r="CD344" i="1"/>
  <c r="BZ344" i="1"/>
  <c r="BV344" i="1"/>
  <c r="BR344" i="1"/>
  <c r="CK344" i="1"/>
  <c r="CG344" i="1"/>
  <c r="BY344" i="1"/>
  <c r="BU344" i="1"/>
  <c r="BQ344" i="1"/>
  <c r="CJ344" i="1"/>
  <c r="CB344" i="1"/>
  <c r="BX344" i="1"/>
  <c r="CC344" i="1"/>
  <c r="BP344" i="1"/>
  <c r="CF344" i="1"/>
  <c r="CL344" i="1" l="1"/>
  <c r="I345" i="1" s="1"/>
  <c r="AJ346" i="1" l="1"/>
  <c r="BE346" i="1" s="1"/>
  <c r="BF346" i="1" s="1"/>
  <c r="BI346" i="1" s="1"/>
  <c r="J346" i="1"/>
  <c r="AE345" i="1"/>
  <c r="BG345" i="1" s="1"/>
  <c r="G345" i="1"/>
  <c r="BO345" i="1" l="1"/>
  <c r="BL345" i="1"/>
  <c r="BH345" i="1"/>
  <c r="BJ345" i="1"/>
  <c r="AK347" i="1"/>
  <c r="K347" i="1"/>
  <c r="CI345" i="1" l="1"/>
  <c r="CE345" i="1"/>
  <c r="CA345" i="1"/>
  <c r="BW345" i="1"/>
  <c r="BS345" i="1"/>
  <c r="CH345" i="1"/>
  <c r="BZ345" i="1"/>
  <c r="BV345" i="1"/>
  <c r="BR345" i="1"/>
  <c r="CK345" i="1"/>
  <c r="CC345" i="1"/>
  <c r="BU345" i="1"/>
  <c r="BX345" i="1"/>
  <c r="CD345" i="1"/>
  <c r="CG345" i="1"/>
  <c r="BY345" i="1"/>
  <c r="BQ345" i="1"/>
  <c r="CF345" i="1"/>
  <c r="BT345" i="1"/>
  <c r="BP345" i="1"/>
  <c r="CB345" i="1"/>
  <c r="CJ345" i="1"/>
  <c r="CL345" i="1" l="1"/>
  <c r="I346" i="1" s="1"/>
  <c r="AJ347" i="1" l="1"/>
  <c r="BE347" i="1" s="1"/>
  <c r="BF347" i="1" s="1"/>
  <c r="BI347" i="1" s="1"/>
  <c r="J347" i="1"/>
  <c r="G346" i="1"/>
  <c r="AE346" i="1"/>
  <c r="BG346" i="1" s="1"/>
  <c r="BJ346" i="1" l="1"/>
  <c r="BH346" i="1"/>
  <c r="BO346" i="1"/>
  <c r="BL346" i="1"/>
  <c r="CH346" i="1" l="1"/>
  <c r="CD346" i="1"/>
  <c r="BZ346" i="1"/>
  <c r="BV346" i="1"/>
  <c r="BR346" i="1"/>
  <c r="CG346" i="1"/>
  <c r="CC346" i="1"/>
  <c r="BU346" i="1"/>
  <c r="BQ346" i="1"/>
  <c r="CJ346" i="1"/>
  <c r="BX346" i="1"/>
  <c r="BP346" i="1"/>
  <c r="CI346" i="1"/>
  <c r="BW346" i="1"/>
  <c r="CK346" i="1"/>
  <c r="BY346" i="1"/>
  <c r="CF346" i="1"/>
  <c r="CB346" i="1"/>
  <c r="BT346" i="1"/>
  <c r="CE346" i="1"/>
  <c r="BS346" i="1"/>
  <c r="CA346" i="1"/>
  <c r="CL346" i="1" l="1"/>
  <c r="I347" i="1" s="1"/>
  <c r="G347" i="1" l="1"/>
  <c r="AE347" i="1"/>
  <c r="BG347" i="1" s="1"/>
  <c r="BO347" i="1" l="1"/>
  <c r="BL347" i="1"/>
  <c r="BJ347" i="1"/>
  <c r="BH347" i="1"/>
  <c r="CI347" i="1" l="1"/>
  <c r="CH347" i="1"/>
  <c r="CD347" i="1"/>
  <c r="BZ347" i="1"/>
  <c r="BV347" i="1"/>
  <c r="BR347" i="1"/>
  <c r="CG347" i="1"/>
  <c r="CC347" i="1"/>
  <c r="BY347" i="1"/>
  <c r="BU347" i="1"/>
  <c r="BQ347" i="1"/>
  <c r="CF347" i="1"/>
  <c r="CB347" i="1"/>
  <c r="BT347" i="1"/>
  <c r="CA347" i="1"/>
  <c r="BS347" i="1"/>
  <c r="CK347" i="1"/>
  <c r="BX347" i="1"/>
  <c r="CE347" i="1"/>
  <c r="CJ347" i="1"/>
  <c r="BP347" i="1"/>
  <c r="BW347" i="1"/>
  <c r="CL347" i="1" l="1"/>
</calcChain>
</file>

<file path=xl/sharedStrings.xml><?xml version="1.0" encoding="utf-8"?>
<sst xmlns="http://schemas.openxmlformats.org/spreadsheetml/2006/main" count="172" uniqueCount="78">
  <si>
    <t>Infected</t>
  </si>
  <si>
    <t>Day</t>
  </si>
  <si>
    <t>Not</t>
  </si>
  <si>
    <t>Check total</t>
  </si>
  <si>
    <t>Total</t>
  </si>
  <si>
    <t>Date</t>
  </si>
  <si>
    <t>Weeks</t>
  </si>
  <si>
    <t>Rate R1</t>
  </si>
  <si>
    <t>R7</t>
  </si>
  <si>
    <t>Over 21</t>
  </si>
  <si>
    <t>infected</t>
  </si>
  <si>
    <t>Sum</t>
  </si>
  <si>
    <t>Deaths</t>
  </si>
  <si>
    <t>"Healthy"</t>
  </si>
  <si>
    <t>H(t)</t>
  </si>
  <si>
    <t>t</t>
  </si>
  <si>
    <t>Day t</t>
  </si>
  <si>
    <t>I(t,d)</t>
  </si>
  <si>
    <t>Day d</t>
  </si>
  <si>
    <t>Day:</t>
  </si>
  <si>
    <t xml:space="preserve">New infections from </t>
  </si>
  <si>
    <t>Dead</t>
  </si>
  <si>
    <t>D(t,d)</t>
  </si>
  <si>
    <t>none</t>
  </si>
  <si>
    <t>D(t)</t>
  </si>
  <si>
    <t>Cumulative</t>
  </si>
  <si>
    <t>deaths</t>
  </si>
  <si>
    <t>I(t)</t>
  </si>
  <si>
    <t>H(t)+I(t)+D(t)</t>
  </si>
  <si>
    <t>plus dead</t>
  </si>
  <si>
    <t>(and alive)</t>
  </si>
  <si>
    <t>H(0)=</t>
  </si>
  <si>
    <t>m(d)</t>
  </si>
  <si>
    <t>on that day</t>
  </si>
  <si>
    <t>DT(t)</t>
  </si>
  <si>
    <t>I(t) + DT(t)</t>
  </si>
  <si>
    <t>Proportion</t>
  </si>
  <si>
    <t>not infected</t>
  </si>
  <si>
    <t>per week</t>
  </si>
  <si>
    <t>Ratio</t>
  </si>
  <si>
    <t>p(t)</t>
  </si>
  <si>
    <t>N(t,d)</t>
  </si>
  <si>
    <t>r(t)</t>
  </si>
  <si>
    <t>j(d)</t>
  </si>
  <si>
    <t>N(t)</t>
  </si>
  <si>
    <t>among living</t>
  </si>
  <si>
    <t>infections</t>
  </si>
  <si>
    <t>Deaths % Cases</t>
  </si>
  <si>
    <t>DT(t)/(I(t)+DT(t))*100</t>
  </si>
  <si>
    <t>Total cases</t>
  </si>
  <si>
    <t>R7 Cases</t>
  </si>
  <si>
    <t>A.D.Wilkie</t>
  </si>
  <si>
    <t>New</t>
  </si>
  <si>
    <t>Country</t>
  </si>
  <si>
    <t>United_Kingdom</t>
  </si>
  <si>
    <t>UK</t>
  </si>
  <si>
    <t>Sequence</t>
  </si>
  <si>
    <t>New cases</t>
  </si>
  <si>
    <t>Cases R7</t>
  </si>
  <si>
    <t>New deaths</t>
  </si>
  <si>
    <t>Total deaths</t>
  </si>
  <si>
    <t>Deaths R7</t>
  </si>
  <si>
    <t>Deaths % of Cases</t>
  </si>
  <si>
    <t>ECDC</t>
  </si>
  <si>
    <t>Model</t>
  </si>
  <si>
    <t>R7 Deaths</t>
  </si>
  <si>
    <t>New Deaths</t>
  </si>
  <si>
    <t>New Cases</t>
  </si>
  <si>
    <t>Total Deaths</t>
  </si>
  <si>
    <t>100A/E</t>
  </si>
  <si>
    <t xml:space="preserve"> </t>
  </si>
  <si>
    <t>Total Cases</t>
  </si>
  <si>
    <t>Deaths %</t>
  </si>
  <si>
    <t>Copyright</t>
  </si>
  <si>
    <t>Calibrated to 21 March</t>
  </si>
  <si>
    <t>(one day out)</t>
  </si>
  <si>
    <t>Start 15 Feb</t>
  </si>
  <si>
    <t>Modifications 25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</si>
</sst>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\ mmm\ yyyy"/>
    <numFmt numFmtId="165" formatCode="#,##0.000"/>
    <numFmt numFmtId="166" formatCode="0.0"/>
    <numFmt numFmtId="167" formatCode="0.000"/>
    <numFmt numFmtId="168" formatCode="0.00000000"/>
    <numFmt numFmtId="169" formatCode="#,##0.0000"/>
  </numFmts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Arial"/>
      <family val="2"/>
    </font>
    <font>
      <b/>
      <sz val="11"/>
      <color rgb="FF9C57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2">
    <xf numFmtId="0" fontId="0" fillId="0" borderId="0" xfId="0"/>
    <xf numFmtId="164" fontId="0" fillId="0" borderId="0" xfId="0" applyNumberFormat="1"/>
    <xf numFmtId="3" fontId="1" fillId="0" borderId="0" xfId="0" applyNumberFormat="1" applyFont="1"/>
    <xf numFmtId="165" fontId="0" fillId="0" borderId="0" xfId="0" applyNumberFormat="1"/>
    <xf numFmtId="4" fontId="0" fillId="0" borderId="0" xfId="0" applyNumberFormat="1"/>
    <xf numFmtId="165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0" fillId="0" borderId="0" xfId="0" applyFont="1"/>
    <xf numFmtId="168" fontId="0" fillId="0" borderId="0" xfId="0" applyNumberFormat="1"/>
    <xf numFmtId="4" fontId="1" fillId="0" borderId="0" xfId="0" applyNumberFormat="1" applyFont="1"/>
    <xf numFmtId="4" fontId="0" fillId="0" borderId="0" xfId="0" applyNumberFormat="1" applyFont="1"/>
    <xf numFmtId="169" fontId="0" fillId="0" borderId="0" xfId="0" applyNumberFormat="1"/>
    <xf numFmtId="169" fontId="0" fillId="0" borderId="0" xfId="0" applyNumberFormat="1" applyFont="1"/>
    <xf numFmtId="165" fontId="0" fillId="0" borderId="0" xfId="0" applyNumberFormat="1" applyFont="1"/>
    <xf numFmtId="169" fontId="1" fillId="0" borderId="0" xfId="0" applyNumberFormat="1" applyFont="1"/>
    <xf numFmtId="164" fontId="0" fillId="0" borderId="0" xfId="0" applyNumberFormat="1" applyFont="1"/>
    <xf numFmtId="166" fontId="0" fillId="0" borderId="0" xfId="0" applyNumberFormat="1" applyFont="1"/>
    <xf numFmtId="168" fontId="0" fillId="0" borderId="0" xfId="0" applyNumberFormat="1" applyFont="1"/>
    <xf numFmtId="167" fontId="0" fillId="0" borderId="0" xfId="0" applyNumberFormat="1" applyFont="1"/>
    <xf numFmtId="3" fontId="0" fillId="0" borderId="0" xfId="0" applyNumberFormat="1"/>
    <xf numFmtId="2" fontId="0" fillId="0" borderId="0" xfId="0" applyNumberFormat="1"/>
    <xf numFmtId="0" fontId="2" fillId="2" borderId="0" xfId="1"/>
    <xf numFmtId="165" fontId="2" fillId="2" borderId="0" xfId="1" applyNumberFormat="1"/>
    <xf numFmtId="166" fontId="1" fillId="0" borderId="0" xfId="0" applyNumberFormat="1" applyFont="1"/>
    <xf numFmtId="168" fontId="1" fillId="0" borderId="0" xfId="0" applyNumberFormat="1" applyFont="1"/>
    <xf numFmtId="167" fontId="1" fillId="0" borderId="0" xfId="0" applyNumberFormat="1" applyFont="1"/>
    <xf numFmtId="165" fontId="3" fillId="2" borderId="0" xfId="1" applyNumberFormat="1" applyFont="1"/>
    <xf numFmtId="3" fontId="0" fillId="0" borderId="0" xfId="0" applyNumberFormat="1" applyFont="1"/>
    <xf numFmtId="165" fontId="2" fillId="2" borderId="0" xfId="1" applyNumberFormat="1" applyFont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New infections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UK01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CalculationsUK01!$A$11:$B$411</c:f>
              <c:strCache>
                <c:ptCount val="337"/>
                <c:pt idx="0">
                  <c:v>30 Jan 2020</c:v>
                </c:pt>
                <c:pt idx="1">
                  <c:v>31 Jan 2020</c:v>
                </c:pt>
                <c:pt idx="2">
                  <c:v>1 Feb 2020</c:v>
                </c:pt>
                <c:pt idx="3">
                  <c:v>2 Feb 2020</c:v>
                </c:pt>
                <c:pt idx="4">
                  <c:v>3 Feb 2020</c:v>
                </c:pt>
                <c:pt idx="5">
                  <c:v>4 Feb 2020</c:v>
                </c:pt>
                <c:pt idx="6">
                  <c:v>5 Feb 2020</c:v>
                </c:pt>
                <c:pt idx="7">
                  <c:v>6 Feb 2020</c:v>
                </c:pt>
                <c:pt idx="8">
                  <c:v>7 Feb 2020</c:v>
                </c:pt>
                <c:pt idx="9">
                  <c:v>8 Feb 2020</c:v>
                </c:pt>
                <c:pt idx="10">
                  <c:v>9 Feb 2020</c:v>
                </c:pt>
                <c:pt idx="11">
                  <c:v>10 Feb 2020</c:v>
                </c:pt>
                <c:pt idx="12">
                  <c:v>11 Feb 2020</c:v>
                </c:pt>
                <c:pt idx="13">
                  <c:v>12 Feb 2020</c:v>
                </c:pt>
                <c:pt idx="14">
                  <c:v>13 Feb 2020</c:v>
                </c:pt>
                <c:pt idx="15">
                  <c:v>14 Feb 2020</c:v>
                </c:pt>
                <c:pt idx="16">
                  <c:v>15 Feb 2020</c:v>
                </c:pt>
                <c:pt idx="17">
                  <c:v>16 Feb 2020</c:v>
                </c:pt>
                <c:pt idx="18">
                  <c:v>17 Feb 2020</c:v>
                </c:pt>
                <c:pt idx="19">
                  <c:v>18 Feb 2020</c:v>
                </c:pt>
                <c:pt idx="20">
                  <c:v>19 Feb 2020</c:v>
                </c:pt>
                <c:pt idx="21">
                  <c:v>20 Feb 2020</c:v>
                </c:pt>
                <c:pt idx="22">
                  <c:v>21 Feb 2020</c:v>
                </c:pt>
                <c:pt idx="23">
                  <c:v>22 Feb 2020</c:v>
                </c:pt>
                <c:pt idx="24">
                  <c:v>23 Feb 2020</c:v>
                </c:pt>
                <c:pt idx="25">
                  <c:v>24 Feb 2020</c:v>
                </c:pt>
                <c:pt idx="26">
                  <c:v>25 Feb 2020</c:v>
                </c:pt>
                <c:pt idx="27">
                  <c:v>26 Feb 2020</c:v>
                </c:pt>
                <c:pt idx="28">
                  <c:v>27 Feb 2020</c:v>
                </c:pt>
                <c:pt idx="29">
                  <c:v>28 Feb 2020</c:v>
                </c:pt>
                <c:pt idx="30">
                  <c:v>29 Feb 2020</c:v>
                </c:pt>
                <c:pt idx="31">
                  <c:v>1 Mar 2020</c:v>
                </c:pt>
                <c:pt idx="32">
                  <c:v>2 Mar 2020</c:v>
                </c:pt>
                <c:pt idx="33">
                  <c:v>3 Mar 2020</c:v>
                </c:pt>
                <c:pt idx="34">
                  <c:v>4 Mar 2020</c:v>
                </c:pt>
                <c:pt idx="35">
                  <c:v>5 Mar 2020</c:v>
                </c:pt>
                <c:pt idx="36">
                  <c:v>6 Mar 2020</c:v>
                </c:pt>
                <c:pt idx="37">
                  <c:v>7 Mar 2020</c:v>
                </c:pt>
                <c:pt idx="38">
                  <c:v>8 Mar 2020</c:v>
                </c:pt>
                <c:pt idx="39">
                  <c:v>9 Mar 2020</c:v>
                </c:pt>
                <c:pt idx="40">
                  <c:v>10 Mar 2020</c:v>
                </c:pt>
                <c:pt idx="41">
                  <c:v>11 Mar 2020</c:v>
                </c:pt>
                <c:pt idx="42">
                  <c:v>12 Mar 2020</c:v>
                </c:pt>
                <c:pt idx="43">
                  <c:v>13 Mar 2020</c:v>
                </c:pt>
                <c:pt idx="44">
                  <c:v>14 Mar 2020</c:v>
                </c:pt>
                <c:pt idx="45">
                  <c:v>15 Mar 2020</c:v>
                </c:pt>
                <c:pt idx="46">
                  <c:v>16 Mar 2020</c:v>
                </c:pt>
                <c:pt idx="47">
                  <c:v>17 Mar 2020</c:v>
                </c:pt>
                <c:pt idx="48">
                  <c:v>18 Mar 2020</c:v>
                </c:pt>
                <c:pt idx="49">
                  <c:v>19 Mar 2020</c:v>
                </c:pt>
                <c:pt idx="50">
                  <c:v>20 Mar 2020</c:v>
                </c:pt>
                <c:pt idx="51">
                  <c:v>21 Mar 2020</c:v>
                </c:pt>
                <c:pt idx="52">
                  <c:v>22 Mar 2020</c:v>
                </c:pt>
                <c:pt idx="53">
                  <c:v>23 Mar 2020</c:v>
                </c:pt>
                <c:pt idx="54">
                  <c:v>24 Mar 2020</c:v>
                </c:pt>
                <c:pt idx="55">
                  <c:v>25 Mar 2020</c:v>
                </c:pt>
                <c:pt idx="56">
                  <c:v>26 Mar 2020</c:v>
                </c:pt>
                <c:pt idx="57">
                  <c:v>27 Mar 2020</c:v>
                </c:pt>
                <c:pt idx="58">
                  <c:v>28 Mar 2020</c:v>
                </c:pt>
                <c:pt idx="59">
                  <c:v>29 Mar 2020</c:v>
                </c:pt>
                <c:pt idx="60">
                  <c:v>30 Mar 2020</c:v>
                </c:pt>
                <c:pt idx="61">
                  <c:v>31 Mar 2020</c:v>
                </c:pt>
                <c:pt idx="62">
                  <c:v>1 Apr 2020</c:v>
                </c:pt>
                <c:pt idx="63">
                  <c:v>2 Apr 2020</c:v>
                </c:pt>
                <c:pt idx="64">
                  <c:v>3 Apr 2020</c:v>
                </c:pt>
                <c:pt idx="65">
                  <c:v>4 Apr 2020</c:v>
                </c:pt>
                <c:pt idx="66">
                  <c:v>5 Apr 2020</c:v>
                </c:pt>
                <c:pt idx="67">
                  <c:v>6 Apr 2020</c:v>
                </c:pt>
                <c:pt idx="68">
                  <c:v>7 Apr 2020</c:v>
                </c:pt>
                <c:pt idx="69">
                  <c:v>8 Apr 2020</c:v>
                </c:pt>
                <c:pt idx="70">
                  <c:v>9 Apr 2020</c:v>
                </c:pt>
                <c:pt idx="71">
                  <c:v>10 Apr 2020</c:v>
                </c:pt>
                <c:pt idx="72">
                  <c:v>11 Apr 2020</c:v>
                </c:pt>
                <c:pt idx="73">
                  <c:v>12 Apr 2020</c:v>
                </c:pt>
                <c:pt idx="74">
                  <c:v>13 Apr 2020</c:v>
                </c:pt>
                <c:pt idx="75">
                  <c:v>14 Apr 2020</c:v>
                </c:pt>
                <c:pt idx="76">
                  <c:v>15 Apr 2020</c:v>
                </c:pt>
                <c:pt idx="77">
                  <c:v>16 Apr 2020</c:v>
                </c:pt>
                <c:pt idx="78">
                  <c:v>17 Apr 2020</c:v>
                </c:pt>
                <c:pt idx="79">
                  <c:v>18 Apr 2020</c:v>
                </c:pt>
                <c:pt idx="80">
                  <c:v>19 Apr 2020</c:v>
                </c:pt>
                <c:pt idx="81">
                  <c:v>20 Apr 2020</c:v>
                </c:pt>
                <c:pt idx="82">
                  <c:v>21 Apr 2020</c:v>
                </c:pt>
                <c:pt idx="83">
                  <c:v>22 Apr 2020</c:v>
                </c:pt>
                <c:pt idx="84">
                  <c:v>23 Apr 2020</c:v>
                </c:pt>
                <c:pt idx="85">
                  <c:v>24 Apr 2020</c:v>
                </c:pt>
                <c:pt idx="86">
                  <c:v>25 Apr 2020</c:v>
                </c:pt>
                <c:pt idx="87">
                  <c:v>26 Apr 2020</c:v>
                </c:pt>
                <c:pt idx="88">
                  <c:v>27 Apr 2020</c:v>
                </c:pt>
                <c:pt idx="89">
                  <c:v>28 Apr 2020</c:v>
                </c:pt>
                <c:pt idx="90">
                  <c:v>29 Apr 2020</c:v>
                </c:pt>
                <c:pt idx="91">
                  <c:v>30 Apr 2020</c:v>
                </c:pt>
                <c:pt idx="92">
                  <c:v>1 May 2020</c:v>
                </c:pt>
                <c:pt idx="93">
                  <c:v>2 May 2020</c:v>
                </c:pt>
                <c:pt idx="94">
                  <c:v>3 May 2020</c:v>
                </c:pt>
                <c:pt idx="95">
                  <c:v>4 May 2020</c:v>
                </c:pt>
                <c:pt idx="96">
                  <c:v>5 May 2020</c:v>
                </c:pt>
                <c:pt idx="97">
                  <c:v>6 May 2020</c:v>
                </c:pt>
                <c:pt idx="98">
                  <c:v>7 May 2020</c:v>
                </c:pt>
                <c:pt idx="99">
                  <c:v>8 May 2020</c:v>
                </c:pt>
                <c:pt idx="100">
                  <c:v>9 May 2020</c:v>
                </c:pt>
                <c:pt idx="101">
                  <c:v>10 May 2020</c:v>
                </c:pt>
                <c:pt idx="102">
                  <c:v>11 May 2020</c:v>
                </c:pt>
                <c:pt idx="103">
                  <c:v>12 May 2020</c:v>
                </c:pt>
                <c:pt idx="104">
                  <c:v>13 May 2020</c:v>
                </c:pt>
                <c:pt idx="105">
                  <c:v>14 May 2020</c:v>
                </c:pt>
                <c:pt idx="106">
                  <c:v>15 May 2020</c:v>
                </c:pt>
                <c:pt idx="107">
                  <c:v>16 May 2020</c:v>
                </c:pt>
                <c:pt idx="108">
                  <c:v>17 May 2020</c:v>
                </c:pt>
                <c:pt idx="109">
                  <c:v>18 May 2020</c:v>
                </c:pt>
                <c:pt idx="110">
                  <c:v>19 May 2020</c:v>
                </c:pt>
                <c:pt idx="111">
                  <c:v>20 May 2020</c:v>
                </c:pt>
                <c:pt idx="112">
                  <c:v>21 May 2020</c:v>
                </c:pt>
                <c:pt idx="113">
                  <c:v>22 May 2020</c:v>
                </c:pt>
                <c:pt idx="114">
                  <c:v>23 May 2020</c:v>
                </c:pt>
                <c:pt idx="115">
                  <c:v>24 May 2020</c:v>
                </c:pt>
                <c:pt idx="116">
                  <c:v>25 May 2020</c:v>
                </c:pt>
                <c:pt idx="117">
                  <c:v>26 May 2020</c:v>
                </c:pt>
                <c:pt idx="118">
                  <c:v>27 May 2020</c:v>
                </c:pt>
                <c:pt idx="119">
                  <c:v>28 May 2020</c:v>
                </c:pt>
                <c:pt idx="120">
                  <c:v>29 May 2020</c:v>
                </c:pt>
                <c:pt idx="121">
                  <c:v>30 May 2020</c:v>
                </c:pt>
                <c:pt idx="122">
                  <c:v>31 May 2020</c:v>
                </c:pt>
                <c:pt idx="123">
                  <c:v>1 Jun 2020</c:v>
                </c:pt>
                <c:pt idx="124">
                  <c:v>2 Jun 2020</c:v>
                </c:pt>
                <c:pt idx="125">
                  <c:v>3 Jun 2020</c:v>
                </c:pt>
                <c:pt idx="126">
                  <c:v>4 Jun 2020</c:v>
                </c:pt>
                <c:pt idx="127">
                  <c:v>5 Jun 2020</c:v>
                </c:pt>
                <c:pt idx="128">
                  <c:v>6 Jun 2020</c:v>
                </c:pt>
                <c:pt idx="129">
                  <c:v>7 Jun 2020</c:v>
                </c:pt>
                <c:pt idx="130">
                  <c:v>8 Jun 2020</c:v>
                </c:pt>
                <c:pt idx="131">
                  <c:v>9 Jun 2020</c:v>
                </c:pt>
                <c:pt idx="132">
                  <c:v>10 Jun 2020</c:v>
                </c:pt>
                <c:pt idx="133">
                  <c:v>11 Jun 2020</c:v>
                </c:pt>
                <c:pt idx="134">
                  <c:v>12 Jun 2020</c:v>
                </c:pt>
                <c:pt idx="135">
                  <c:v>13 Jun 2020</c:v>
                </c:pt>
                <c:pt idx="136">
                  <c:v>14 Jun 2020</c:v>
                </c:pt>
                <c:pt idx="137">
                  <c:v>15 Jun 2020</c:v>
                </c:pt>
                <c:pt idx="138">
                  <c:v>16 Jun 2020</c:v>
                </c:pt>
                <c:pt idx="139">
                  <c:v>17 Jun 2020</c:v>
                </c:pt>
                <c:pt idx="140">
                  <c:v>18 Jun 2020</c:v>
                </c:pt>
                <c:pt idx="141">
                  <c:v>19 Jun 2020</c:v>
                </c:pt>
                <c:pt idx="142">
                  <c:v>20 Jun 2020</c:v>
                </c:pt>
                <c:pt idx="143">
                  <c:v>21 Jun 2020</c:v>
                </c:pt>
                <c:pt idx="144">
                  <c:v>22 Jun 2020</c:v>
                </c:pt>
                <c:pt idx="145">
                  <c:v>23 Jun 2020</c:v>
                </c:pt>
                <c:pt idx="146">
                  <c:v>24 Jun 2020</c:v>
                </c:pt>
                <c:pt idx="147">
                  <c:v>25 Jun 2020</c:v>
                </c:pt>
                <c:pt idx="148">
                  <c:v>26 Jun 2020</c:v>
                </c:pt>
                <c:pt idx="149">
                  <c:v>27 Jun 2020</c:v>
                </c:pt>
                <c:pt idx="150">
                  <c:v>28 Jun 2020</c:v>
                </c:pt>
                <c:pt idx="151">
                  <c:v>29 Jun 2020</c:v>
                </c:pt>
                <c:pt idx="152">
                  <c:v>30 Jun 2020</c:v>
                </c:pt>
                <c:pt idx="153">
                  <c:v>1 Jul 2020</c:v>
                </c:pt>
                <c:pt idx="154">
                  <c:v>2 Jul 2020</c:v>
                </c:pt>
                <c:pt idx="155">
                  <c:v>3 Jul 2020</c:v>
                </c:pt>
                <c:pt idx="156">
                  <c:v>4 Jul 2020</c:v>
                </c:pt>
                <c:pt idx="157">
                  <c:v>5 Jul 2020</c:v>
                </c:pt>
                <c:pt idx="158">
                  <c:v>6 Jul 2020</c:v>
                </c:pt>
                <c:pt idx="159">
                  <c:v>7 Jul 2020</c:v>
                </c:pt>
                <c:pt idx="160">
                  <c:v>8 Jul 2020</c:v>
                </c:pt>
                <c:pt idx="161">
                  <c:v>9 Jul 2020</c:v>
                </c:pt>
                <c:pt idx="162">
                  <c:v>10 Jul 2020</c:v>
                </c:pt>
                <c:pt idx="163">
                  <c:v>11 Jul 2020</c:v>
                </c:pt>
                <c:pt idx="164">
                  <c:v>12 Jul 2020</c:v>
                </c:pt>
                <c:pt idx="165">
                  <c:v>13 Jul 2020</c:v>
                </c:pt>
                <c:pt idx="166">
                  <c:v>14 Jul 2020</c:v>
                </c:pt>
                <c:pt idx="167">
                  <c:v>15 Jul 2020</c:v>
                </c:pt>
                <c:pt idx="168">
                  <c:v>16 Jul 2020</c:v>
                </c:pt>
                <c:pt idx="169">
                  <c:v>17 Jul 2020</c:v>
                </c:pt>
                <c:pt idx="170">
                  <c:v>18 Jul 2020</c:v>
                </c:pt>
                <c:pt idx="171">
                  <c:v>19 Jul 2020</c:v>
                </c:pt>
                <c:pt idx="172">
                  <c:v>20 Jul 2020</c:v>
                </c:pt>
                <c:pt idx="173">
                  <c:v>21 Jul 2020</c:v>
                </c:pt>
                <c:pt idx="174">
                  <c:v>22 Jul 2020</c:v>
                </c:pt>
                <c:pt idx="175">
                  <c:v>23 Jul 2020</c:v>
                </c:pt>
                <c:pt idx="176">
                  <c:v>24 Jul 2020</c:v>
                </c:pt>
                <c:pt idx="177">
                  <c:v>25 Jul 2020</c:v>
                </c:pt>
                <c:pt idx="178">
                  <c:v>26 Jul 2020</c:v>
                </c:pt>
                <c:pt idx="179">
                  <c:v>27 Jul 2020</c:v>
                </c:pt>
                <c:pt idx="180">
                  <c:v>28 Jul 2020</c:v>
                </c:pt>
                <c:pt idx="181">
                  <c:v>29 Jul 2020</c:v>
                </c:pt>
                <c:pt idx="182">
                  <c:v>30 Jul 2020</c:v>
                </c:pt>
                <c:pt idx="183">
                  <c:v>31 Jul 2020</c:v>
                </c:pt>
                <c:pt idx="184">
                  <c:v>1 Aug 2020</c:v>
                </c:pt>
                <c:pt idx="185">
                  <c:v>2 Aug 2020</c:v>
                </c:pt>
                <c:pt idx="186">
                  <c:v>3 Aug 2020</c:v>
                </c:pt>
                <c:pt idx="187">
                  <c:v>4 Aug 2020</c:v>
                </c:pt>
                <c:pt idx="188">
                  <c:v>5 Aug 2020</c:v>
                </c:pt>
                <c:pt idx="189">
                  <c:v>6 Aug 2020</c:v>
                </c:pt>
                <c:pt idx="190">
                  <c:v>7 Aug 2020</c:v>
                </c:pt>
                <c:pt idx="191">
                  <c:v>8 Aug 2020</c:v>
                </c:pt>
                <c:pt idx="192">
                  <c:v>9 Aug 2020</c:v>
                </c:pt>
                <c:pt idx="193">
                  <c:v>10 Aug 2020</c:v>
                </c:pt>
                <c:pt idx="194">
                  <c:v>11 Aug 2020</c:v>
                </c:pt>
                <c:pt idx="195">
                  <c:v>12 Aug 2020</c:v>
                </c:pt>
                <c:pt idx="196">
                  <c:v>13 Aug 2020</c:v>
                </c:pt>
                <c:pt idx="197">
                  <c:v>14 Aug 2020</c:v>
                </c:pt>
                <c:pt idx="198">
                  <c:v>15 Aug 2020</c:v>
                </c:pt>
                <c:pt idx="199">
                  <c:v>16 Aug 2020</c:v>
                </c:pt>
                <c:pt idx="200">
                  <c:v>17 Aug 2020</c:v>
                </c:pt>
                <c:pt idx="201">
                  <c:v>18 Aug 2020</c:v>
                </c:pt>
                <c:pt idx="202">
                  <c:v>19 Aug 2020</c:v>
                </c:pt>
                <c:pt idx="203">
                  <c:v>20 Aug 2020</c:v>
                </c:pt>
                <c:pt idx="204">
                  <c:v>21 Aug 2020</c:v>
                </c:pt>
                <c:pt idx="205">
                  <c:v>22 Aug 2020</c:v>
                </c:pt>
                <c:pt idx="206">
                  <c:v>23 Aug 2020</c:v>
                </c:pt>
                <c:pt idx="207">
                  <c:v>24 Aug 2020</c:v>
                </c:pt>
                <c:pt idx="208">
                  <c:v>25 Aug 2020</c:v>
                </c:pt>
                <c:pt idx="209">
                  <c:v>26 Aug 2020</c:v>
                </c:pt>
                <c:pt idx="210">
                  <c:v>27 Aug 2020</c:v>
                </c:pt>
                <c:pt idx="211">
                  <c:v>28 Aug 2020</c:v>
                </c:pt>
                <c:pt idx="212">
                  <c:v>29 Aug 2020</c:v>
                </c:pt>
                <c:pt idx="213">
                  <c:v>30 Aug 2020</c:v>
                </c:pt>
                <c:pt idx="214">
                  <c:v>31 Aug 2020</c:v>
                </c:pt>
                <c:pt idx="215">
                  <c:v>1 Sep 2020</c:v>
                </c:pt>
                <c:pt idx="216">
                  <c:v>2 Sep 2020</c:v>
                </c:pt>
                <c:pt idx="217">
                  <c:v>3 Sep 2020</c:v>
                </c:pt>
                <c:pt idx="218">
                  <c:v>4 Sep 2020</c:v>
                </c:pt>
                <c:pt idx="219">
                  <c:v>5 Sep 2020</c:v>
                </c:pt>
                <c:pt idx="220">
                  <c:v>6 Sep 2020</c:v>
                </c:pt>
                <c:pt idx="221">
                  <c:v>7 Sep 2020</c:v>
                </c:pt>
                <c:pt idx="222">
                  <c:v>8 Sep 2020</c:v>
                </c:pt>
                <c:pt idx="223">
                  <c:v>9 Sep 2020</c:v>
                </c:pt>
                <c:pt idx="224">
                  <c:v>10 Sep 2020</c:v>
                </c:pt>
                <c:pt idx="225">
                  <c:v>11 Sep 2020</c:v>
                </c:pt>
                <c:pt idx="226">
                  <c:v>12 Sep 2020</c:v>
                </c:pt>
                <c:pt idx="227">
                  <c:v>13 Sep 2020</c:v>
                </c:pt>
                <c:pt idx="228">
                  <c:v>14 Sep 2020</c:v>
                </c:pt>
                <c:pt idx="229">
                  <c:v>15 Sep 2020</c:v>
                </c:pt>
                <c:pt idx="230">
                  <c:v>16 Sep 2020</c:v>
                </c:pt>
                <c:pt idx="231">
                  <c:v>17 Sep 2020</c:v>
                </c:pt>
                <c:pt idx="232">
                  <c:v>18 Sep 2020</c:v>
                </c:pt>
                <c:pt idx="233">
                  <c:v>19 Sep 2020</c:v>
                </c:pt>
                <c:pt idx="234">
                  <c:v>20 Sep 2020</c:v>
                </c:pt>
                <c:pt idx="235">
                  <c:v>21 Sep 2020</c:v>
                </c:pt>
                <c:pt idx="236">
                  <c:v>22 Sep 2020</c:v>
                </c:pt>
                <c:pt idx="237">
                  <c:v>23 Sep 2020</c:v>
                </c:pt>
                <c:pt idx="238">
                  <c:v>24 Sep 2020</c:v>
                </c:pt>
                <c:pt idx="239">
                  <c:v>25 Sep 2020</c:v>
                </c:pt>
                <c:pt idx="240">
                  <c:v>26 Sep 2020</c:v>
                </c:pt>
                <c:pt idx="241">
                  <c:v>27 Sep 2020</c:v>
                </c:pt>
                <c:pt idx="242">
                  <c:v>28 Sep 2020</c:v>
                </c:pt>
                <c:pt idx="243">
                  <c:v>29 Sep 2020</c:v>
                </c:pt>
                <c:pt idx="244">
                  <c:v>30 Sep 2020</c:v>
                </c:pt>
                <c:pt idx="245">
                  <c:v>1 Oct 2020</c:v>
                </c:pt>
                <c:pt idx="246">
                  <c:v>2 Oct 2020</c:v>
                </c:pt>
                <c:pt idx="247">
                  <c:v>3 Oct 2020</c:v>
                </c:pt>
                <c:pt idx="248">
                  <c:v>4 Oct 2020</c:v>
                </c:pt>
                <c:pt idx="249">
                  <c:v>5 Oct 2020</c:v>
                </c:pt>
                <c:pt idx="250">
                  <c:v>6 Oct 2020</c:v>
                </c:pt>
                <c:pt idx="251">
                  <c:v>7 Oct 2020</c:v>
                </c:pt>
                <c:pt idx="252">
                  <c:v>8 Oct 2020</c:v>
                </c:pt>
                <c:pt idx="253">
                  <c:v>9 Oct 2020</c:v>
                </c:pt>
                <c:pt idx="254">
                  <c:v>10 Oct 2020</c:v>
                </c:pt>
                <c:pt idx="255">
                  <c:v>11 Oct 2020</c:v>
                </c:pt>
                <c:pt idx="256">
                  <c:v>12 Oct 2020</c:v>
                </c:pt>
                <c:pt idx="257">
                  <c:v>13 Oct 2020</c:v>
                </c:pt>
                <c:pt idx="258">
                  <c:v>14 Oct 2020</c:v>
                </c:pt>
                <c:pt idx="259">
                  <c:v>15 Oct 2020</c:v>
                </c:pt>
                <c:pt idx="260">
                  <c:v>16 Oct 2020</c:v>
                </c:pt>
                <c:pt idx="261">
                  <c:v>17 Oct 2020</c:v>
                </c:pt>
                <c:pt idx="262">
                  <c:v>18 Oct 2020</c:v>
                </c:pt>
                <c:pt idx="263">
                  <c:v>19 Oct 2020</c:v>
                </c:pt>
                <c:pt idx="264">
                  <c:v>20 Oct 2020</c:v>
                </c:pt>
                <c:pt idx="265">
                  <c:v>21 Oct 2020</c:v>
                </c:pt>
                <c:pt idx="266">
                  <c:v>22 Oct 2020</c:v>
                </c:pt>
                <c:pt idx="267">
                  <c:v>23 Oct 2020</c:v>
                </c:pt>
                <c:pt idx="268">
                  <c:v>24 Oct 2020</c:v>
                </c:pt>
                <c:pt idx="269">
                  <c:v>25 Oct 2020</c:v>
                </c:pt>
                <c:pt idx="270">
                  <c:v>26 Oct 2020</c:v>
                </c:pt>
                <c:pt idx="271">
                  <c:v>27 Oct 2020</c:v>
                </c:pt>
                <c:pt idx="272">
                  <c:v>28 Oct 2020</c:v>
                </c:pt>
                <c:pt idx="273">
                  <c:v>29 Oct 2020</c:v>
                </c:pt>
                <c:pt idx="274">
                  <c:v>30 Oct 2020</c:v>
                </c:pt>
                <c:pt idx="275">
                  <c:v>31 Oct 2020</c:v>
                </c:pt>
                <c:pt idx="276">
                  <c:v>1 Nov 2020</c:v>
                </c:pt>
                <c:pt idx="277">
                  <c:v>2 Nov 2020</c:v>
                </c:pt>
                <c:pt idx="278">
                  <c:v>3 Nov 2020</c:v>
                </c:pt>
                <c:pt idx="279">
                  <c:v>4 Nov 2020</c:v>
                </c:pt>
                <c:pt idx="280">
                  <c:v>5 Nov 2020</c:v>
                </c:pt>
                <c:pt idx="281">
                  <c:v>6 Nov 2020</c:v>
                </c:pt>
                <c:pt idx="282">
                  <c:v>7 Nov 2020</c:v>
                </c:pt>
                <c:pt idx="283">
                  <c:v>8 Nov 2020</c:v>
                </c:pt>
                <c:pt idx="284">
                  <c:v>9 Nov 2020</c:v>
                </c:pt>
                <c:pt idx="285">
                  <c:v>10 Nov 2020</c:v>
                </c:pt>
                <c:pt idx="286">
                  <c:v>11 Nov 2020</c:v>
                </c:pt>
                <c:pt idx="287">
                  <c:v>12 Nov 2020</c:v>
                </c:pt>
                <c:pt idx="288">
                  <c:v>13 Nov 2020</c:v>
                </c:pt>
                <c:pt idx="289">
                  <c:v>14 Nov 2020</c:v>
                </c:pt>
                <c:pt idx="290">
                  <c:v>15 Nov 2020</c:v>
                </c:pt>
                <c:pt idx="291">
                  <c:v>16 Nov 2020</c:v>
                </c:pt>
                <c:pt idx="292">
                  <c:v>17 Nov 2020</c:v>
                </c:pt>
                <c:pt idx="293">
                  <c:v>18 Nov 2020</c:v>
                </c:pt>
                <c:pt idx="294">
                  <c:v>19 Nov 2020</c:v>
                </c:pt>
                <c:pt idx="295">
                  <c:v>20 Nov 2020</c:v>
                </c:pt>
                <c:pt idx="296">
                  <c:v>21 Nov 2020</c:v>
                </c:pt>
                <c:pt idx="297">
                  <c:v>22 Nov 2020</c:v>
                </c:pt>
                <c:pt idx="298">
                  <c:v>23 Nov 2020</c:v>
                </c:pt>
                <c:pt idx="299">
                  <c:v>24 Nov 2020</c:v>
                </c:pt>
                <c:pt idx="300">
                  <c:v>25 Nov 2020</c:v>
                </c:pt>
                <c:pt idx="301">
                  <c:v>26 Nov 2020</c:v>
                </c:pt>
                <c:pt idx="302">
                  <c:v>27 Nov 2020</c:v>
                </c:pt>
                <c:pt idx="303">
                  <c:v>28 Nov 2020</c:v>
                </c:pt>
                <c:pt idx="304">
                  <c:v>29 Nov 2020</c:v>
                </c:pt>
                <c:pt idx="305">
                  <c:v>30 Nov 2020</c:v>
                </c:pt>
                <c:pt idx="306">
                  <c:v>1 Dec 2020</c:v>
                </c:pt>
                <c:pt idx="307">
                  <c:v>2 Dec 2020</c:v>
                </c:pt>
                <c:pt idx="308">
                  <c:v>3 Dec 2020</c:v>
                </c:pt>
                <c:pt idx="309">
                  <c:v>4 Dec 2020</c:v>
                </c:pt>
                <c:pt idx="310">
                  <c:v>5 Dec 2020</c:v>
                </c:pt>
                <c:pt idx="311">
                  <c:v>6 Dec 2020</c:v>
                </c:pt>
                <c:pt idx="312">
                  <c:v>7 Dec 2020</c:v>
                </c:pt>
                <c:pt idx="313">
                  <c:v>8 Dec 2020</c:v>
                </c:pt>
                <c:pt idx="314">
                  <c:v>9 Dec 2020</c:v>
                </c:pt>
                <c:pt idx="315">
                  <c:v>10 Dec 2020</c:v>
                </c:pt>
                <c:pt idx="316">
                  <c:v>11 Dec 2020</c:v>
                </c:pt>
                <c:pt idx="317">
                  <c:v>12 Dec 2020</c:v>
                </c:pt>
                <c:pt idx="318">
                  <c:v>13 Dec 2020</c:v>
                </c:pt>
                <c:pt idx="319">
                  <c:v>14 Dec 2020</c:v>
                </c:pt>
                <c:pt idx="320">
                  <c:v>15 Dec 2020</c:v>
                </c:pt>
                <c:pt idx="321">
                  <c:v>16 Dec 2020</c:v>
                </c:pt>
                <c:pt idx="322">
                  <c:v>17 Dec 2020</c:v>
                </c:pt>
                <c:pt idx="323">
                  <c:v>18 Dec 2020</c:v>
                </c:pt>
                <c:pt idx="324">
                  <c:v>19 Dec 2020</c:v>
                </c:pt>
                <c:pt idx="325">
                  <c:v>20 Dec 2020</c:v>
                </c:pt>
                <c:pt idx="326">
                  <c:v>21 Dec 2020</c:v>
                </c:pt>
                <c:pt idx="327">
                  <c:v>22 Dec 2020</c:v>
                </c:pt>
                <c:pt idx="328">
                  <c:v>23 Dec 2020</c:v>
                </c:pt>
                <c:pt idx="329">
                  <c:v>24 Dec 2020</c:v>
                </c:pt>
                <c:pt idx="330">
                  <c:v>25 Dec 2020</c:v>
                </c:pt>
                <c:pt idx="331">
                  <c:v>26 Dec 2020</c:v>
                </c:pt>
                <c:pt idx="332">
                  <c:v>27 Dec 2020</c:v>
                </c:pt>
                <c:pt idx="333">
                  <c:v>28 Dec 2020</c:v>
                </c:pt>
                <c:pt idx="334">
                  <c:v>29 Dec 2020</c:v>
                </c:pt>
                <c:pt idx="335">
                  <c:v>30 Dec 2020</c:v>
                </c:pt>
                <c:pt idx="336">
                  <c:v>31 Dec 2020</c:v>
                </c:pt>
              </c:strCache>
            </c:strRef>
          </c:cat>
          <c:val>
            <c:numRef>
              <c:f>CalculationsUK01!$I$11:$I$347</c:f>
              <c:numCache>
                <c:formatCode>#,##0.00</c:formatCode>
                <c:ptCount val="33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0.29999993999999996</c:v>
                </c:pt>
                <c:pt idx="18">
                  <c:v>0.37199988974400783</c:v>
                </c:pt>
                <c:pt idx="19">
                  <c:v>0.47819979755307174</c:v>
                </c:pt>
                <c:pt idx="20">
                  <c:v>0.61496363913333485</c:v>
                </c:pt>
                <c:pt idx="21">
                  <c:v>0.79084496968014917</c:v>
                </c:pt>
                <c:pt idx="22">
                  <c:v>1.0170288424713527</c:v>
                </c:pt>
                <c:pt idx="23">
                  <c:v>1.3079018349177407</c:v>
                </c:pt>
                <c:pt idx="24">
                  <c:v>1.681965120626645</c:v>
                </c:pt>
                <c:pt idx="25">
                  <c:v>2.1630111907074068</c:v>
                </c:pt>
                <c:pt idx="26">
                  <c:v>2.7816371364794668</c:v>
                </c:pt>
                <c:pt idx="27">
                  <c:v>3.2951913759565761</c:v>
                </c:pt>
                <c:pt idx="28">
                  <c:v>4.1490747049421781</c:v>
                </c:pt>
                <c:pt idx="29">
                  <c:v>5.2295723171292128</c:v>
                </c:pt>
                <c:pt idx="30">
                  <c:v>6.5888965947952309</c:v>
                </c:pt>
                <c:pt idx="31">
                  <c:v>8.2979949126443611</c:v>
                </c:pt>
                <c:pt idx="32">
                  <c:v>10.445745458194198</c:v>
                </c:pt>
                <c:pt idx="33">
                  <c:v>13.143256315022336</c:v>
                </c:pt>
                <c:pt idx="34">
                  <c:v>16.529307514169119</c:v>
                </c:pt>
                <c:pt idx="35">
                  <c:v>20.777090073367436</c:v>
                </c:pt>
                <c:pt idx="36">
                  <c:v>26.102535772004021</c:v>
                </c:pt>
                <c:pt idx="37">
                  <c:v>32.774595964256399</c:v>
                </c:pt>
                <c:pt idx="38">
                  <c:v>41.489415244117922</c:v>
                </c:pt>
                <c:pt idx="39">
                  <c:v>52.260116974838141</c:v>
                </c:pt>
                <c:pt idx="40">
                  <c:v>65.820331895809375</c:v>
                </c:pt>
                <c:pt idx="41">
                  <c:v>82.900668363873891</c:v>
                </c:pt>
                <c:pt idx="42">
                  <c:v>104.41652998627063</c:v>
                </c:pt>
                <c:pt idx="43">
                  <c:v>131.5219015312363</c:v>
                </c:pt>
                <c:pt idx="44">
                  <c:v>165.67193062112958</c:v>
                </c:pt>
                <c:pt idx="45">
                  <c:v>208.70185967396318</c:v>
                </c:pt>
                <c:pt idx="46">
                  <c:v>262.92673730684402</c:v>
                </c:pt>
                <c:pt idx="47">
                  <c:v>331.26739726408641</c:v>
                </c:pt>
                <c:pt idx="48">
                  <c:v>417.40963339424633</c:v>
                </c:pt>
                <c:pt idx="49">
                  <c:v>525.82391061273051</c:v>
                </c:pt>
                <c:pt idx="50">
                  <c:v>662.37132632396197</c:v>
                </c:pt>
                <c:pt idx="51">
                  <c:v>834.34234162202063</c:v>
                </c:pt>
                <c:pt idx="52">
                  <c:v>1050.9025934845995</c:v>
                </c:pt>
                <c:pt idx="53">
                  <c:v>1323.5740131312598</c:v>
                </c:pt>
                <c:pt idx="54">
                  <c:v>1666.8316758791736</c:v>
                </c:pt>
                <c:pt idx="55">
                  <c:v>2098.8464069324009</c:v>
                </c:pt>
                <c:pt idx="56">
                  <c:v>2642.4057377108415</c:v>
                </c:pt>
                <c:pt idx="57">
                  <c:v>3326.0511019919772</c:v>
                </c:pt>
                <c:pt idx="58">
                  <c:v>4185.4741890014666</c:v>
                </c:pt>
                <c:pt idx="59">
                  <c:v>5265.2190209897908</c:v>
                </c:pt>
                <c:pt idx="60">
                  <c:v>6620.8891423033165</c:v>
                </c:pt>
                <c:pt idx="61">
                  <c:v>8321.3787337340509</c:v>
                </c:pt>
                <c:pt idx="62">
                  <c:v>10451.922532035935</c:v>
                </c:pt>
                <c:pt idx="63">
                  <c:v>13117.389077574089</c:v>
                </c:pt>
                <c:pt idx="64">
                  <c:v>16445.958148637892</c:v>
                </c:pt>
                <c:pt idx="65">
                  <c:v>20592.975477438027</c:v>
                </c:pt>
                <c:pt idx="66">
                  <c:v>25744.624709712545</c:v>
                </c:pt>
                <c:pt idx="67">
                  <c:v>32120.777244698154</c:v>
                </c:pt>
                <c:pt idx="68">
                  <c:v>39975.962261091481</c:v>
                </c:pt>
                <c:pt idx="69">
                  <c:v>49596.807198691036</c:v>
                </c:pt>
                <c:pt idx="70">
                  <c:v>61293.516395262021</c:v>
                </c:pt>
                <c:pt idx="71">
                  <c:v>75381.933688908539</c:v>
                </c:pt>
                <c:pt idx="72">
                  <c:v>92152.126551899652</c:v>
                </c:pt>
                <c:pt idx="73">
                  <c:v>111818.45951968283</c:v>
                </c:pt>
                <c:pt idx="74">
                  <c:v>134447.13643771192</c:v>
                </c:pt>
                <c:pt idx="75">
                  <c:v>159860.12696634998</c:v>
                </c:pt>
                <c:pt idx="76">
                  <c:v>187521.4553455032</c:v>
                </c:pt>
                <c:pt idx="77">
                  <c:v>216424.1617996101</c:v>
                </c:pt>
                <c:pt idx="78">
                  <c:v>245013.3494844893</c:v>
                </c:pt>
                <c:pt idx="79">
                  <c:v>271197.77351498703</c:v>
                </c:pt>
                <c:pt idx="80">
                  <c:v>292508.013968863</c:v>
                </c:pt>
                <c:pt idx="81">
                  <c:v>306436.82469098916</c:v>
                </c:pt>
                <c:pt idx="82">
                  <c:v>310934.73917651799</c:v>
                </c:pt>
                <c:pt idx="83">
                  <c:v>304941.90559230867</c:v>
                </c:pt>
                <c:pt idx="84">
                  <c:v>288762.85853685508</c:v>
                </c:pt>
                <c:pt idx="85">
                  <c:v>264100.78073378716</c:v>
                </c:pt>
                <c:pt idx="86">
                  <c:v>233693.38764973244</c:v>
                </c:pt>
                <c:pt idx="87">
                  <c:v>200677.1265481658</c:v>
                </c:pt>
                <c:pt idx="88">
                  <c:v>167929.20296844825</c:v>
                </c:pt>
                <c:pt idx="89">
                  <c:v>137615.04483224355</c:v>
                </c:pt>
                <c:pt idx="90">
                  <c:v>111032.99584970255</c:v>
                </c:pt>
                <c:pt idx="91">
                  <c:v>88704.87198111428</c:v>
                </c:pt>
                <c:pt idx="92">
                  <c:v>70591.733040557796</c:v>
                </c:pt>
                <c:pt idx="93">
                  <c:v>56324.242771480887</c:v>
                </c:pt>
                <c:pt idx="94">
                  <c:v>45384.603813846661</c:v>
                </c:pt>
                <c:pt idx="95">
                  <c:v>37222.45034918801</c:v>
                </c:pt>
                <c:pt idx="96">
                  <c:v>31313.804118108957</c:v>
                </c:pt>
                <c:pt idx="97">
                  <c:v>27181.559718830988</c:v>
                </c:pt>
                <c:pt idx="98">
                  <c:v>24395.330190164768</c:v>
                </c:pt>
                <c:pt idx="99">
                  <c:v>22564.249919010501</c:v>
                </c:pt>
                <c:pt idx="100">
                  <c:v>21331.997306796307</c:v>
                </c:pt>
                <c:pt idx="101">
                  <c:v>20379.713689961522</c:v>
                </c:pt>
                <c:pt idx="102">
                  <c:v>19438.839567158197</c:v>
                </c:pt>
                <c:pt idx="103">
                  <c:v>18311.187281954331</c:v>
                </c:pt>
                <c:pt idx="104">
                  <c:v>16888.359248904799</c:v>
                </c:pt>
                <c:pt idx="105">
                  <c:v>15159.642474401771</c:v>
                </c:pt>
                <c:pt idx="106">
                  <c:v>13200.098614407814</c:v>
                </c:pt>
                <c:pt idx="107">
                  <c:v>11139.11250031376</c:v>
                </c:pt>
                <c:pt idx="108">
                  <c:v>9119.5162365389024</c:v>
                </c:pt>
                <c:pt idx="109">
                  <c:v>7261.7660453976969</c:v>
                </c:pt>
                <c:pt idx="110">
                  <c:v>5643.6446292917708</c:v>
                </c:pt>
                <c:pt idx="111">
                  <c:v>4297.2697741276988</c:v>
                </c:pt>
                <c:pt idx="112">
                  <c:v>3218.1041544858163</c:v>
                </c:pt>
                <c:pt idx="113">
                  <c:v>2378.52645287628</c:v>
                </c:pt>
                <c:pt idx="114">
                  <c:v>1740.3623019643353</c:v>
                </c:pt>
                <c:pt idx="115">
                  <c:v>1263.8296464695304</c:v>
                </c:pt>
                <c:pt idx="116">
                  <c:v>912.68060114585569</c:v>
                </c:pt>
                <c:pt idx="117">
                  <c:v>656.42257947775499</c:v>
                </c:pt>
                <c:pt idx="118">
                  <c:v>470.70828631446841</c:v>
                </c:pt>
                <c:pt idx="119">
                  <c:v>336.77588930297202</c:v>
                </c:pt>
                <c:pt idx="120">
                  <c:v>240.51833706337837</c:v>
                </c:pt>
                <c:pt idx="121">
                  <c:v>171.5064618127241</c:v>
                </c:pt>
                <c:pt idx="122">
                  <c:v>122.11827130683582</c:v>
                </c:pt>
                <c:pt idx="123">
                  <c:v>86.825888159604034</c:v>
                </c:pt>
                <c:pt idx="124">
                  <c:v>61.640140366312878</c:v>
                </c:pt>
                <c:pt idx="125">
                  <c:v>43.691279363429103</c:v>
                </c:pt>
                <c:pt idx="126">
                  <c:v>30.918734406288877</c:v>
                </c:pt>
                <c:pt idx="127">
                  <c:v>21.844530155994288</c:v>
                </c:pt>
                <c:pt idx="128">
                  <c:v>15.409245483407066</c:v>
                </c:pt>
                <c:pt idx="129">
                  <c:v>10.853927771155597</c:v>
                </c:pt>
                <c:pt idx="130">
                  <c:v>7.6353518594819452</c:v>
                </c:pt>
                <c:pt idx="131">
                  <c:v>5.3652435988554013</c:v>
                </c:pt>
                <c:pt idx="132">
                  <c:v>3.7666276053886074</c:v>
                </c:pt>
                <c:pt idx="133">
                  <c:v>2.6424012121197538</c:v>
                </c:pt>
                <c:pt idx="134">
                  <c:v>1.8526706636243289</c:v>
                </c:pt>
                <c:pt idx="135">
                  <c:v>1.2984046438545822</c:v>
                </c:pt>
                <c:pt idx="136">
                  <c:v>0.90966517569432659</c:v>
                </c:pt>
                <c:pt idx="137">
                  <c:v>0.63716146888525538</c:v>
                </c:pt>
                <c:pt idx="138">
                  <c:v>0.4462125157494361</c:v>
                </c:pt>
                <c:pt idx="139">
                  <c:v>0.31244895319976901</c:v>
                </c:pt>
                <c:pt idx="140">
                  <c:v>0.21876445890928606</c:v>
                </c:pt>
                <c:pt idx="141">
                  <c:v>0.15316021352750084</c:v>
                </c:pt>
                <c:pt idx="142">
                  <c:v>0.10722467218898601</c:v>
                </c:pt>
                <c:pt idx="143">
                  <c:v>7.5063510449494664E-2</c:v>
                </c:pt>
                <c:pt idx="144">
                  <c:v>5.2547561933211112E-2</c:v>
                </c:pt>
                <c:pt idx="145">
                  <c:v>3.6784835721339879E-2</c:v>
                </c:pt>
                <c:pt idx="146">
                  <c:v>2.57501500873847E-2</c:v>
                </c:pt>
                <c:pt idx="147">
                  <c:v>1.802548399249684E-2</c:v>
                </c:pt>
                <c:pt idx="148">
                  <c:v>1.261802618538284E-2</c:v>
                </c:pt>
                <c:pt idx="149">
                  <c:v>8.8327108615915972E-3</c:v>
                </c:pt>
                <c:pt idx="150">
                  <c:v>6.1829432310593286E-3</c:v>
                </c:pt>
                <c:pt idx="151">
                  <c:v>4.3280827329153912E-3</c:v>
                </c:pt>
                <c:pt idx="152">
                  <c:v>3.0296689677299584E-3</c:v>
                </c:pt>
                <c:pt idx="153">
                  <c:v>2.1207737107824158E-3</c:v>
                </c:pt>
                <c:pt idx="154">
                  <c:v>1.4845442660586816E-3</c:v>
                </c:pt>
                <c:pt idx="155">
                  <c:v>1.0391822960663906E-3</c:v>
                </c:pt>
                <c:pt idx="156">
                  <c:v>7.2742824987655805E-4</c:v>
                </c:pt>
                <c:pt idx="157">
                  <c:v>5.0920009009460378E-4</c:v>
                </c:pt>
                <c:pt idx="158">
                  <c:v>3.5644021760888422E-4</c:v>
                </c:pt>
                <c:pt idx="159">
                  <c:v>2.4950822808890205E-4</c:v>
                </c:pt>
                <c:pt idx="160">
                  <c:v>1.7465579679890356E-4</c:v>
                </c:pt>
                <c:pt idx="161">
                  <c:v>1.2225907596075271E-4</c:v>
                </c:pt>
                <c:pt idx="162">
                  <c:v>8.5581362092866195E-5</c:v>
                </c:pt>
                <c:pt idx="163">
                  <c:v>5.9906957836530189E-5</c:v>
                </c:pt>
                <c:pt idx="164">
                  <c:v>4.1934872627812459E-5</c:v>
                </c:pt>
                <c:pt idx="165">
                  <c:v>2.9354411889234824E-5</c:v>
                </c:pt>
                <c:pt idx="166">
                  <c:v>2.0548088836873385E-5</c:v>
                </c:pt>
                <c:pt idx="167">
                  <c:v>1.4383662437879983E-5</c:v>
                </c:pt>
                <c:pt idx="168">
                  <c:v>1.0068563830032457E-5</c:v>
                </c:pt>
                <c:pt idx="169">
                  <c:v>7.0479947415467771E-6</c:v>
                </c:pt>
                <c:pt idx="170">
                  <c:v>4.9335963487398735E-6</c:v>
                </c:pt>
                <c:pt idx="171">
                  <c:v>3.4535174586500229E-6</c:v>
                </c:pt>
                <c:pt idx="172">
                  <c:v>2.4174622281757914E-6</c:v>
                </c:pt>
                <c:pt idx="173">
                  <c:v>1.6922235632122473E-6</c:v>
                </c:pt>
                <c:pt idx="174">
                  <c:v>1.1845564959582832E-6</c:v>
                </c:pt>
                <c:pt idx="175">
                  <c:v>8.2918954800855771E-7</c:v>
                </c:pt>
                <c:pt idx="176">
                  <c:v>5.8043268401649328E-7</c:v>
                </c:pt>
                <c:pt idx="177">
                  <c:v>4.0630287901269167E-7</c:v>
                </c:pt>
                <c:pt idx="178">
                  <c:v>2.8441201540744603E-7</c:v>
                </c:pt>
                <c:pt idx="179">
                  <c:v>1.9908841083350757E-7</c:v>
                </c:pt>
                <c:pt idx="180">
                  <c:v>1.3936188760712009E-7</c:v>
                </c:pt>
                <c:pt idx="181">
                  <c:v>9.7553321336579738E-8</c:v>
                </c:pt>
                <c:pt idx="182">
                  <c:v>6.8287324941287735E-8</c:v>
                </c:pt>
                <c:pt idx="183">
                  <c:v>4.7801127461685528E-8</c:v>
                </c:pt>
                <c:pt idx="184">
                  <c:v>3.34607892245441E-8</c:v>
                </c:pt>
                <c:pt idx="185">
                  <c:v>2.342255245784934E-8</c:v>
                </c:pt>
                <c:pt idx="186">
                  <c:v>1.6395786720822091E-8</c:v>
                </c:pt>
                <c:pt idx="187">
                  <c:v>1.1477050704735965E-8</c:v>
                </c:pt>
                <c:pt idx="188">
                  <c:v>8.0339354933938199E-9</c:v>
                </c:pt>
                <c:pt idx="189">
                  <c:v>5.6237548454142116E-9</c:v>
                </c:pt>
                <c:pt idx="190">
                  <c:v>3.9366283918088305E-9</c:v>
                </c:pt>
                <c:pt idx="191">
                  <c:v>2.7556398742754334E-9</c:v>
                </c:pt>
                <c:pt idx="192">
                  <c:v>1.9289479119973372E-9</c:v>
                </c:pt>
                <c:pt idx="193">
                  <c:v>1.3502635384003575E-9</c:v>
                </c:pt>
                <c:pt idx="194">
                  <c:v>9.4518447688133919E-10</c:v>
                </c:pt>
                <c:pt idx="195">
                  <c:v>6.6162913381747076E-10</c:v>
                </c:pt>
                <c:pt idx="196">
                  <c:v>4.6314039367249084E-10</c:v>
                </c:pt>
                <c:pt idx="197">
                  <c:v>3.2419827557087166E-10</c:v>
                </c:pt>
                <c:pt idx="198">
                  <c:v>2.2693879289967288E-10</c:v>
                </c:pt>
                <c:pt idx="199">
                  <c:v>1.5885715502980177E-10</c:v>
                </c:pt>
                <c:pt idx="200">
                  <c:v>1.1120000852087636E-10</c:v>
                </c:pt>
                <c:pt idx="201">
                  <c:v>7.7840005964620816E-11</c:v>
                </c:pt>
                <c:pt idx="202">
                  <c:v>5.4488004175238189E-11</c:v>
                </c:pt>
                <c:pt idx="203">
                  <c:v>3.8141602922668498E-11</c:v>
                </c:pt>
                <c:pt idx="204">
                  <c:v>2.6699122045868822E-11</c:v>
                </c:pt>
                <c:pt idx="205">
                  <c:v>1.8689385432108595E-11</c:v>
                </c:pt>
                <c:pt idx="206">
                  <c:v>1.3082569802476227E-11</c:v>
                </c:pt>
                <c:pt idx="207">
                  <c:v>9.1577988617334614E-12</c:v>
                </c:pt>
                <c:pt idx="208">
                  <c:v>6.4104592032134728E-12</c:v>
                </c:pt>
                <c:pt idx="209">
                  <c:v>4.4873214422494577E-12</c:v>
                </c:pt>
                <c:pt idx="210">
                  <c:v>3.1411250095746312E-12</c:v>
                </c:pt>
                <c:pt idx="211">
                  <c:v>2.1987875067022474E-12</c:v>
                </c:pt>
                <c:pt idx="212">
                  <c:v>1.5391512546915763E-12</c:v>
                </c:pt>
                <c:pt idx="213">
                  <c:v>1.0774058782841049E-12</c:v>
                </c:pt>
                <c:pt idx="214">
                  <c:v>7.5418411479887394E-13</c:v>
                </c:pt>
                <c:pt idx="215">
                  <c:v>5.2792888035921222E-13</c:v>
                </c:pt>
                <c:pt idx="216">
                  <c:v>3.6955021625144886E-13</c:v>
                </c:pt>
                <c:pt idx="217">
                  <c:v>2.586851513760142E-13</c:v>
                </c:pt>
                <c:pt idx="218">
                  <c:v>1.8107960596321001E-13</c:v>
                </c:pt>
                <c:pt idx="219">
                  <c:v>1.2675572417424702E-13</c:v>
                </c:pt>
                <c:pt idx="220">
                  <c:v>8.8729006921972922E-14</c:v>
                </c:pt>
                <c:pt idx="221">
                  <c:v>6.2110304845381056E-14</c:v>
                </c:pt>
                <c:pt idx="222">
                  <c:v>4.3477213391766745E-14</c:v>
                </c:pt>
                <c:pt idx="223">
                  <c:v>3.0434049374236717E-14</c:v>
                </c:pt>
                <c:pt idx="224">
                  <c:v>2.1303834561965701E-14</c:v>
                </c:pt>
                <c:pt idx="225">
                  <c:v>1.4912684193375991E-14</c:v>
                </c:pt>
                <c:pt idx="226">
                  <c:v>1.0438878935363195E-14</c:v>
                </c:pt>
                <c:pt idx="227">
                  <c:v>7.3072152547542348E-15</c:v>
                </c:pt>
                <c:pt idx="228">
                  <c:v>5.1150506783279644E-15</c:v>
                </c:pt>
                <c:pt idx="229">
                  <c:v>3.5805354748295749E-15</c:v>
                </c:pt>
                <c:pt idx="230">
                  <c:v>2.5063748323807026E-15</c:v>
                </c:pt>
                <c:pt idx="231">
                  <c:v>1.7544623826664913E-15</c:v>
                </c:pt>
                <c:pt idx="232">
                  <c:v>1.2281236678665441E-15</c:v>
                </c:pt>
                <c:pt idx="233">
                  <c:v>8.5968656750658097E-16</c:v>
                </c:pt>
                <c:pt idx="234">
                  <c:v>6.0178059725460665E-16</c:v>
                </c:pt>
                <c:pt idx="235">
                  <c:v>4.2124641807822469E-16</c:v>
                </c:pt>
                <c:pt idx="236">
                  <c:v>2.9487249265475725E-16</c:v>
                </c:pt>
                <c:pt idx="237">
                  <c:v>2.0641074485833007E-16</c:v>
                </c:pt>
                <c:pt idx="238">
                  <c:v>1.4448752140083108E-16</c:v>
                </c:pt>
                <c:pt idx="239">
                  <c:v>1.0114126498058175E-16</c:v>
                </c:pt>
                <c:pt idx="240">
                  <c:v>7.0798885486407224E-17</c:v>
                </c:pt>
                <c:pt idx="241">
                  <c:v>4.9559219840485056E-17</c:v>
                </c:pt>
                <c:pt idx="242">
                  <c:v>3.4691453888339541E-17</c:v>
                </c:pt>
                <c:pt idx="243">
                  <c:v>2.4284017721837675E-17</c:v>
                </c:pt>
                <c:pt idx="244">
                  <c:v>1.6998812405286374E-17</c:v>
                </c:pt>
                <c:pt idx="245">
                  <c:v>1.1899168683700463E-17</c:v>
                </c:pt>
                <c:pt idx="246">
                  <c:v>8.3294180785903234E-18</c:v>
                </c:pt>
                <c:pt idx="247">
                  <c:v>5.8305926550132265E-18</c:v>
                </c:pt>
                <c:pt idx="248">
                  <c:v>4.0814148585092579E-18</c:v>
                </c:pt>
                <c:pt idx="249">
                  <c:v>2.856990400956481E-18</c:v>
                </c:pt>
                <c:pt idx="250">
                  <c:v>1.9998932806695368E-18</c:v>
                </c:pt>
                <c:pt idx="251">
                  <c:v>1.3999252964686759E-18</c:v>
                </c:pt>
                <c:pt idx="252">
                  <c:v>9.799477075280731E-19</c:v>
                </c:pt>
                <c:pt idx="253">
                  <c:v>6.8596339526965098E-19</c:v>
                </c:pt>
                <c:pt idx="254">
                  <c:v>4.8017437668875566E-19</c:v>
                </c:pt>
                <c:pt idx="255">
                  <c:v>3.3612206368212906E-19</c:v>
                </c:pt>
                <c:pt idx="256">
                  <c:v>2.3528544457749031E-19</c:v>
                </c:pt>
                <c:pt idx="257">
                  <c:v>1.6469981120424321E-19</c:v>
                </c:pt>
                <c:pt idx="258">
                  <c:v>1.1528986784297025E-19</c:v>
                </c:pt>
                <c:pt idx="259">
                  <c:v>8.0702907490079204E-20</c:v>
                </c:pt>
                <c:pt idx="260">
                  <c:v>5.6492035243055434E-20</c:v>
                </c:pt>
                <c:pt idx="261">
                  <c:v>3.9544424670138803E-20</c:v>
                </c:pt>
                <c:pt idx="262">
                  <c:v>2.7681097269097161E-20</c:v>
                </c:pt>
                <c:pt idx="263">
                  <c:v>1.9376768088368012E-20</c:v>
                </c:pt>
                <c:pt idx="264">
                  <c:v>1.356373766185761E-20</c:v>
                </c:pt>
                <c:pt idx="265">
                  <c:v>9.4946163633003252E-21</c:v>
                </c:pt>
                <c:pt idx="266">
                  <c:v>6.6462314543102272E-21</c:v>
                </c:pt>
                <c:pt idx="267">
                  <c:v>4.6523620180171598E-21</c:v>
                </c:pt>
                <c:pt idx="268">
                  <c:v>3.2566534126120117E-21</c:v>
                </c:pt>
                <c:pt idx="269">
                  <c:v>2.279657388828408E-21</c:v>
                </c:pt>
                <c:pt idx="270">
                  <c:v>1.5957601721798855E-21</c:v>
                </c:pt>
                <c:pt idx="271">
                  <c:v>1.1170321205259198E-21</c:v>
                </c:pt>
                <c:pt idx="272">
                  <c:v>7.819224843681438E-22</c:v>
                </c:pt>
                <c:pt idx="273">
                  <c:v>5.4734573905770076E-22</c:v>
                </c:pt>
                <c:pt idx="274">
                  <c:v>3.8314201734039055E-22</c:v>
                </c:pt>
                <c:pt idx="275">
                  <c:v>2.6819941213827337E-22</c:v>
                </c:pt>
                <c:pt idx="276">
                  <c:v>1.8773958849679137E-22</c:v>
                </c:pt>
                <c:pt idx="277">
                  <c:v>1.3141771194775397E-22</c:v>
                </c:pt>
                <c:pt idx="278">
                  <c:v>9.1992398363427772E-23</c:v>
                </c:pt>
                <c:pt idx="279">
                  <c:v>6.439467885439943E-23</c:v>
                </c:pt>
                <c:pt idx="280">
                  <c:v>4.5076275198079604E-23</c:v>
                </c:pt>
                <c:pt idx="281">
                  <c:v>3.1553392638655731E-23</c:v>
                </c:pt>
                <c:pt idx="282">
                  <c:v>2.2087374847059013E-23</c:v>
                </c:pt>
                <c:pt idx="283">
                  <c:v>1.5461162392941308E-23</c:v>
                </c:pt>
                <c:pt idx="284">
                  <c:v>1.0822813675058913E-23</c:v>
                </c:pt>
                <c:pt idx="285">
                  <c:v>7.5759695725412398E-24</c:v>
                </c:pt>
                <c:pt idx="286">
                  <c:v>5.303178700778868E-24</c:v>
                </c:pt>
                <c:pt idx="287">
                  <c:v>3.7122250905452073E-24</c:v>
                </c:pt>
                <c:pt idx="288">
                  <c:v>2.5985575633816451E-24</c:v>
                </c:pt>
                <c:pt idx="289">
                  <c:v>1.8189902943671514E-24</c:v>
                </c:pt>
                <c:pt idx="290">
                  <c:v>1.2732932060570061E-24</c:v>
                </c:pt>
                <c:pt idx="291">
                  <c:v>8.9130524423990419E-25</c:v>
                </c:pt>
                <c:pt idx="292">
                  <c:v>6.2391367096793308E-25</c:v>
                </c:pt>
                <c:pt idx="293">
                  <c:v>4.3673956967755304E-25</c:v>
                </c:pt>
                <c:pt idx="294">
                  <c:v>3.057176987742872E-25</c:v>
                </c:pt>
                <c:pt idx="295">
                  <c:v>2.1400238914200101E-25</c:v>
                </c:pt>
                <c:pt idx="296">
                  <c:v>1.4980167239940071E-25</c:v>
                </c:pt>
                <c:pt idx="297">
                  <c:v>1.0486117067958049E-25</c:v>
                </c:pt>
                <c:pt idx="298">
                  <c:v>7.3402819475706346E-26</c:v>
                </c:pt>
                <c:pt idx="299">
                  <c:v>5.138197363299444E-26</c:v>
                </c:pt>
                <c:pt idx="300">
                  <c:v>3.5967381543096111E-26</c:v>
                </c:pt>
                <c:pt idx="301">
                  <c:v>2.5177167080167276E-26</c:v>
                </c:pt>
                <c:pt idx="302">
                  <c:v>1.7624016956117092E-26</c:v>
                </c:pt>
                <c:pt idx="303">
                  <c:v>1.2336811869281965E-26</c:v>
                </c:pt>
                <c:pt idx="304">
                  <c:v>8.6357683084973766E-27</c:v>
                </c:pt>
                <c:pt idx="305">
                  <c:v>6.045037815948164E-27</c:v>
                </c:pt>
                <c:pt idx="306">
                  <c:v>4.2315264711637139E-27</c:v>
                </c:pt>
                <c:pt idx="307">
                  <c:v>2.9620685298145999E-27</c:v>
                </c:pt>
                <c:pt idx="308">
                  <c:v>2.0734479708702199E-27</c:v>
                </c:pt>
                <c:pt idx="309">
                  <c:v>1.4514135796091539E-27</c:v>
                </c:pt>
                <c:pt idx="310">
                  <c:v>1.0159895057264077E-27</c:v>
                </c:pt>
                <c:pt idx="311">
                  <c:v>7.1119265400848542E-28</c:v>
                </c:pt>
                <c:pt idx="312">
                  <c:v>4.9783485780593982E-28</c:v>
                </c:pt>
                <c:pt idx="313">
                  <c:v>3.4848440046415789E-28</c:v>
                </c:pt>
                <c:pt idx="314">
                  <c:v>2.4393908032491051E-28</c:v>
                </c:pt>
                <c:pt idx="315">
                  <c:v>1.7075735622743734E-28</c:v>
                </c:pt>
                <c:pt idx="316">
                  <c:v>1.1953014935920616E-28</c:v>
                </c:pt>
                <c:pt idx="317">
                  <c:v>8.36711045514443E-29</c:v>
                </c:pt>
                <c:pt idx="318">
                  <c:v>5.8569773186011025E-29</c:v>
                </c:pt>
                <c:pt idx="319">
                  <c:v>4.0998841230207713E-29</c:v>
                </c:pt>
                <c:pt idx="320">
                  <c:v>2.8699188861145402E-29</c:v>
                </c:pt>
                <c:pt idx="321">
                  <c:v>2.0089432202801782E-29</c:v>
                </c:pt>
                <c:pt idx="322">
                  <c:v>1.406260254196125E-29</c:v>
                </c:pt>
                <c:pt idx="323">
                  <c:v>9.843821779372872E-30</c:v>
                </c:pt>
                <c:pt idx="324">
                  <c:v>6.8906752455610121E-30</c:v>
                </c:pt>
                <c:pt idx="325">
                  <c:v>4.8234726718927073E-30</c:v>
                </c:pt>
                <c:pt idx="326">
                  <c:v>3.3764308703248954E-30</c:v>
                </c:pt>
                <c:pt idx="327">
                  <c:v>2.3635016092274267E-30</c:v>
                </c:pt>
                <c:pt idx="328">
                  <c:v>1.6544511264591986E-30</c:v>
                </c:pt>
                <c:pt idx="329">
                  <c:v>1.158115788521439E-30</c:v>
                </c:pt>
                <c:pt idx="330">
                  <c:v>8.1068105196500728E-31</c:v>
                </c:pt>
                <c:pt idx="331">
                  <c:v>5.6747673637550525E-31</c:v>
                </c:pt>
                <c:pt idx="332">
                  <c:v>3.9723371546285363E-31</c:v>
                </c:pt>
                <c:pt idx="333">
                  <c:v>2.7806360082399752E-31</c:v>
                </c:pt>
                <c:pt idx="334">
                  <c:v>1.9464452057679829E-31</c:v>
                </c:pt>
                <c:pt idx="335">
                  <c:v>1.362511644037588E-31</c:v>
                </c:pt>
                <c:pt idx="336">
                  <c:v>9.5375815082631159E-32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5-469D-8FE1-170953BDCCDE}"/>
            </c:ext>
          </c:extLst>
        </c:ser>
        <c:ser>
          <c:idx val="0"/>
          <c:order val="1"/>
          <c:tx>
            <c:v>UK02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CalculationsUK02!$I$11:$I$347</c:f>
              <c:numCache>
                <c:formatCode>#,##0.00</c:formatCode>
                <c:ptCount val="33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0.29999993999999996</c:v>
                </c:pt>
                <c:pt idx="18">
                  <c:v>0.37199988974400783</c:v>
                </c:pt>
                <c:pt idx="19">
                  <c:v>0.47819979755307174</c:v>
                </c:pt>
                <c:pt idx="20">
                  <c:v>0.61496363913333485</c:v>
                </c:pt>
                <c:pt idx="21">
                  <c:v>0.79084496968014917</c:v>
                </c:pt>
                <c:pt idx="22">
                  <c:v>1.0170288424713527</c:v>
                </c:pt>
                <c:pt idx="23">
                  <c:v>1.3079018349177407</c:v>
                </c:pt>
                <c:pt idx="24">
                  <c:v>1.681965120626645</c:v>
                </c:pt>
                <c:pt idx="25">
                  <c:v>2.1630111907074068</c:v>
                </c:pt>
                <c:pt idx="26">
                  <c:v>2.7816371364794668</c:v>
                </c:pt>
                <c:pt idx="27">
                  <c:v>3.2951913759565761</c:v>
                </c:pt>
                <c:pt idx="28">
                  <c:v>4.1490747049421781</c:v>
                </c:pt>
                <c:pt idx="29">
                  <c:v>5.2295723171292128</c:v>
                </c:pt>
                <c:pt idx="30">
                  <c:v>6.5888965947952309</c:v>
                </c:pt>
                <c:pt idx="31">
                  <c:v>8.2979949126443611</c:v>
                </c:pt>
                <c:pt idx="32">
                  <c:v>10.445745458194198</c:v>
                </c:pt>
                <c:pt idx="33">
                  <c:v>13.143256315022336</c:v>
                </c:pt>
                <c:pt idx="34">
                  <c:v>16.529307514169119</c:v>
                </c:pt>
                <c:pt idx="35">
                  <c:v>20.777090073367436</c:v>
                </c:pt>
                <c:pt idx="36">
                  <c:v>26.102535772004021</c:v>
                </c:pt>
                <c:pt idx="37">
                  <c:v>32.774595964256399</c:v>
                </c:pt>
                <c:pt idx="38">
                  <c:v>41.489415244117922</c:v>
                </c:pt>
                <c:pt idx="39">
                  <c:v>52.260116974838141</c:v>
                </c:pt>
                <c:pt idx="40">
                  <c:v>65.820331895809375</c:v>
                </c:pt>
                <c:pt idx="41">
                  <c:v>82.900668363873891</c:v>
                </c:pt>
                <c:pt idx="42">
                  <c:v>104.41652998627063</c:v>
                </c:pt>
                <c:pt idx="43">
                  <c:v>131.5219015312363</c:v>
                </c:pt>
                <c:pt idx="44">
                  <c:v>165.67193062112958</c:v>
                </c:pt>
                <c:pt idx="45">
                  <c:v>208.70185967396318</c:v>
                </c:pt>
                <c:pt idx="46">
                  <c:v>262.92673730684402</c:v>
                </c:pt>
                <c:pt idx="47">
                  <c:v>331.26739726408641</c:v>
                </c:pt>
                <c:pt idx="48">
                  <c:v>417.40963339424633</c:v>
                </c:pt>
                <c:pt idx="49">
                  <c:v>525.82391061273051</c:v>
                </c:pt>
                <c:pt idx="50">
                  <c:v>662.37132632396197</c:v>
                </c:pt>
                <c:pt idx="51">
                  <c:v>834.34234162202063</c:v>
                </c:pt>
                <c:pt idx="52">
                  <c:v>1050.9025934845995</c:v>
                </c:pt>
                <c:pt idx="53">
                  <c:v>1323.5740131312598</c:v>
                </c:pt>
                <c:pt idx="54">
                  <c:v>1666.8316758791736</c:v>
                </c:pt>
                <c:pt idx="55">
                  <c:v>2098.8464069324009</c:v>
                </c:pt>
                <c:pt idx="56">
                  <c:v>1318.6440198505607</c:v>
                </c:pt>
                <c:pt idx="57">
                  <c:v>1462.1475110934196</c:v>
                </c:pt>
                <c:pt idx="58">
                  <c:v>1624.9563430694382</c:v>
                </c:pt>
                <c:pt idx="59">
                  <c:v>1799.3314768166993</c:v>
                </c:pt>
                <c:pt idx="60">
                  <c:v>1983.926878320071</c:v>
                </c:pt>
                <c:pt idx="61">
                  <c:v>2176.4432307651832</c:v>
                </c:pt>
                <c:pt idx="62">
                  <c:v>2373.3358179846127</c:v>
                </c:pt>
                <c:pt idx="63">
                  <c:v>2569.3844111620401</c:v>
                </c:pt>
                <c:pt idx="64">
                  <c:v>2757.1661222460962</c:v>
                </c:pt>
                <c:pt idx="65">
                  <c:v>2926.3847474166287</c:v>
                </c:pt>
                <c:pt idx="66">
                  <c:v>3063.0187229049011</c:v>
                </c:pt>
                <c:pt idx="67">
                  <c:v>3332.4773186118127</c:v>
                </c:pt>
                <c:pt idx="68">
                  <c:v>3627.1386101990324</c:v>
                </c:pt>
                <c:pt idx="69">
                  <c:v>3948.6034700779464</c:v>
                </c:pt>
                <c:pt idx="70">
                  <c:v>4301.1926589132654</c:v>
                </c:pt>
                <c:pt idx="71">
                  <c:v>4690.5802772888383</c:v>
                </c:pt>
                <c:pt idx="72">
                  <c:v>5124.2636545706209</c:v>
                </c:pt>
                <c:pt idx="73">
                  <c:v>5612.1454281761653</c:v>
                </c:pt>
                <c:pt idx="74">
                  <c:v>6167.2964626285329</c:v>
                </c:pt>
                <c:pt idx="75">
                  <c:v>6806.9323396789487</c:v>
                </c:pt>
                <c:pt idx="76">
                  <c:v>7553.652125321616</c:v>
                </c:pt>
                <c:pt idx="77">
                  <c:v>8436.9952678894097</c:v>
                </c:pt>
                <c:pt idx="78">
                  <c:v>9290.2949031820153</c:v>
                </c:pt>
                <c:pt idx="79">
                  <c:v>10229.231119587897</c:v>
                </c:pt>
                <c:pt idx="80">
                  <c:v>11262.907945265673</c:v>
                </c:pt>
                <c:pt idx="81">
                  <c:v>12398.53643221705</c:v>
                </c:pt>
                <c:pt idx="82">
                  <c:v>13642.662028347717</c:v>
                </c:pt>
                <c:pt idx="83">
                  <c:v>15000.608689508699</c:v>
                </c:pt>
                <c:pt idx="84">
                  <c:v>16475.727203623024</c:v>
                </c:pt>
                <c:pt idx="85">
                  <c:v>18068.412184802954</c:v>
                </c:pt>
                <c:pt idx="86">
                  <c:v>19774.846333309531</c:v>
                </c:pt>
                <c:pt idx="87">
                  <c:v>21585.427956848202</c:v>
                </c:pt>
                <c:pt idx="88">
                  <c:v>23482.84019693331</c:v>
                </c:pt>
                <c:pt idx="89">
                  <c:v>25489.098387462884</c:v>
                </c:pt>
                <c:pt idx="90">
                  <c:v>27598.632187914969</c:v>
                </c:pt>
                <c:pt idx="91">
                  <c:v>29802.494139598442</c:v>
                </c:pt>
                <c:pt idx="92">
                  <c:v>32088.738844758034</c:v>
                </c:pt>
                <c:pt idx="93">
                  <c:v>34442.381899067448</c:v>
                </c:pt>
                <c:pt idx="94">
                  <c:v>36845.537320718176</c:v>
                </c:pt>
                <c:pt idx="95">
                  <c:v>39277.788302624511</c:v>
                </c:pt>
                <c:pt idx="96">
                  <c:v>41716.844629688756</c:v>
                </c:pt>
                <c:pt idx="97">
                  <c:v>44139.531823953977</c:v>
                </c:pt>
                <c:pt idx="98">
                  <c:v>46523.14247926329</c:v>
                </c:pt>
                <c:pt idx="99">
                  <c:v>48847.156816664668</c:v>
                </c:pt>
                <c:pt idx="100">
                  <c:v>51068.652467496242</c:v>
                </c:pt>
                <c:pt idx="101">
                  <c:v>53155.25362357634</c:v>
                </c:pt>
                <c:pt idx="102">
                  <c:v>55075.387935393883</c:v>
                </c:pt>
                <c:pt idx="103">
                  <c:v>56799.134151373306</c:v>
                </c:pt>
                <c:pt idx="104">
                  <c:v>58299.288355373319</c:v>
                </c:pt>
                <c:pt idx="105">
                  <c:v>59552.345604037</c:v>
                </c:pt>
                <c:pt idx="106">
                  <c:v>60539.308280595833</c:v>
                </c:pt>
                <c:pt idx="107">
                  <c:v>61246.239095593308</c:v>
                </c:pt>
                <c:pt idx="108">
                  <c:v>61664.492683659977</c:v>
                </c:pt>
                <c:pt idx="109">
                  <c:v>61790.586070316553</c:v>
                </c:pt>
                <c:pt idx="110">
                  <c:v>61625.703185518214</c:v>
                </c:pt>
                <c:pt idx="111">
                  <c:v>61180.12878808612</c:v>
                </c:pt>
                <c:pt idx="112">
                  <c:v>60469.708517030114</c:v>
                </c:pt>
                <c:pt idx="113">
                  <c:v>59514.830840469134</c:v>
                </c:pt>
                <c:pt idx="114">
                  <c:v>58339.289905656617</c:v>
                </c:pt>
                <c:pt idx="115">
                  <c:v>56969.057087038207</c:v>
                </c:pt>
                <c:pt idx="116">
                  <c:v>55431.062517026396</c:v>
                </c:pt>
                <c:pt idx="117">
                  <c:v>53752.082036360851</c:v>
                </c:pt>
                <c:pt idx="118">
                  <c:v>51957.808436931024</c:v>
                </c:pt>
                <c:pt idx="119">
                  <c:v>50072.161317074082</c:v>
                </c:pt>
                <c:pt idx="120">
                  <c:v>48116.860717580537</c:v>
                </c:pt>
                <c:pt idx="121">
                  <c:v>46111.259595677155</c:v>
                </c:pt>
                <c:pt idx="122">
                  <c:v>44071.292166680803</c:v>
                </c:pt>
                <c:pt idx="123">
                  <c:v>42010.197565564034</c:v>
                </c:pt>
                <c:pt idx="124">
                  <c:v>39938.914795128076</c:v>
                </c:pt>
                <c:pt idx="125">
                  <c:v>37866.576748811931</c:v>
                </c:pt>
                <c:pt idx="126">
                  <c:v>35801.045595930555</c:v>
                </c:pt>
                <c:pt idx="127">
                  <c:v>33749.425457935737</c:v>
                </c:pt>
                <c:pt idx="128">
                  <c:v>31718.498733452499</c:v>
                </c:pt>
                <c:pt idx="129">
                  <c:v>29715.047735386783</c:v>
                </c:pt>
                <c:pt idx="130">
                  <c:v>27746.041351221924</c:v>
                </c:pt>
                <c:pt idx="131">
                  <c:v>25818.684877323984</c:v>
                </c:pt>
                <c:pt idx="132">
                  <c:v>23940.347695071789</c:v>
                </c:pt>
                <c:pt idx="133">
                  <c:v>22118.478818498359</c:v>
                </c:pt>
                <c:pt idx="134">
                  <c:v>20360.370381983179</c:v>
                </c:pt>
                <c:pt idx="135">
                  <c:v>18672.883575424727</c:v>
                </c:pt>
                <c:pt idx="136">
                  <c:v>17062.176133730292</c:v>
                </c:pt>
                <c:pt idx="137">
                  <c:v>15533.463091061869</c:v>
                </c:pt>
                <c:pt idx="138">
                  <c:v>14090.8337920181</c:v>
                </c:pt>
                <c:pt idx="139">
                  <c:v>12737.138126291537</c:v>
                </c:pt>
                <c:pt idx="140">
                  <c:v>11473.94521376064</c:v>
                </c:pt>
                <c:pt idx="141">
                  <c:v>10301.569570141553</c:v>
                </c:pt>
                <c:pt idx="142">
                  <c:v>9219.1538949939586</c:v>
                </c:pt>
                <c:pt idx="143">
                  <c:v>8224.7942942458358</c:v>
                </c:pt>
                <c:pt idx="144">
                  <c:v>7315.6886290147677</c:v>
                </c:pt>
                <c:pt idx="145">
                  <c:v>6488.3031146844842</c:v>
                </c:pt>
                <c:pt idx="146">
                  <c:v>5738.5408534411172</c:v>
                </c:pt>
                <c:pt idx="147">
                  <c:v>5061.9025045782037</c:v>
                </c:pt>
                <c:pt idx="148">
                  <c:v>4453.6323785822833</c:v>
                </c:pt>
                <c:pt idx="149">
                  <c:v>3908.8460401608572</c:v>
                </c:pt>
                <c:pt idx="150">
                  <c:v>3422.6378365156907</c:v>
                </c:pt>
                <c:pt idx="151">
                  <c:v>2990.1685185443198</c:v>
                </c:pt>
                <c:pt idx="152">
                  <c:v>2606.7342935881361</c:v>
                </c:pt>
                <c:pt idx="153">
                  <c:v>2267.8193120708324</c:v>
                </c:pt>
                <c:pt idx="154">
                  <c:v>1969.133858306822</c:v>
                </c:pt>
                <c:pt idx="155">
                  <c:v>1706.6405716764014</c:v>
                </c:pt>
                <c:pt idx="156">
                  <c:v>1476.5706568184214</c:v>
                </c:pt>
                <c:pt idx="157">
                  <c:v>1275.4319552162801</c:v>
                </c:pt>
                <c:pt idx="158">
                  <c:v>1100.0104793777468</c:v>
                </c:pt>
                <c:pt idx="159">
                  <c:v>947.36675356982823</c:v>
                </c:pt>
                <c:pt idx="160">
                  <c:v>814.82808427836085</c:v>
                </c:pt>
                <c:pt idx="161">
                  <c:v>699.97770378543498</c:v>
                </c:pt>
                <c:pt idx="162">
                  <c:v>600.6415870365139</c:v>
                </c:pt>
                <c:pt idx="163">
                  <c:v>514.87362678200395</c:v>
                </c:pt>
                <c:pt idx="164">
                  <c:v>440.93975581025336</c:v>
                </c:pt>
                <c:pt idx="165">
                  <c:v>377.30152054077513</c:v>
                </c:pt>
                <c:pt idx="166">
                  <c:v>322.59953184177198</c:v>
                </c:pt>
                <c:pt idx="167">
                  <c:v>275.63714710172644</c:v>
                </c:pt>
                <c:pt idx="168">
                  <c:v>235.36466600450194</c:v>
                </c:pt>
                <c:pt idx="169">
                  <c:v>200.86425686202145</c:v>
                </c:pt>
                <c:pt idx="170">
                  <c:v>171.33577030081261</c:v>
                </c:pt>
                <c:pt idx="171">
                  <c:v>146.08354363713954</c:v>
                </c:pt>
                <c:pt idx="172">
                  <c:v>124.50425321326939</c:v>
                </c:pt>
                <c:pt idx="173">
                  <c:v>106.07583367515848</c:v>
                </c:pt>
                <c:pt idx="174">
                  <c:v>90.347452569439369</c:v>
                </c:pt>
                <c:pt idx="175">
                  <c:v>76.930505262059327</c:v>
                </c:pt>
                <c:pt idx="176">
                  <c:v>65.490578294558603</c:v>
                </c:pt>
                <c:pt idx="177">
                  <c:v>55.740318001196357</c:v>
                </c:pt>
                <c:pt idx="178">
                  <c:v>47.433134549402361</c:v>
                </c:pt>
                <c:pt idx="179">
                  <c:v>40.35766861845385</c:v>
                </c:pt>
                <c:pt idx="180">
                  <c:v>34.332947828746917</c:v>
                </c:pt>
                <c:pt idx="181">
                  <c:v>29.204162026531201</c:v>
                </c:pt>
                <c:pt idx="182">
                  <c:v>24.838989984262913</c:v>
                </c:pt>
                <c:pt idx="183">
                  <c:v>21.124414480051893</c:v>
                </c:pt>
                <c:pt idx="184">
                  <c:v>17.963967665432911</c:v>
                </c:pt>
                <c:pt idx="185">
                  <c:v>15.275353809498034</c:v>
                </c:pt>
                <c:pt idx="186">
                  <c:v>12.988401691391585</c:v>
                </c:pt>
                <c:pt idx="187">
                  <c:v>11.043303941163925</c:v>
                </c:pt>
                <c:pt idx="188">
                  <c:v>9.3891053930337343</c:v>
                </c:pt>
                <c:pt idx="189">
                  <c:v>7.9824069484856386</c:v>
                </c:pt>
                <c:pt idx="190">
                  <c:v>6.7862555136988929</c:v>
                </c:pt>
                <c:pt idx="191">
                  <c:v>5.7691942638386386</c:v>
                </c:pt>
                <c:pt idx="192">
                  <c:v>4.9044507992515998</c:v>
                </c:pt>
                <c:pt idx="193">
                  <c:v>4.1692437101777786</c:v>
                </c:pt>
                <c:pt idx="194">
                  <c:v>3.5441906789098039</c:v>
                </c:pt>
                <c:pt idx="195">
                  <c:v>3.0128035472205235</c:v>
                </c:pt>
                <c:pt idx="196">
                  <c:v>2.5610577900957936</c:v>
                </c:pt>
                <c:pt idx="197">
                  <c:v>2.1770255924944037</c:v>
                </c:pt>
                <c:pt idx="198">
                  <c:v>1.850563251460646</c:v>
                </c:pt>
                <c:pt idx="199">
                  <c:v>1.5730449474932504</c:v>
                </c:pt>
                <c:pt idx="200">
                  <c:v>1.3371360708636169</c:v>
                </c:pt>
                <c:pt idx="201">
                  <c:v>1.1366002727701636</c:v>
                </c:pt>
                <c:pt idx="202">
                  <c:v>0.96613525788650234</c:v>
                </c:pt>
                <c:pt idx="203">
                  <c:v>0.82123306198259605</c:v>
                </c:pt>
                <c:pt idx="204">
                  <c:v>0.69806118183233856</c:v>
                </c:pt>
                <c:pt idx="205">
                  <c:v>0.59336145864881873</c:v>
                </c:pt>
                <c:pt idx="206">
                  <c:v>0.50436407316046039</c:v>
                </c:pt>
                <c:pt idx="207">
                  <c:v>0.42871440093907903</c:v>
                </c:pt>
                <c:pt idx="208">
                  <c:v>0.36441081008940868</c:v>
                </c:pt>
                <c:pt idx="209">
                  <c:v>0.3097517680325057</c:v>
                </c:pt>
                <c:pt idx="210">
                  <c:v>0.26329086688211079</c:v>
                </c:pt>
                <c:pt idx="211">
                  <c:v>0.22379858387408272</c:v>
                </c:pt>
                <c:pt idx="212">
                  <c:v>0.19022976966898772</c:v>
                </c:pt>
                <c:pt idx="213">
                  <c:v>0.16169600757582456</c:v>
                </c:pt>
                <c:pt idx="214">
                  <c:v>0.1374421146722988</c:v>
                </c:pt>
                <c:pt idx="215">
                  <c:v>0.11682616470495105</c:v>
                </c:pt>
                <c:pt idx="216">
                  <c:v>9.9302505347112852E-2</c:v>
                </c:pt>
                <c:pt idx="217">
                  <c:v>8.4407321272259833E-2</c:v>
                </c:pt>
                <c:pt idx="218">
                  <c:v>7.1746361612546425E-2</c:v>
                </c:pt>
                <c:pt idx="219">
                  <c:v>6.0984507464453809E-2</c:v>
                </c:pt>
                <c:pt idx="220">
                  <c:v>5.1836903665654251E-2</c:v>
                </c:pt>
                <c:pt idx="221">
                  <c:v>4.4061420369542921E-2</c:v>
                </c:pt>
                <c:pt idx="222">
                  <c:v>3.7452245068609891E-2</c:v>
                </c:pt>
                <c:pt idx="223">
                  <c:v>3.1834435586664787E-2</c:v>
                </c:pt>
                <c:pt idx="224">
                  <c:v>2.7059289957713579E-2</c:v>
                </c:pt>
                <c:pt idx="225">
                  <c:v>2.3000410704116445E-2</c:v>
                </c:pt>
                <c:pt idx="226">
                  <c:v>1.9550359387109601E-2</c:v>
                </c:pt>
                <c:pt idx="227">
                  <c:v>1.661781291266716E-2</c:v>
                </c:pt>
                <c:pt idx="228">
                  <c:v>1.4125146346623584E-2</c:v>
                </c:pt>
                <c:pt idx="229">
                  <c:v>1.2006378275112669E-2</c:v>
                </c:pt>
                <c:pt idx="230">
                  <c:v>1.0205424337518297E-2</c:v>
                </c:pt>
                <c:pt idx="231">
                  <c:v>8.6746127125585971E-3</c:v>
                </c:pt>
                <c:pt idx="232">
                  <c:v>7.3734222692289613E-3</c:v>
                </c:pt>
                <c:pt idx="233">
                  <c:v>6.2674099862680176E-3</c:v>
                </c:pt>
                <c:pt idx="234">
                  <c:v>5.3272992523196146E-3</c:v>
                </c:pt>
                <c:pt idx="235">
                  <c:v>4.5282049164578324E-3</c:v>
                </c:pt>
                <c:pt idx="236">
                  <c:v>3.8489745778004375E-3</c:v>
                </c:pt>
                <c:pt idx="237">
                  <c:v>3.2716286792723072E-3</c:v>
                </c:pt>
                <c:pt idx="238">
                  <c:v>2.7808845855644923E-3</c:v>
                </c:pt>
                <c:pt idx="239">
                  <c:v>2.3637520481423553E-3</c:v>
                </c:pt>
                <c:pt idx="240">
                  <c:v>2.0091893495942418E-3</c:v>
                </c:pt>
                <c:pt idx="241">
                  <c:v>1.7078110256716331E-3</c:v>
                </c:pt>
                <c:pt idx="242">
                  <c:v>1.4516394285491476E-3</c:v>
                </c:pt>
                <c:pt idx="243">
                  <c:v>1.2338935552529857E-3</c:v>
                </c:pt>
                <c:pt idx="244">
                  <c:v>1.0488095515776006E-3</c:v>
                </c:pt>
                <c:pt idx="245">
                  <c:v>8.9148814023605276E-4</c:v>
                </c:pt>
                <c:pt idx="246">
                  <c:v>7.5776493465860883E-4</c:v>
                </c:pt>
                <c:pt idx="247">
                  <c:v>6.4410020562820261E-4</c:v>
                </c:pt>
                <c:pt idx="248">
                  <c:v>5.4748518285313401E-4</c:v>
                </c:pt>
                <c:pt idx="249">
                  <c:v>4.6536241125513572E-4</c:v>
                </c:pt>
                <c:pt idx="250">
                  <c:v>3.9555805377902118E-4</c:v>
                </c:pt>
                <c:pt idx="251">
                  <c:v>3.3622434875545164E-4</c:v>
                </c:pt>
                <c:pt idx="252">
                  <c:v>2.8579069864090675E-4</c:v>
                </c:pt>
                <c:pt idx="253">
                  <c:v>2.4292209543338446E-4</c:v>
                </c:pt>
                <c:pt idx="254">
                  <c:v>2.0648378226615038E-4</c:v>
                </c:pt>
                <c:pt idx="255">
                  <c:v>1.7551121575549438E-4</c:v>
                </c:pt>
                <c:pt idx="256">
                  <c:v>1.4918453399131537E-4</c:v>
                </c:pt>
                <c:pt idx="257">
                  <c:v>1.2680685432550049E-4</c:v>
                </c:pt>
                <c:pt idx="258">
                  <c:v>1.07785826489433E-4</c:v>
                </c:pt>
                <c:pt idx="259">
                  <c:v>9.1617952741985417E-5</c:v>
                </c:pt>
                <c:pt idx="260">
                  <c:v>7.7875259993949041E-5</c:v>
                </c:pt>
                <c:pt idx="261">
                  <c:v>6.6193971112813083E-5</c:v>
                </c:pt>
                <c:pt idx="262">
                  <c:v>5.6264875531114617E-5</c:v>
                </c:pt>
                <c:pt idx="263">
                  <c:v>4.78251442630214E-5</c:v>
                </c:pt>
                <c:pt idx="264">
                  <c:v>4.0651372668055399E-5</c:v>
                </c:pt>
                <c:pt idx="265">
                  <c:v>3.4553666799989091E-5</c:v>
                </c:pt>
                <c:pt idx="266">
                  <c:v>2.9370616803213331E-5</c:v>
                </c:pt>
                <c:pt idx="267">
                  <c:v>2.4965024299509655E-5</c:v>
                </c:pt>
                <c:pt idx="268">
                  <c:v>2.1220270666705551E-5</c:v>
                </c:pt>
                <c:pt idx="269">
                  <c:v>1.8037230075458112E-5</c:v>
                </c:pt>
                <c:pt idx="270">
                  <c:v>1.5331645570467332E-5</c:v>
                </c:pt>
                <c:pt idx="271">
                  <c:v>1.3031898739469168E-5</c:v>
                </c:pt>
                <c:pt idx="272">
                  <c:v>1.1077113931852018E-5</c:v>
                </c:pt>
                <c:pt idx="273">
                  <c:v>9.4155468444607918E-6</c:v>
                </c:pt>
                <c:pt idx="274">
                  <c:v>8.003214819515979E-6</c:v>
                </c:pt>
                <c:pt idx="275">
                  <c:v>6.8027325978343898E-6</c:v>
                </c:pt>
                <c:pt idx="276">
                  <c:v>5.7823227090593277E-6</c:v>
                </c:pt>
                <c:pt idx="277">
                  <c:v>4.9149743033507487E-6</c:v>
                </c:pt>
                <c:pt idx="278">
                  <c:v>4.1777281583179928E-6</c:v>
                </c:pt>
                <c:pt idx="279">
                  <c:v>3.5510689349097667E-6</c:v>
                </c:pt>
                <c:pt idx="280">
                  <c:v>3.0184085949185698E-6</c:v>
                </c:pt>
                <c:pt idx="281">
                  <c:v>2.5656473058579902E-6</c:v>
                </c:pt>
                <c:pt idx="282">
                  <c:v>2.180800210107323E-6</c:v>
                </c:pt>
                <c:pt idx="283">
                  <c:v>1.8536801786837276E-6</c:v>
                </c:pt>
                <c:pt idx="284">
                  <c:v>1.5756281519480011E-6</c:v>
                </c:pt>
                <c:pt idx="285">
                  <c:v>1.3392839292040882E-6</c:v>
                </c:pt>
                <c:pt idx="286">
                  <c:v>1.1383913398583622E-6</c:v>
                </c:pt>
                <c:pt idx="287">
                  <c:v>9.6763263890481423E-7</c:v>
                </c:pt>
                <c:pt idx="288">
                  <c:v>8.2248774308730355E-7</c:v>
                </c:pt>
                <c:pt idx="289">
                  <c:v>6.9911458163736557E-7</c:v>
                </c:pt>
                <c:pt idx="290">
                  <c:v>5.9424739440126718E-7</c:v>
                </c:pt>
                <c:pt idx="291">
                  <c:v>5.0511028524794547E-7</c:v>
                </c:pt>
                <c:pt idx="292">
                  <c:v>4.2934374246571616E-7</c:v>
                </c:pt>
                <c:pt idx="293">
                  <c:v>3.6494218109944411E-7</c:v>
                </c:pt>
                <c:pt idx="294">
                  <c:v>3.1020085393711801E-7</c:v>
                </c:pt>
                <c:pt idx="295">
                  <c:v>2.6367072584842194E-7</c:v>
                </c:pt>
                <c:pt idx="296">
                  <c:v>2.2412011697251079E-7</c:v>
                </c:pt>
                <c:pt idx="297">
                  <c:v>1.9050209942761123E-7</c:v>
                </c:pt>
                <c:pt idx="298">
                  <c:v>1.6192678451417536E-7</c:v>
                </c:pt>
                <c:pt idx="299">
                  <c:v>1.3763776683755905E-7</c:v>
                </c:pt>
                <c:pt idx="300">
                  <c:v>1.1699210181229367E-7</c:v>
                </c:pt>
                <c:pt idx="301">
                  <c:v>9.9443286540715834E-8</c:v>
                </c:pt>
                <c:pt idx="302">
                  <c:v>8.4526793559800809E-8</c:v>
                </c:pt>
                <c:pt idx="303">
                  <c:v>7.1847774525969645E-8</c:v>
                </c:pt>
                <c:pt idx="304">
                  <c:v>6.1070608347174624E-8</c:v>
                </c:pt>
                <c:pt idx="305">
                  <c:v>5.1910017095170976E-8</c:v>
                </c:pt>
                <c:pt idx="306">
                  <c:v>4.4123514530947736E-8</c:v>
                </c:pt>
                <c:pt idx="307">
                  <c:v>3.750498735134344E-8</c:v>
                </c:pt>
                <c:pt idx="308">
                  <c:v>3.1879239248669283E-8</c:v>
                </c:pt>
                <c:pt idx="309">
                  <c:v>2.7097353361388663E-8</c:v>
                </c:pt>
                <c:pt idx="310">
                  <c:v>2.3032750357194639E-8</c:v>
                </c:pt>
                <c:pt idx="311">
                  <c:v>1.9577837803625764E-8</c:v>
                </c:pt>
                <c:pt idx="312">
                  <c:v>1.6641162133089359E-8</c:v>
                </c:pt>
                <c:pt idx="313">
                  <c:v>1.414498781313134E-8</c:v>
                </c:pt>
                <c:pt idx="314">
                  <c:v>1.2023239641165533E-8</c:v>
                </c:pt>
                <c:pt idx="315">
                  <c:v>1.0219753694993512E-8</c:v>
                </c:pt>
                <c:pt idx="316">
                  <c:v>8.6867906407465196E-9</c:v>
                </c:pt>
                <c:pt idx="317">
                  <c:v>7.3837720446360086E-9</c:v>
                </c:pt>
                <c:pt idx="318">
                  <c:v>6.2762062379416669E-9</c:v>
                </c:pt>
                <c:pt idx="319">
                  <c:v>5.3347753022511842E-9</c:v>
                </c:pt>
                <c:pt idx="320">
                  <c:v>4.5345590069140592E-9</c:v>
                </c:pt>
                <c:pt idx="321">
                  <c:v>3.8543751558773505E-9</c:v>
                </c:pt>
                <c:pt idx="322">
                  <c:v>3.2762188824960366E-9</c:v>
                </c:pt>
                <c:pt idx="323">
                  <c:v>2.7847860501218402E-9</c:v>
                </c:pt>
                <c:pt idx="324">
                  <c:v>2.3670681426037149E-9</c:v>
                </c:pt>
                <c:pt idx="325">
                  <c:v>2.012007921213267E-9</c:v>
                </c:pt>
                <c:pt idx="326">
                  <c:v>1.7102067330313555E-9</c:v>
                </c:pt>
                <c:pt idx="327">
                  <c:v>1.4536757230767091E-9</c:v>
                </c:pt>
                <c:pt idx="328">
                  <c:v>1.2356243646152436E-9</c:v>
                </c:pt>
                <c:pt idx="329">
                  <c:v>1.0502807099229869E-9</c:v>
                </c:pt>
                <c:pt idx="330">
                  <c:v>8.9273860343456043E-10</c:v>
                </c:pt>
                <c:pt idx="331">
                  <c:v>7.5882781291939182E-10</c:v>
                </c:pt>
                <c:pt idx="332">
                  <c:v>6.4500364098149429E-10</c:v>
                </c:pt>
                <c:pt idx="333">
                  <c:v>5.4825309483427827E-10</c:v>
                </c:pt>
                <c:pt idx="334">
                  <c:v>4.6601513060914245E-10</c:v>
                </c:pt>
                <c:pt idx="335">
                  <c:v>3.9611286101777519E-10</c:v>
                </c:pt>
                <c:pt idx="336">
                  <c:v>3.3669593186511201E-10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E-4A92-AE1B-0BCC8F298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2569208"/>
        <c:axId val="642569536"/>
      </c:lineChart>
      <c:dateAx>
        <c:axId val="642569208"/>
        <c:scaling>
          <c:orientation val="minMax"/>
          <c:max val="44042"/>
        </c:scaling>
        <c:delete val="0"/>
        <c:axPos val="b"/>
        <c:numFmt formatCode="d\ mmm\ 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569536"/>
        <c:crosses val="autoZero"/>
        <c:auto val="1"/>
        <c:lblOffset val="100"/>
        <c:baseTimeUnit val="days"/>
      </c:dateAx>
      <c:valAx>
        <c:axId val="6425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569208"/>
        <c:crossesAt val="43849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912417560422578"/>
          <c:y val="0.17886804924609376"/>
          <c:w val="0.11084609919879293"/>
          <c:h val="0.16528737209558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B2D2EA0-C010-45F0-8061-042332265636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430811-7544-4E73-9DD0-F73AD39C067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C6493-ADEB-4E93-BC4F-DB4065F5FBE3}">
  <dimension ref="A1:CL414"/>
  <sheetViews>
    <sheetView tabSelected="1" workbookViewId="0">
      <pane xSplit="4" ySplit="12" topLeftCell="E55" activePane="bottomRight" state="frozen"/>
      <selection pane="topRight" activeCell="E1" sqref="E1"/>
      <selection pane="bottomLeft" activeCell="A13" sqref="A13"/>
      <selection pane="bottomRight" sqref="A1:XFD1048576"/>
    </sheetView>
  </sheetViews>
  <sheetFormatPr defaultColWidth="12" defaultRowHeight="14.25" x14ac:dyDescent="0.2"/>
  <cols>
    <col min="2" max="2" width="15.875" style="1" customWidth="1"/>
    <col min="5" max="5" width="12" style="14"/>
    <col min="6" max="6" width="12" style="3"/>
    <col min="7" max="7" width="13.75" customWidth="1"/>
    <col min="10" max="29" width="12" customWidth="1"/>
    <col min="30" max="30" width="14.75" customWidth="1"/>
    <col min="31" max="31" width="12" style="4"/>
    <col min="43" max="55" width="12" customWidth="1"/>
    <col min="57" max="57" width="12" style="4"/>
    <col min="58" max="58" width="15.5" style="4" customWidth="1"/>
    <col min="59" max="61" width="14.5" customWidth="1"/>
    <col min="62" max="62" width="14.5" style="4" customWidth="1"/>
    <col min="64" max="65" width="16" style="4" customWidth="1"/>
    <col min="66" max="66" width="10.75" customWidth="1"/>
    <col min="67" max="67" width="17.5" style="11" customWidth="1"/>
    <col min="75" max="89" width="12" customWidth="1"/>
  </cols>
  <sheetData>
    <row r="1" spans="1:90" ht="15" x14ac:dyDescent="0.25">
      <c r="A1" s="6" t="s">
        <v>73</v>
      </c>
      <c r="B1" s="7" t="s">
        <v>51</v>
      </c>
      <c r="C1" s="7">
        <v>43913</v>
      </c>
      <c r="E1" s="17" t="s">
        <v>74</v>
      </c>
    </row>
    <row r="2" spans="1:90" ht="15" x14ac:dyDescent="0.25">
      <c r="B2" s="6" t="s">
        <v>31</v>
      </c>
      <c r="C2" s="2">
        <v>5000000</v>
      </c>
      <c r="E2" s="17" t="s">
        <v>76</v>
      </c>
    </row>
    <row r="3" spans="1:90" ht="15" x14ac:dyDescent="0.25">
      <c r="B3" s="6"/>
      <c r="C3" s="5"/>
    </row>
    <row r="4" spans="1:90" ht="15" x14ac:dyDescent="0.25">
      <c r="G4" s="6" t="s">
        <v>13</v>
      </c>
      <c r="I4" s="6" t="s">
        <v>0</v>
      </c>
      <c r="AE4" s="4" t="s">
        <v>4</v>
      </c>
    </row>
    <row r="5" spans="1:90" ht="15" x14ac:dyDescent="0.25">
      <c r="G5" t="s">
        <v>2</v>
      </c>
      <c r="I5" t="s">
        <v>18</v>
      </c>
      <c r="AE5" s="4" t="s">
        <v>10</v>
      </c>
      <c r="AH5" s="6" t="s">
        <v>21</v>
      </c>
      <c r="BG5" t="s">
        <v>49</v>
      </c>
      <c r="BL5" s="4" t="s">
        <v>3</v>
      </c>
      <c r="BO5" s="11" t="s">
        <v>36</v>
      </c>
      <c r="BP5" t="s">
        <v>20</v>
      </c>
    </row>
    <row r="6" spans="1:90" x14ac:dyDescent="0.2">
      <c r="B6" s="1" t="s">
        <v>5</v>
      </c>
      <c r="C6" t="s">
        <v>6</v>
      </c>
      <c r="D6" t="s">
        <v>1</v>
      </c>
      <c r="E6" s="14" t="s">
        <v>7</v>
      </c>
      <c r="F6" s="3" t="s">
        <v>8</v>
      </c>
      <c r="G6" t="s">
        <v>10</v>
      </c>
      <c r="H6" t="s">
        <v>19</v>
      </c>
      <c r="I6">
        <v>1</v>
      </c>
      <c r="J6">
        <v>2</v>
      </c>
      <c r="K6">
        <v>3</v>
      </c>
      <c r="L6">
        <v>4</v>
      </c>
      <c r="M6">
        <v>5</v>
      </c>
      <c r="N6">
        <v>6</v>
      </c>
      <c r="O6">
        <v>7</v>
      </c>
      <c r="P6">
        <v>8</v>
      </c>
      <c r="Q6">
        <v>9</v>
      </c>
      <c r="R6">
        <v>10</v>
      </c>
      <c r="S6">
        <v>11</v>
      </c>
      <c r="T6">
        <v>12</v>
      </c>
      <c r="U6">
        <v>13</v>
      </c>
      <c r="V6">
        <v>14</v>
      </c>
      <c r="W6">
        <v>15</v>
      </c>
      <c r="X6">
        <v>16</v>
      </c>
      <c r="Y6">
        <v>17</v>
      </c>
      <c r="Z6">
        <v>18</v>
      </c>
      <c r="AA6">
        <v>19</v>
      </c>
      <c r="AB6">
        <v>20</v>
      </c>
      <c r="AC6">
        <v>21</v>
      </c>
      <c r="AD6" t="s">
        <v>9</v>
      </c>
      <c r="AE6" s="4" t="s">
        <v>30</v>
      </c>
      <c r="AG6" t="s">
        <v>1</v>
      </c>
      <c r="AH6" t="s">
        <v>19</v>
      </c>
      <c r="AI6">
        <v>1</v>
      </c>
      <c r="AJ6">
        <v>2</v>
      </c>
      <c r="AK6">
        <v>3</v>
      </c>
      <c r="AL6">
        <v>4</v>
      </c>
      <c r="AM6">
        <v>5</v>
      </c>
      <c r="AN6">
        <v>6</v>
      </c>
      <c r="AO6">
        <v>7</v>
      </c>
      <c r="AP6">
        <v>8</v>
      </c>
      <c r="AQ6">
        <v>9</v>
      </c>
      <c r="AR6">
        <v>10</v>
      </c>
      <c r="AS6">
        <f t="shared" ref="AS6:BC6" si="0">AR6+1</f>
        <v>11</v>
      </c>
      <c r="AT6">
        <f t="shared" si="0"/>
        <v>12</v>
      </c>
      <c r="AU6">
        <f t="shared" si="0"/>
        <v>13</v>
      </c>
      <c r="AV6">
        <f t="shared" si="0"/>
        <v>14</v>
      </c>
      <c r="AW6">
        <f t="shared" si="0"/>
        <v>15</v>
      </c>
      <c r="AX6">
        <f t="shared" si="0"/>
        <v>16</v>
      </c>
      <c r="AY6">
        <f t="shared" si="0"/>
        <v>17</v>
      </c>
      <c r="AZ6">
        <f t="shared" si="0"/>
        <v>18</v>
      </c>
      <c r="BA6">
        <f t="shared" si="0"/>
        <v>19</v>
      </c>
      <c r="BB6">
        <f t="shared" si="0"/>
        <v>20</v>
      </c>
      <c r="BC6">
        <f t="shared" si="0"/>
        <v>21</v>
      </c>
      <c r="BD6" t="s">
        <v>9</v>
      </c>
      <c r="BE6" s="4" t="s">
        <v>12</v>
      </c>
      <c r="BF6" s="4" t="s">
        <v>25</v>
      </c>
      <c r="BG6" t="s">
        <v>0</v>
      </c>
      <c r="BH6" t="s">
        <v>39</v>
      </c>
      <c r="BI6" t="s">
        <v>39</v>
      </c>
      <c r="BJ6" s="4" t="s">
        <v>47</v>
      </c>
      <c r="BL6" s="4" t="s">
        <v>11</v>
      </c>
      <c r="BN6" t="s">
        <v>1</v>
      </c>
      <c r="BO6" s="11" t="s">
        <v>37</v>
      </c>
      <c r="BP6">
        <v>1</v>
      </c>
      <c r="BQ6">
        <v>2</v>
      </c>
      <c r="BR6">
        <v>3</v>
      </c>
      <c r="BS6">
        <v>4</v>
      </c>
      <c r="BT6">
        <v>5</v>
      </c>
      <c r="BU6">
        <v>6</v>
      </c>
      <c r="BV6">
        <v>7</v>
      </c>
      <c r="BW6">
        <v>8</v>
      </c>
      <c r="BX6">
        <v>9</v>
      </c>
      <c r="BY6">
        <v>10</v>
      </c>
      <c r="BZ6">
        <v>11</v>
      </c>
      <c r="CA6">
        <v>12</v>
      </c>
      <c r="CB6">
        <v>13</v>
      </c>
      <c r="CC6">
        <v>14</v>
      </c>
      <c r="CD6">
        <v>15</v>
      </c>
      <c r="CE6">
        <v>16</v>
      </c>
      <c r="CF6">
        <v>17</v>
      </c>
      <c r="CG6">
        <v>18</v>
      </c>
      <c r="CH6">
        <v>19</v>
      </c>
      <c r="CI6">
        <v>20</v>
      </c>
      <c r="CJ6">
        <v>21</v>
      </c>
      <c r="CK6" t="s">
        <v>9</v>
      </c>
      <c r="CL6" t="s">
        <v>52</v>
      </c>
    </row>
    <row r="7" spans="1:90" ht="15" x14ac:dyDescent="0.25">
      <c r="G7" s="6"/>
      <c r="H7" s="6" t="s">
        <v>43</v>
      </c>
      <c r="I7" s="6">
        <v>1</v>
      </c>
      <c r="J7" s="6">
        <v>1</v>
      </c>
      <c r="K7" s="6">
        <v>1</v>
      </c>
      <c r="L7" s="6">
        <v>1</v>
      </c>
      <c r="M7" s="6">
        <v>1</v>
      </c>
      <c r="N7" s="6">
        <v>1</v>
      </c>
      <c r="O7" s="6">
        <v>1</v>
      </c>
      <c r="P7" s="6">
        <v>1</v>
      </c>
      <c r="Q7" s="6">
        <v>1</v>
      </c>
      <c r="R7" s="6">
        <v>1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</v>
      </c>
      <c r="AE7" s="12"/>
      <c r="AF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13" t="s">
        <v>33</v>
      </c>
      <c r="BF7" s="13" t="s">
        <v>26</v>
      </c>
      <c r="BG7" t="s">
        <v>29</v>
      </c>
      <c r="BH7" t="s">
        <v>38</v>
      </c>
      <c r="BI7" t="s">
        <v>38</v>
      </c>
      <c r="BK7" s="6"/>
      <c r="BN7" s="6" t="s">
        <v>43</v>
      </c>
      <c r="BO7" s="11" t="s">
        <v>45</v>
      </c>
      <c r="BP7">
        <f t="shared" ref="BP7:CK7" si="1">I7</f>
        <v>1</v>
      </c>
      <c r="BQ7">
        <f t="shared" si="1"/>
        <v>1</v>
      </c>
      <c r="BR7">
        <f t="shared" si="1"/>
        <v>1</v>
      </c>
      <c r="BS7">
        <f t="shared" si="1"/>
        <v>1</v>
      </c>
      <c r="BT7">
        <f t="shared" si="1"/>
        <v>1</v>
      </c>
      <c r="BU7">
        <f t="shared" si="1"/>
        <v>1</v>
      </c>
      <c r="BV7">
        <f t="shared" si="1"/>
        <v>1</v>
      </c>
      <c r="BW7">
        <f t="shared" si="1"/>
        <v>1</v>
      </c>
      <c r="BX7">
        <f t="shared" si="1"/>
        <v>1</v>
      </c>
      <c r="BY7">
        <f t="shared" si="1"/>
        <v>1</v>
      </c>
      <c r="BZ7">
        <f t="shared" si="1"/>
        <v>0</v>
      </c>
      <c r="CA7">
        <f t="shared" si="1"/>
        <v>0</v>
      </c>
      <c r="CB7">
        <f t="shared" si="1"/>
        <v>0</v>
      </c>
      <c r="CC7">
        <f t="shared" si="1"/>
        <v>0</v>
      </c>
      <c r="CD7">
        <f t="shared" si="1"/>
        <v>0</v>
      </c>
      <c r="CE7">
        <f t="shared" si="1"/>
        <v>0</v>
      </c>
      <c r="CF7">
        <f t="shared" si="1"/>
        <v>0</v>
      </c>
      <c r="CG7">
        <f t="shared" si="1"/>
        <v>0</v>
      </c>
      <c r="CH7">
        <f t="shared" si="1"/>
        <v>0</v>
      </c>
      <c r="CI7">
        <f t="shared" si="1"/>
        <v>0</v>
      </c>
      <c r="CJ7">
        <f t="shared" si="1"/>
        <v>0</v>
      </c>
      <c r="CK7">
        <f t="shared" si="1"/>
        <v>1</v>
      </c>
      <c r="CL7" t="s">
        <v>46</v>
      </c>
    </row>
    <row r="8" spans="1:90" ht="15" x14ac:dyDescent="0.25">
      <c r="G8" s="6"/>
      <c r="H8" s="6" t="s">
        <v>32</v>
      </c>
      <c r="I8" s="6">
        <v>0.06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/>
      <c r="AE8" s="12"/>
      <c r="AF8" s="6"/>
      <c r="AH8" s="6" t="s">
        <v>32</v>
      </c>
      <c r="AI8" s="10">
        <f>I8</f>
        <v>0.06</v>
      </c>
      <c r="AJ8" s="10">
        <f t="shared" ref="AJ8:BC8" si="2">J8</f>
        <v>0</v>
      </c>
      <c r="AK8" s="10">
        <f t="shared" si="2"/>
        <v>0</v>
      </c>
      <c r="AL8" s="10">
        <f t="shared" si="2"/>
        <v>0</v>
      </c>
      <c r="AM8" s="10">
        <f t="shared" si="2"/>
        <v>0</v>
      </c>
      <c r="AN8" s="10">
        <f t="shared" si="2"/>
        <v>0</v>
      </c>
      <c r="AO8" s="10">
        <f t="shared" si="2"/>
        <v>0</v>
      </c>
      <c r="AP8" s="10">
        <f t="shared" si="2"/>
        <v>0</v>
      </c>
      <c r="AQ8" s="10">
        <f t="shared" si="2"/>
        <v>0</v>
      </c>
      <c r="AR8" s="10">
        <f t="shared" si="2"/>
        <v>0</v>
      </c>
      <c r="AS8" s="10">
        <f t="shared" si="2"/>
        <v>0</v>
      </c>
      <c r="AT8" s="10">
        <f t="shared" si="2"/>
        <v>0</v>
      </c>
      <c r="AU8" s="10">
        <f t="shared" si="2"/>
        <v>0</v>
      </c>
      <c r="AV8" s="10">
        <f t="shared" si="2"/>
        <v>0</v>
      </c>
      <c r="AW8" s="10">
        <f t="shared" si="2"/>
        <v>0</v>
      </c>
      <c r="AX8" s="10">
        <f t="shared" si="2"/>
        <v>0</v>
      </c>
      <c r="AY8" s="10">
        <f t="shared" si="2"/>
        <v>0</v>
      </c>
      <c r="AZ8" s="10">
        <f t="shared" si="2"/>
        <v>0</v>
      </c>
      <c r="BA8" s="10">
        <f t="shared" si="2"/>
        <v>0</v>
      </c>
      <c r="BB8" s="10">
        <f t="shared" si="2"/>
        <v>0</v>
      </c>
      <c r="BC8" s="10">
        <f t="shared" si="2"/>
        <v>0</v>
      </c>
      <c r="BD8" s="6"/>
      <c r="BE8" s="12"/>
      <c r="BF8" s="12"/>
      <c r="BK8" s="6"/>
    </row>
    <row r="9" spans="1:90" ht="15" x14ac:dyDescent="0.25">
      <c r="D9" t="s">
        <v>16</v>
      </c>
      <c r="E9" s="17" t="s">
        <v>42</v>
      </c>
      <c r="G9" s="6" t="s">
        <v>14</v>
      </c>
      <c r="I9" s="6" t="s">
        <v>17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12" t="s">
        <v>27</v>
      </c>
      <c r="AF9" s="6"/>
      <c r="AG9" t="s">
        <v>15</v>
      </c>
      <c r="AH9" s="6" t="s">
        <v>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12" t="s">
        <v>24</v>
      </c>
      <c r="BF9" s="12" t="s">
        <v>34</v>
      </c>
      <c r="BG9" s="6" t="s">
        <v>35</v>
      </c>
      <c r="BH9" s="6" t="s">
        <v>50</v>
      </c>
      <c r="BI9" s="6" t="s">
        <v>65</v>
      </c>
      <c r="BJ9" s="12" t="s">
        <v>48</v>
      </c>
      <c r="BK9" s="6"/>
      <c r="BL9" s="4" t="s">
        <v>28</v>
      </c>
      <c r="BN9" t="s">
        <v>15</v>
      </c>
      <c r="BO9" s="11" t="s">
        <v>40</v>
      </c>
      <c r="BP9" t="s">
        <v>41</v>
      </c>
      <c r="CL9" s="6" t="s">
        <v>44</v>
      </c>
    </row>
    <row r="10" spans="1:90" ht="15" x14ac:dyDescent="0.25">
      <c r="G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12"/>
      <c r="AF10" s="6"/>
      <c r="AH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t="s">
        <v>23</v>
      </c>
      <c r="BE10" s="12"/>
      <c r="BF10" s="12"/>
      <c r="BK10" s="6"/>
    </row>
    <row r="11" spans="1:90" ht="15" x14ac:dyDescent="0.25">
      <c r="B11" s="7">
        <v>43860</v>
      </c>
      <c r="C11" s="8">
        <f>D11/7</f>
        <v>0</v>
      </c>
      <c r="D11">
        <v>0</v>
      </c>
      <c r="G11" s="4">
        <f>C2</f>
        <v>5000000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s="4">
        <f>SUM(I11:AD11)</f>
        <v>0</v>
      </c>
      <c r="AG11">
        <f>D11</f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F11" s="4">
        <v>0</v>
      </c>
      <c r="BG11" s="4">
        <f>AE11</f>
        <v>0</v>
      </c>
      <c r="BL11" s="4">
        <f t="shared" ref="BL11:BL74" si="3">G11+AE11+BF11</f>
        <v>5000000</v>
      </c>
      <c r="BN11">
        <f t="shared" ref="BN11:BN74" si="4">D11</f>
        <v>0</v>
      </c>
      <c r="BO11" s="11">
        <f t="shared" ref="BO11:BO42" si="5">G11/(G11+AE11)</f>
        <v>1</v>
      </c>
    </row>
    <row r="12" spans="1:90" ht="15" x14ac:dyDescent="0.25">
      <c r="B12" s="1">
        <f>B11+1</f>
        <v>43861</v>
      </c>
      <c r="C12" s="8">
        <f>D12/7</f>
        <v>0.14285714285714285</v>
      </c>
      <c r="D12">
        <v>1</v>
      </c>
      <c r="E12" s="17">
        <v>0.3</v>
      </c>
      <c r="F12" s="3">
        <f>EXP(7*E12)</f>
        <v>8.1661699125676517</v>
      </c>
      <c r="G12" s="4">
        <f>G11-I12</f>
        <v>5000000</v>
      </c>
      <c r="H12" s="14"/>
      <c r="I12" s="12">
        <v>0</v>
      </c>
      <c r="J12" s="13">
        <f t="shared" ref="J12:AC12" si="6">I11*(1-I$8)</f>
        <v>0</v>
      </c>
      <c r="K12" s="13">
        <f t="shared" si="6"/>
        <v>0</v>
      </c>
      <c r="L12" s="13">
        <f t="shared" si="6"/>
        <v>0</v>
      </c>
      <c r="M12" s="13">
        <f t="shared" si="6"/>
        <v>0</v>
      </c>
      <c r="N12" s="13">
        <f t="shared" si="6"/>
        <v>0</v>
      </c>
      <c r="O12" s="13">
        <f t="shared" si="6"/>
        <v>0</v>
      </c>
      <c r="P12" s="13">
        <f t="shared" si="6"/>
        <v>0</v>
      </c>
      <c r="Q12" s="13">
        <f t="shared" si="6"/>
        <v>0</v>
      </c>
      <c r="R12" s="13">
        <f t="shared" si="6"/>
        <v>0</v>
      </c>
      <c r="S12" s="13">
        <f t="shared" si="6"/>
        <v>0</v>
      </c>
      <c r="T12" s="13">
        <f t="shared" si="6"/>
        <v>0</v>
      </c>
      <c r="U12" s="13">
        <f t="shared" si="6"/>
        <v>0</v>
      </c>
      <c r="V12" s="13">
        <f t="shared" si="6"/>
        <v>0</v>
      </c>
      <c r="W12" s="13">
        <f t="shared" si="6"/>
        <v>0</v>
      </c>
      <c r="X12" s="13">
        <f t="shared" si="6"/>
        <v>0</v>
      </c>
      <c r="Y12" s="13">
        <f t="shared" si="6"/>
        <v>0</v>
      </c>
      <c r="Z12" s="13">
        <f t="shared" si="6"/>
        <v>0</v>
      </c>
      <c r="AA12" s="13">
        <f t="shared" si="6"/>
        <v>0</v>
      </c>
      <c r="AB12" s="13">
        <f t="shared" si="6"/>
        <v>0</v>
      </c>
      <c r="AC12" s="13">
        <f t="shared" si="6"/>
        <v>0</v>
      </c>
      <c r="AD12" s="13">
        <f>AD11+AC11*(1-AC$8)</f>
        <v>0</v>
      </c>
      <c r="AE12" s="4">
        <f>SUM(I12:AD12)</f>
        <v>0</v>
      </c>
      <c r="AF12" s="15"/>
      <c r="AG12">
        <f t="shared" ref="AG12:AG15" si="7">D12</f>
        <v>1</v>
      </c>
      <c r="AH12" s="15"/>
      <c r="AI12" s="15"/>
      <c r="AJ12" s="13">
        <f t="shared" ref="AJ12:AS13" si="8">I11*AI$8</f>
        <v>0</v>
      </c>
      <c r="AK12" s="13">
        <f t="shared" si="8"/>
        <v>0</v>
      </c>
      <c r="AL12" s="13">
        <f t="shared" si="8"/>
        <v>0</v>
      </c>
      <c r="AM12" s="13">
        <f t="shared" si="8"/>
        <v>0</v>
      </c>
      <c r="AN12" s="13">
        <f t="shared" si="8"/>
        <v>0</v>
      </c>
      <c r="AO12" s="13">
        <f t="shared" si="8"/>
        <v>0</v>
      </c>
      <c r="AP12" s="13">
        <f t="shared" si="8"/>
        <v>0</v>
      </c>
      <c r="AQ12" s="13">
        <f t="shared" si="8"/>
        <v>0</v>
      </c>
      <c r="AR12" s="13">
        <f t="shared" si="8"/>
        <v>0</v>
      </c>
      <c r="AS12" s="13">
        <f t="shared" si="8"/>
        <v>0</v>
      </c>
      <c r="AT12" s="13">
        <f t="shared" ref="AT12:BC13" si="9">S11*AS$8</f>
        <v>0</v>
      </c>
      <c r="AU12" s="13">
        <f t="shared" si="9"/>
        <v>0</v>
      </c>
      <c r="AV12" s="13">
        <f t="shared" si="9"/>
        <v>0</v>
      </c>
      <c r="AW12" s="13">
        <f t="shared" si="9"/>
        <v>0</v>
      </c>
      <c r="AX12" s="13">
        <f t="shared" si="9"/>
        <v>0</v>
      </c>
      <c r="AY12" s="13">
        <f t="shared" si="9"/>
        <v>0</v>
      </c>
      <c r="AZ12" s="13">
        <f t="shared" si="9"/>
        <v>0</v>
      </c>
      <c r="BA12" s="13">
        <f t="shared" si="9"/>
        <v>0</v>
      </c>
      <c r="BB12" s="13">
        <f t="shared" si="9"/>
        <v>0</v>
      </c>
      <c r="BC12" s="13">
        <f t="shared" si="9"/>
        <v>0</v>
      </c>
      <c r="BD12" s="13">
        <f t="shared" ref="BD12" si="10">AC11*BC$8</f>
        <v>0</v>
      </c>
      <c r="BE12" s="13">
        <f t="shared" ref="BE12" si="11">SUM(AJ12:BD12)</f>
        <v>0</v>
      </c>
      <c r="BF12" s="13">
        <f>BF11+BE12</f>
        <v>0</v>
      </c>
      <c r="BG12" s="4">
        <f t="shared" ref="BG12:BG75" si="12">AE12+BF12</f>
        <v>0</v>
      </c>
      <c r="BJ12" s="4" t="e">
        <f>BF12/BG12*100</f>
        <v>#DIV/0!</v>
      </c>
      <c r="BK12" s="15"/>
      <c r="BL12" s="13">
        <f t="shared" si="3"/>
        <v>5000000</v>
      </c>
      <c r="BM12" s="13"/>
      <c r="BN12">
        <f t="shared" si="4"/>
        <v>1</v>
      </c>
      <c r="BO12" s="11">
        <f t="shared" si="5"/>
        <v>1</v>
      </c>
      <c r="BP12" s="14">
        <f t="shared" ref="BP12:BP75" si="13">I12*$E12*$BO12*BP$7</f>
        <v>0</v>
      </c>
      <c r="BQ12" s="14">
        <f t="shared" ref="BQ12:BQ75" si="14">J12*$E12*$BO12*BQ$7</f>
        <v>0</v>
      </c>
      <c r="BR12" s="14">
        <f t="shared" ref="BR12:BR75" si="15">K12*$E12*$BO12*BR$7</f>
        <v>0</v>
      </c>
      <c r="BS12" s="14">
        <f t="shared" ref="BS12:BS75" si="16">L12*$E12*$BO12*BS$7</f>
        <v>0</v>
      </c>
      <c r="BT12" s="14">
        <f t="shared" ref="BT12:BT75" si="17">M12*$E12*$BO12*BT$7</f>
        <v>0</v>
      </c>
      <c r="BU12" s="14">
        <f t="shared" ref="BU12:BU75" si="18">N12*$E12*$BO12*BU$7</f>
        <v>0</v>
      </c>
      <c r="BV12" s="14">
        <f t="shared" ref="BV12:BV75" si="19">O12*$E12*$BO12*BV$7</f>
        <v>0</v>
      </c>
      <c r="BW12" s="14">
        <f t="shared" ref="BW12:BW75" si="20">P12*$E12*$BO12*BW$7</f>
        <v>0</v>
      </c>
      <c r="BX12" s="14">
        <f t="shared" ref="BX12:BX75" si="21">Q12*$E12*$BO12*BX$7</f>
        <v>0</v>
      </c>
      <c r="BY12" s="14">
        <f t="shared" ref="BY12:BY75" si="22">R12*$E12*$BO12*BY$7</f>
        <v>0</v>
      </c>
      <c r="BZ12" s="14">
        <f t="shared" ref="BZ12:BZ75" si="23">S12*$E12*$BO12*BZ$7</f>
        <v>0</v>
      </c>
      <c r="CA12" s="14">
        <f t="shared" ref="CA12:CA75" si="24">T12*$E12*$BO12*CA$7</f>
        <v>0</v>
      </c>
      <c r="CB12" s="14">
        <f t="shared" ref="CB12:CB75" si="25">U12*$E12*$BO12*CB$7</f>
        <v>0</v>
      </c>
      <c r="CC12" s="14">
        <f t="shared" ref="CC12:CC75" si="26">V12*$E12*$BO12*CC$7</f>
        <v>0</v>
      </c>
      <c r="CD12" s="14">
        <f t="shared" ref="CD12:CD75" si="27">W12*$E12*$BO12*CD$7</f>
        <v>0</v>
      </c>
      <c r="CE12" s="14">
        <f t="shared" ref="CE12:CE75" si="28">X12*$E12*$BO12*CE$7</f>
        <v>0</v>
      </c>
      <c r="CF12" s="14">
        <f t="shared" ref="CF12:CF75" si="29">Y12*$E12*$BO12*CF$7</f>
        <v>0</v>
      </c>
      <c r="CG12" s="14">
        <f t="shared" ref="CG12:CG75" si="30">Z12*$E12*$BO12*CG$7</f>
        <v>0</v>
      </c>
      <c r="CH12" s="14">
        <f t="shared" ref="CH12:CH75" si="31">AA12*$E12*$BO12*CH$7</f>
        <v>0</v>
      </c>
      <c r="CI12" s="14">
        <f t="shared" ref="CI12:CI75" si="32">AB12*$E12*$BO12*CI$7</f>
        <v>0</v>
      </c>
      <c r="CJ12" s="14">
        <f t="shared" ref="CJ12:CJ75" si="33">AC12*$E12*$BO12*CJ$7</f>
        <v>0</v>
      </c>
      <c r="CK12" s="14">
        <f t="shared" ref="CK12:CK75" si="34">AD12*$E12*$BO12*CK$7</f>
        <v>0</v>
      </c>
      <c r="CL12" s="14">
        <f>SUM(BP12:CK12)</f>
        <v>0</v>
      </c>
    </row>
    <row r="13" spans="1:90" x14ac:dyDescent="0.2">
      <c r="B13" s="1">
        <f>B12+1</f>
        <v>43862</v>
      </c>
      <c r="C13" s="8">
        <f t="shared" ref="C13:C76" si="35">D13/7</f>
        <v>0.2857142857142857</v>
      </c>
      <c r="D13">
        <f>D12+1</f>
        <v>2</v>
      </c>
      <c r="E13" s="14">
        <f>E12</f>
        <v>0.3</v>
      </c>
      <c r="F13" s="3">
        <f t="shared" ref="F13:F76" si="36">EXP(7*E13)</f>
        <v>8.1661699125676517</v>
      </c>
      <c r="G13" s="4">
        <f>G12-I13</f>
        <v>5000000</v>
      </c>
      <c r="H13" s="14"/>
      <c r="I13" s="13">
        <f>CL12</f>
        <v>0</v>
      </c>
      <c r="J13" s="13">
        <f>I12*(1-I$8)</f>
        <v>0</v>
      </c>
      <c r="K13" s="13">
        <f t="shared" ref="K13:AC13" si="37">J12*(1-J$8)</f>
        <v>0</v>
      </c>
      <c r="L13" s="13">
        <f t="shared" si="37"/>
        <v>0</v>
      </c>
      <c r="M13" s="13">
        <f t="shared" si="37"/>
        <v>0</v>
      </c>
      <c r="N13" s="13">
        <f t="shared" si="37"/>
        <v>0</v>
      </c>
      <c r="O13" s="13">
        <f t="shared" si="37"/>
        <v>0</v>
      </c>
      <c r="P13" s="13">
        <f t="shared" si="37"/>
        <v>0</v>
      </c>
      <c r="Q13" s="13">
        <f t="shared" si="37"/>
        <v>0</v>
      </c>
      <c r="R13" s="13">
        <f t="shared" si="37"/>
        <v>0</v>
      </c>
      <c r="S13" s="13">
        <f t="shared" si="37"/>
        <v>0</v>
      </c>
      <c r="T13" s="13">
        <f t="shared" si="37"/>
        <v>0</v>
      </c>
      <c r="U13" s="13">
        <f t="shared" si="37"/>
        <v>0</v>
      </c>
      <c r="V13" s="13">
        <f t="shared" si="37"/>
        <v>0</v>
      </c>
      <c r="W13" s="13">
        <f t="shared" si="37"/>
        <v>0</v>
      </c>
      <c r="X13" s="13">
        <f t="shared" si="37"/>
        <v>0</v>
      </c>
      <c r="Y13" s="13">
        <f t="shared" si="37"/>
        <v>0</v>
      </c>
      <c r="Z13" s="13">
        <f t="shared" si="37"/>
        <v>0</v>
      </c>
      <c r="AA13" s="13">
        <f t="shared" si="37"/>
        <v>0</v>
      </c>
      <c r="AB13" s="13">
        <f t="shared" si="37"/>
        <v>0</v>
      </c>
      <c r="AC13" s="13">
        <f t="shared" si="37"/>
        <v>0</v>
      </c>
      <c r="AD13" s="13">
        <f t="shared" ref="AD13:AD76" si="38">AD12+AC12*(1-AC$8)</f>
        <v>0</v>
      </c>
      <c r="AE13" s="13">
        <f t="shared" ref="AE13:AE14" si="39">SUM(I13:AD13)</f>
        <v>0</v>
      </c>
      <c r="AF13" s="15"/>
      <c r="AG13">
        <f t="shared" si="7"/>
        <v>2</v>
      </c>
      <c r="AH13" s="15"/>
      <c r="AI13" s="15"/>
      <c r="AJ13" s="13">
        <f t="shared" si="8"/>
        <v>0</v>
      </c>
      <c r="AK13" s="13">
        <f t="shared" si="8"/>
        <v>0</v>
      </c>
      <c r="AL13" s="13">
        <f t="shared" si="8"/>
        <v>0</v>
      </c>
      <c r="AM13" s="13">
        <f t="shared" si="8"/>
        <v>0</v>
      </c>
      <c r="AN13" s="13">
        <f t="shared" si="8"/>
        <v>0</v>
      </c>
      <c r="AO13" s="13">
        <f t="shared" si="8"/>
        <v>0</v>
      </c>
      <c r="AP13" s="13">
        <f t="shared" si="8"/>
        <v>0</v>
      </c>
      <c r="AQ13" s="13">
        <f t="shared" si="8"/>
        <v>0</v>
      </c>
      <c r="AR13" s="13">
        <f t="shared" si="8"/>
        <v>0</v>
      </c>
      <c r="AS13" s="13">
        <f t="shared" si="8"/>
        <v>0</v>
      </c>
      <c r="AT13" s="13">
        <f t="shared" si="9"/>
        <v>0</v>
      </c>
      <c r="AU13" s="13">
        <f t="shared" si="9"/>
        <v>0</v>
      </c>
      <c r="AV13" s="13">
        <f t="shared" si="9"/>
        <v>0</v>
      </c>
      <c r="AW13" s="13">
        <f t="shared" si="9"/>
        <v>0</v>
      </c>
      <c r="AX13" s="13">
        <f t="shared" si="9"/>
        <v>0</v>
      </c>
      <c r="AY13" s="13">
        <f t="shared" si="9"/>
        <v>0</v>
      </c>
      <c r="AZ13" s="13">
        <f t="shared" si="9"/>
        <v>0</v>
      </c>
      <c r="BA13" s="13">
        <f t="shared" si="9"/>
        <v>0</v>
      </c>
      <c r="BB13" s="13">
        <f t="shared" si="9"/>
        <v>0</v>
      </c>
      <c r="BC13" s="13">
        <f t="shared" si="9"/>
        <v>0</v>
      </c>
      <c r="BD13" s="13">
        <f t="shared" ref="BD13" si="40">AC12*BC$8</f>
        <v>0</v>
      </c>
      <c r="BE13" s="13">
        <f t="shared" ref="BE13" si="41">SUM(AJ13:BD13)</f>
        <v>0</v>
      </c>
      <c r="BF13" s="13">
        <f t="shared" ref="BF13" si="42">BF12+BE13</f>
        <v>0</v>
      </c>
      <c r="BG13" s="4">
        <f t="shared" si="12"/>
        <v>0</v>
      </c>
      <c r="BH13" s="4"/>
      <c r="BI13" s="4"/>
      <c r="BJ13" s="4" t="e">
        <f t="shared" ref="BJ13:BJ76" si="43">BF13/BG13*100</f>
        <v>#DIV/0!</v>
      </c>
      <c r="BK13" s="15"/>
      <c r="BL13" s="13">
        <f t="shared" si="3"/>
        <v>5000000</v>
      </c>
      <c r="BM13" s="13"/>
      <c r="BN13">
        <f t="shared" si="4"/>
        <v>2</v>
      </c>
      <c r="BO13" s="11">
        <f t="shared" si="5"/>
        <v>1</v>
      </c>
      <c r="BP13" s="14">
        <f t="shared" si="13"/>
        <v>0</v>
      </c>
      <c r="BQ13" s="14">
        <f t="shared" si="14"/>
        <v>0</v>
      </c>
      <c r="BR13" s="14">
        <f t="shared" si="15"/>
        <v>0</v>
      </c>
      <c r="BS13" s="14">
        <f t="shared" si="16"/>
        <v>0</v>
      </c>
      <c r="BT13" s="14">
        <f t="shared" si="17"/>
        <v>0</v>
      </c>
      <c r="BU13" s="14">
        <f t="shared" si="18"/>
        <v>0</v>
      </c>
      <c r="BV13" s="14">
        <f t="shared" si="19"/>
        <v>0</v>
      </c>
      <c r="BW13" s="14">
        <f t="shared" si="20"/>
        <v>0</v>
      </c>
      <c r="BX13" s="14">
        <f t="shared" si="21"/>
        <v>0</v>
      </c>
      <c r="BY13" s="14">
        <f t="shared" si="22"/>
        <v>0</v>
      </c>
      <c r="BZ13" s="14">
        <f t="shared" si="23"/>
        <v>0</v>
      </c>
      <c r="CA13" s="14">
        <f t="shared" si="24"/>
        <v>0</v>
      </c>
      <c r="CB13" s="14">
        <f t="shared" si="25"/>
        <v>0</v>
      </c>
      <c r="CC13" s="14">
        <f t="shared" si="26"/>
        <v>0</v>
      </c>
      <c r="CD13" s="14">
        <f t="shared" si="27"/>
        <v>0</v>
      </c>
      <c r="CE13" s="14">
        <f t="shared" si="28"/>
        <v>0</v>
      </c>
      <c r="CF13" s="14">
        <f t="shared" si="29"/>
        <v>0</v>
      </c>
      <c r="CG13" s="14">
        <f t="shared" si="30"/>
        <v>0</v>
      </c>
      <c r="CH13" s="14">
        <f t="shared" si="31"/>
        <v>0</v>
      </c>
      <c r="CI13" s="14">
        <f t="shared" si="32"/>
        <v>0</v>
      </c>
      <c r="CJ13" s="14">
        <f t="shared" si="33"/>
        <v>0</v>
      </c>
      <c r="CK13" s="14">
        <f t="shared" si="34"/>
        <v>0</v>
      </c>
      <c r="CL13" s="14">
        <f>SUM(BP13:CK13)</f>
        <v>0</v>
      </c>
    </row>
    <row r="14" spans="1:90" x14ac:dyDescent="0.2">
      <c r="B14" s="1">
        <f t="shared" ref="B14:B77" si="44">B13+1</f>
        <v>43863</v>
      </c>
      <c r="C14" s="8">
        <f t="shared" si="35"/>
        <v>0.42857142857142855</v>
      </c>
      <c r="D14">
        <f>D13+1</f>
        <v>3</v>
      </c>
      <c r="E14" s="14">
        <f t="shared" ref="E14:E77" si="45">E13</f>
        <v>0.3</v>
      </c>
      <c r="F14" s="3">
        <f t="shared" si="36"/>
        <v>8.1661699125676517</v>
      </c>
      <c r="G14" s="4">
        <f>G13-I14</f>
        <v>5000000</v>
      </c>
      <c r="H14" s="14"/>
      <c r="I14" s="13">
        <f>CL13</f>
        <v>0</v>
      </c>
      <c r="J14" s="13">
        <f t="shared" ref="J14:AC14" si="46">I13*(1-I$8)</f>
        <v>0</v>
      </c>
      <c r="K14" s="13">
        <f t="shared" si="46"/>
        <v>0</v>
      </c>
      <c r="L14" s="13">
        <f t="shared" si="46"/>
        <v>0</v>
      </c>
      <c r="M14" s="13">
        <f t="shared" si="46"/>
        <v>0</v>
      </c>
      <c r="N14" s="13">
        <f t="shared" si="46"/>
        <v>0</v>
      </c>
      <c r="O14" s="13">
        <f t="shared" si="46"/>
        <v>0</v>
      </c>
      <c r="P14" s="13">
        <f t="shared" si="46"/>
        <v>0</v>
      </c>
      <c r="Q14" s="13">
        <f t="shared" si="46"/>
        <v>0</v>
      </c>
      <c r="R14" s="13">
        <f t="shared" si="46"/>
        <v>0</v>
      </c>
      <c r="S14" s="13">
        <f t="shared" si="46"/>
        <v>0</v>
      </c>
      <c r="T14" s="13">
        <f t="shared" si="46"/>
        <v>0</v>
      </c>
      <c r="U14" s="13">
        <f t="shared" si="46"/>
        <v>0</v>
      </c>
      <c r="V14" s="13">
        <f t="shared" si="46"/>
        <v>0</v>
      </c>
      <c r="W14" s="13">
        <f t="shared" si="46"/>
        <v>0</v>
      </c>
      <c r="X14" s="13">
        <f t="shared" si="46"/>
        <v>0</v>
      </c>
      <c r="Y14" s="13">
        <f t="shared" si="46"/>
        <v>0</v>
      </c>
      <c r="Z14" s="13">
        <f t="shared" si="46"/>
        <v>0</v>
      </c>
      <c r="AA14" s="13">
        <f t="shared" si="46"/>
        <v>0</v>
      </c>
      <c r="AB14" s="13">
        <f t="shared" si="46"/>
        <v>0</v>
      </c>
      <c r="AC14" s="13">
        <f t="shared" si="46"/>
        <v>0</v>
      </c>
      <c r="AD14" s="13">
        <f t="shared" si="38"/>
        <v>0</v>
      </c>
      <c r="AE14" s="13">
        <f t="shared" si="39"/>
        <v>0</v>
      </c>
      <c r="AF14" s="15"/>
      <c r="AG14">
        <f t="shared" si="7"/>
        <v>3</v>
      </c>
      <c r="AH14" s="15"/>
      <c r="AI14" s="15"/>
      <c r="AJ14" s="13">
        <f t="shared" ref="AJ14:BC14" si="47">I13*AI$8</f>
        <v>0</v>
      </c>
      <c r="AK14" s="13">
        <f t="shared" si="47"/>
        <v>0</v>
      </c>
      <c r="AL14" s="13">
        <f t="shared" si="47"/>
        <v>0</v>
      </c>
      <c r="AM14" s="13">
        <f t="shared" si="47"/>
        <v>0</v>
      </c>
      <c r="AN14" s="13">
        <f t="shared" si="47"/>
        <v>0</v>
      </c>
      <c r="AO14" s="13">
        <f t="shared" si="47"/>
        <v>0</v>
      </c>
      <c r="AP14" s="13">
        <f t="shared" si="47"/>
        <v>0</v>
      </c>
      <c r="AQ14" s="13">
        <f t="shared" si="47"/>
        <v>0</v>
      </c>
      <c r="AR14" s="13">
        <f t="shared" si="47"/>
        <v>0</v>
      </c>
      <c r="AS14" s="13">
        <f t="shared" si="47"/>
        <v>0</v>
      </c>
      <c r="AT14" s="13">
        <f t="shared" si="47"/>
        <v>0</v>
      </c>
      <c r="AU14" s="13">
        <f t="shared" si="47"/>
        <v>0</v>
      </c>
      <c r="AV14" s="13">
        <f t="shared" si="47"/>
        <v>0</v>
      </c>
      <c r="AW14" s="13">
        <f t="shared" si="47"/>
        <v>0</v>
      </c>
      <c r="AX14" s="13">
        <f t="shared" si="47"/>
        <v>0</v>
      </c>
      <c r="AY14" s="13">
        <f t="shared" si="47"/>
        <v>0</v>
      </c>
      <c r="AZ14" s="13">
        <f t="shared" si="47"/>
        <v>0</v>
      </c>
      <c r="BA14" s="13">
        <f t="shared" si="47"/>
        <v>0</v>
      </c>
      <c r="BB14" s="13">
        <f t="shared" si="47"/>
        <v>0</v>
      </c>
      <c r="BC14" s="13">
        <f t="shared" si="47"/>
        <v>0</v>
      </c>
      <c r="BD14" s="13">
        <f t="shared" ref="BD14:BD77" si="48">AC13*BC$8</f>
        <v>0</v>
      </c>
      <c r="BE14" s="13">
        <f t="shared" ref="BE14:BE77" si="49">SUM(AJ14:BD14)</f>
        <v>0</v>
      </c>
      <c r="BF14" s="13">
        <f t="shared" ref="BF14:BF77" si="50">BF13+BE14</f>
        <v>0</v>
      </c>
      <c r="BG14" s="4">
        <f t="shared" si="12"/>
        <v>0</v>
      </c>
      <c r="BH14" s="4"/>
      <c r="BI14" s="4"/>
      <c r="BJ14" s="4" t="e">
        <f t="shared" si="43"/>
        <v>#DIV/0!</v>
      </c>
      <c r="BK14" s="15"/>
      <c r="BL14" s="13">
        <f t="shared" si="3"/>
        <v>5000000</v>
      </c>
      <c r="BM14" s="13"/>
      <c r="BN14">
        <f t="shared" si="4"/>
        <v>3</v>
      </c>
      <c r="BO14" s="11">
        <f t="shared" si="5"/>
        <v>1</v>
      </c>
      <c r="BP14" s="14">
        <f t="shared" si="13"/>
        <v>0</v>
      </c>
      <c r="BQ14" s="14">
        <f t="shared" si="14"/>
        <v>0</v>
      </c>
      <c r="BR14" s="14">
        <f t="shared" si="15"/>
        <v>0</v>
      </c>
      <c r="BS14" s="14">
        <f t="shared" si="16"/>
        <v>0</v>
      </c>
      <c r="BT14" s="14">
        <f t="shared" si="17"/>
        <v>0</v>
      </c>
      <c r="BU14" s="14">
        <f t="shared" si="18"/>
        <v>0</v>
      </c>
      <c r="BV14" s="14">
        <f t="shared" si="19"/>
        <v>0</v>
      </c>
      <c r="BW14" s="14">
        <f t="shared" si="20"/>
        <v>0</v>
      </c>
      <c r="BX14" s="14">
        <f t="shared" si="21"/>
        <v>0</v>
      </c>
      <c r="BY14" s="14">
        <f t="shared" si="22"/>
        <v>0</v>
      </c>
      <c r="BZ14" s="14">
        <f t="shared" si="23"/>
        <v>0</v>
      </c>
      <c r="CA14" s="14">
        <f t="shared" si="24"/>
        <v>0</v>
      </c>
      <c r="CB14" s="14">
        <f t="shared" si="25"/>
        <v>0</v>
      </c>
      <c r="CC14" s="14">
        <f t="shared" si="26"/>
        <v>0</v>
      </c>
      <c r="CD14" s="14">
        <f t="shared" si="27"/>
        <v>0</v>
      </c>
      <c r="CE14" s="14">
        <f t="shared" si="28"/>
        <v>0</v>
      </c>
      <c r="CF14" s="14">
        <f t="shared" si="29"/>
        <v>0</v>
      </c>
      <c r="CG14" s="14">
        <f t="shared" si="30"/>
        <v>0</v>
      </c>
      <c r="CH14" s="14">
        <f t="shared" si="31"/>
        <v>0</v>
      </c>
      <c r="CI14" s="14">
        <f t="shared" si="32"/>
        <v>0</v>
      </c>
      <c r="CJ14" s="14">
        <f t="shared" si="33"/>
        <v>0</v>
      </c>
      <c r="CK14" s="14">
        <f t="shared" si="34"/>
        <v>0</v>
      </c>
      <c r="CL14" s="14">
        <f t="shared" ref="CL14" si="51">SUM(BP14:CK14)</f>
        <v>0</v>
      </c>
    </row>
    <row r="15" spans="1:90" x14ac:dyDescent="0.2">
      <c r="B15" s="1">
        <f t="shared" si="44"/>
        <v>43864</v>
      </c>
      <c r="C15" s="8">
        <f t="shared" si="35"/>
        <v>0.5714285714285714</v>
      </c>
      <c r="D15">
        <f t="shared" ref="D15:D78" si="52">D14+1</f>
        <v>4</v>
      </c>
      <c r="E15" s="14">
        <f t="shared" si="45"/>
        <v>0.3</v>
      </c>
      <c r="F15" s="3">
        <f t="shared" si="36"/>
        <v>8.1661699125676517</v>
      </c>
      <c r="G15" s="4">
        <f t="shared" ref="G15:G78" si="53">G14-I15</f>
        <v>5000000</v>
      </c>
      <c r="H15" s="14"/>
      <c r="I15" s="13">
        <f t="shared" ref="I15:I78" si="54">CL14</f>
        <v>0</v>
      </c>
      <c r="J15" s="13">
        <f t="shared" ref="J15:AC15" si="55">I14*(1-I$8)</f>
        <v>0</v>
      </c>
      <c r="K15" s="13">
        <f t="shared" si="55"/>
        <v>0</v>
      </c>
      <c r="L15" s="13">
        <f t="shared" si="55"/>
        <v>0</v>
      </c>
      <c r="M15" s="13">
        <f t="shared" si="55"/>
        <v>0</v>
      </c>
      <c r="N15" s="13">
        <f t="shared" si="55"/>
        <v>0</v>
      </c>
      <c r="O15" s="13">
        <f t="shared" si="55"/>
        <v>0</v>
      </c>
      <c r="P15" s="13">
        <f t="shared" si="55"/>
        <v>0</v>
      </c>
      <c r="Q15" s="13">
        <f t="shared" si="55"/>
        <v>0</v>
      </c>
      <c r="R15" s="13">
        <f t="shared" si="55"/>
        <v>0</v>
      </c>
      <c r="S15" s="13">
        <f t="shared" si="55"/>
        <v>0</v>
      </c>
      <c r="T15" s="13">
        <f t="shared" si="55"/>
        <v>0</v>
      </c>
      <c r="U15" s="13">
        <f t="shared" si="55"/>
        <v>0</v>
      </c>
      <c r="V15" s="13">
        <f t="shared" si="55"/>
        <v>0</v>
      </c>
      <c r="W15" s="13">
        <f t="shared" si="55"/>
        <v>0</v>
      </c>
      <c r="X15" s="13">
        <f t="shared" si="55"/>
        <v>0</v>
      </c>
      <c r="Y15" s="13">
        <f t="shared" si="55"/>
        <v>0</v>
      </c>
      <c r="Z15" s="13">
        <f t="shared" si="55"/>
        <v>0</v>
      </c>
      <c r="AA15" s="13">
        <f t="shared" si="55"/>
        <v>0</v>
      </c>
      <c r="AB15" s="13">
        <f t="shared" si="55"/>
        <v>0</v>
      </c>
      <c r="AC15" s="13">
        <f t="shared" si="55"/>
        <v>0</v>
      </c>
      <c r="AD15" s="13">
        <f t="shared" si="38"/>
        <v>0</v>
      </c>
      <c r="AE15" s="13">
        <f t="shared" ref="AE15:AE78" si="56">SUM(I15:AD15)</f>
        <v>0</v>
      </c>
      <c r="AF15" s="15"/>
      <c r="AG15">
        <f t="shared" si="7"/>
        <v>4</v>
      </c>
      <c r="AH15" s="15"/>
      <c r="AI15" s="15"/>
      <c r="AJ15" s="13">
        <f t="shared" ref="AJ15:BC15" si="57">I14*AI$8</f>
        <v>0</v>
      </c>
      <c r="AK15" s="13">
        <f t="shared" si="57"/>
        <v>0</v>
      </c>
      <c r="AL15" s="13">
        <f t="shared" si="57"/>
        <v>0</v>
      </c>
      <c r="AM15" s="13">
        <f t="shared" si="57"/>
        <v>0</v>
      </c>
      <c r="AN15" s="13">
        <f t="shared" si="57"/>
        <v>0</v>
      </c>
      <c r="AO15" s="13">
        <f t="shared" si="57"/>
        <v>0</v>
      </c>
      <c r="AP15" s="13">
        <f t="shared" si="57"/>
        <v>0</v>
      </c>
      <c r="AQ15" s="13">
        <f t="shared" si="57"/>
        <v>0</v>
      </c>
      <c r="AR15" s="13">
        <f t="shared" si="57"/>
        <v>0</v>
      </c>
      <c r="AS15" s="13">
        <f t="shared" si="57"/>
        <v>0</v>
      </c>
      <c r="AT15" s="13">
        <f t="shared" si="57"/>
        <v>0</v>
      </c>
      <c r="AU15" s="13">
        <f t="shared" si="57"/>
        <v>0</v>
      </c>
      <c r="AV15" s="13">
        <f t="shared" si="57"/>
        <v>0</v>
      </c>
      <c r="AW15" s="13">
        <f t="shared" si="57"/>
        <v>0</v>
      </c>
      <c r="AX15" s="13">
        <f t="shared" si="57"/>
        <v>0</v>
      </c>
      <c r="AY15" s="13">
        <f t="shared" si="57"/>
        <v>0</v>
      </c>
      <c r="AZ15" s="13">
        <f t="shared" si="57"/>
        <v>0</v>
      </c>
      <c r="BA15" s="13">
        <f t="shared" si="57"/>
        <v>0</v>
      </c>
      <c r="BB15" s="13">
        <f t="shared" si="57"/>
        <v>0</v>
      </c>
      <c r="BC15" s="13">
        <f t="shared" si="57"/>
        <v>0</v>
      </c>
      <c r="BD15" s="13">
        <f t="shared" si="48"/>
        <v>0</v>
      </c>
      <c r="BE15" s="13">
        <f t="shared" si="49"/>
        <v>0</v>
      </c>
      <c r="BF15" s="13">
        <f t="shared" si="50"/>
        <v>0</v>
      </c>
      <c r="BG15" s="4">
        <f t="shared" si="12"/>
        <v>0</v>
      </c>
      <c r="BH15" s="4"/>
      <c r="BI15" s="4"/>
      <c r="BJ15" s="4" t="e">
        <f t="shared" si="43"/>
        <v>#DIV/0!</v>
      </c>
      <c r="BK15" s="15"/>
      <c r="BL15" s="13">
        <f t="shared" si="3"/>
        <v>5000000</v>
      </c>
      <c r="BM15" s="13"/>
      <c r="BN15">
        <f t="shared" si="4"/>
        <v>4</v>
      </c>
      <c r="BO15" s="11">
        <f t="shared" si="5"/>
        <v>1</v>
      </c>
      <c r="BP15" s="14">
        <f t="shared" si="13"/>
        <v>0</v>
      </c>
      <c r="BQ15" s="14">
        <f t="shared" si="14"/>
        <v>0</v>
      </c>
      <c r="BR15" s="14">
        <f t="shared" si="15"/>
        <v>0</v>
      </c>
      <c r="BS15" s="14">
        <f t="shared" si="16"/>
        <v>0</v>
      </c>
      <c r="BT15" s="14">
        <f t="shared" si="17"/>
        <v>0</v>
      </c>
      <c r="BU15" s="14">
        <f t="shared" si="18"/>
        <v>0</v>
      </c>
      <c r="BV15" s="14">
        <f t="shared" si="19"/>
        <v>0</v>
      </c>
      <c r="BW15" s="14">
        <f t="shared" si="20"/>
        <v>0</v>
      </c>
      <c r="BX15" s="14">
        <f t="shared" si="21"/>
        <v>0</v>
      </c>
      <c r="BY15" s="14">
        <f t="shared" si="22"/>
        <v>0</v>
      </c>
      <c r="BZ15" s="14">
        <f t="shared" si="23"/>
        <v>0</v>
      </c>
      <c r="CA15" s="14">
        <f t="shared" si="24"/>
        <v>0</v>
      </c>
      <c r="CB15" s="14">
        <f t="shared" si="25"/>
        <v>0</v>
      </c>
      <c r="CC15" s="14">
        <f t="shared" si="26"/>
        <v>0</v>
      </c>
      <c r="CD15" s="14">
        <f t="shared" si="27"/>
        <v>0</v>
      </c>
      <c r="CE15" s="14">
        <f t="shared" si="28"/>
        <v>0</v>
      </c>
      <c r="CF15" s="14">
        <f t="shared" si="29"/>
        <v>0</v>
      </c>
      <c r="CG15" s="14">
        <f t="shared" si="30"/>
        <v>0</v>
      </c>
      <c r="CH15" s="14">
        <f t="shared" si="31"/>
        <v>0</v>
      </c>
      <c r="CI15" s="14">
        <f t="shared" si="32"/>
        <v>0</v>
      </c>
      <c r="CJ15" s="14">
        <f t="shared" si="33"/>
        <v>0</v>
      </c>
      <c r="CK15" s="14">
        <f t="shared" si="34"/>
        <v>0</v>
      </c>
      <c r="CL15" s="14">
        <f t="shared" ref="CL15:CL78" si="58">SUM(BP15:CK15)</f>
        <v>0</v>
      </c>
    </row>
    <row r="16" spans="1:90" x14ac:dyDescent="0.2">
      <c r="B16" s="1">
        <f t="shared" si="44"/>
        <v>43865</v>
      </c>
      <c r="C16" s="8">
        <f t="shared" si="35"/>
        <v>0.7142857142857143</v>
      </c>
      <c r="D16">
        <f t="shared" si="52"/>
        <v>5</v>
      </c>
      <c r="E16" s="14">
        <f t="shared" si="45"/>
        <v>0.3</v>
      </c>
      <c r="F16" s="3">
        <f t="shared" si="36"/>
        <v>8.1661699125676517</v>
      </c>
      <c r="G16" s="4">
        <f t="shared" si="53"/>
        <v>5000000</v>
      </c>
      <c r="H16" s="14"/>
      <c r="I16" s="13">
        <f t="shared" si="54"/>
        <v>0</v>
      </c>
      <c r="J16" s="13">
        <f t="shared" ref="J16:AC16" si="59">I15*(1-I$8)</f>
        <v>0</v>
      </c>
      <c r="K16" s="13">
        <f t="shared" si="59"/>
        <v>0</v>
      </c>
      <c r="L16" s="13">
        <f t="shared" si="59"/>
        <v>0</v>
      </c>
      <c r="M16" s="13">
        <f t="shared" si="59"/>
        <v>0</v>
      </c>
      <c r="N16" s="13">
        <f t="shared" si="59"/>
        <v>0</v>
      </c>
      <c r="O16" s="13">
        <f t="shared" si="59"/>
        <v>0</v>
      </c>
      <c r="P16" s="13">
        <f t="shared" si="59"/>
        <v>0</v>
      </c>
      <c r="Q16" s="13">
        <f t="shared" si="59"/>
        <v>0</v>
      </c>
      <c r="R16" s="13">
        <f t="shared" si="59"/>
        <v>0</v>
      </c>
      <c r="S16" s="13">
        <f t="shared" si="59"/>
        <v>0</v>
      </c>
      <c r="T16" s="13">
        <f t="shared" si="59"/>
        <v>0</v>
      </c>
      <c r="U16" s="13">
        <f t="shared" si="59"/>
        <v>0</v>
      </c>
      <c r="V16" s="13">
        <f t="shared" si="59"/>
        <v>0</v>
      </c>
      <c r="W16" s="13">
        <f t="shared" si="59"/>
        <v>0</v>
      </c>
      <c r="X16" s="13">
        <f t="shared" si="59"/>
        <v>0</v>
      </c>
      <c r="Y16" s="13">
        <f t="shared" si="59"/>
        <v>0</v>
      </c>
      <c r="Z16" s="13">
        <f t="shared" si="59"/>
        <v>0</v>
      </c>
      <c r="AA16" s="13">
        <f t="shared" si="59"/>
        <v>0</v>
      </c>
      <c r="AB16" s="13">
        <f t="shared" si="59"/>
        <v>0</v>
      </c>
      <c r="AC16" s="13">
        <f t="shared" si="59"/>
        <v>0</v>
      </c>
      <c r="AD16" s="13">
        <f t="shared" si="38"/>
        <v>0</v>
      </c>
      <c r="AE16" s="13">
        <f t="shared" si="56"/>
        <v>0</v>
      </c>
      <c r="AF16" s="15"/>
      <c r="AG16">
        <f t="shared" ref="AG16:AG60" si="60">D16</f>
        <v>5</v>
      </c>
      <c r="AH16" s="15"/>
      <c r="AI16" s="15"/>
      <c r="AJ16" s="13">
        <f t="shared" ref="AJ16:BC16" si="61">I15*AI$8</f>
        <v>0</v>
      </c>
      <c r="AK16" s="13">
        <f t="shared" si="61"/>
        <v>0</v>
      </c>
      <c r="AL16" s="13">
        <f t="shared" si="61"/>
        <v>0</v>
      </c>
      <c r="AM16" s="13">
        <f t="shared" si="61"/>
        <v>0</v>
      </c>
      <c r="AN16" s="13">
        <f t="shared" si="61"/>
        <v>0</v>
      </c>
      <c r="AO16" s="13">
        <f t="shared" si="61"/>
        <v>0</v>
      </c>
      <c r="AP16" s="13">
        <f t="shared" si="61"/>
        <v>0</v>
      </c>
      <c r="AQ16" s="13">
        <f t="shared" si="61"/>
        <v>0</v>
      </c>
      <c r="AR16" s="13">
        <f t="shared" si="61"/>
        <v>0</v>
      </c>
      <c r="AS16" s="13">
        <f t="shared" si="61"/>
        <v>0</v>
      </c>
      <c r="AT16" s="13">
        <f t="shared" si="61"/>
        <v>0</v>
      </c>
      <c r="AU16" s="13">
        <f t="shared" si="61"/>
        <v>0</v>
      </c>
      <c r="AV16" s="13">
        <f t="shared" si="61"/>
        <v>0</v>
      </c>
      <c r="AW16" s="13">
        <f t="shared" si="61"/>
        <v>0</v>
      </c>
      <c r="AX16" s="13">
        <f t="shared" si="61"/>
        <v>0</v>
      </c>
      <c r="AY16" s="13">
        <f t="shared" si="61"/>
        <v>0</v>
      </c>
      <c r="AZ16" s="13">
        <f t="shared" si="61"/>
        <v>0</v>
      </c>
      <c r="BA16" s="13">
        <f t="shared" si="61"/>
        <v>0</v>
      </c>
      <c r="BB16" s="13">
        <f t="shared" si="61"/>
        <v>0</v>
      </c>
      <c r="BC16" s="13">
        <f t="shared" si="61"/>
        <v>0</v>
      </c>
      <c r="BD16" s="13">
        <f t="shared" si="48"/>
        <v>0</v>
      </c>
      <c r="BE16" s="13">
        <f t="shared" si="49"/>
        <v>0</v>
      </c>
      <c r="BF16" s="13">
        <f t="shared" si="50"/>
        <v>0</v>
      </c>
      <c r="BG16" s="4">
        <f t="shared" si="12"/>
        <v>0</v>
      </c>
      <c r="BH16" s="4"/>
      <c r="BI16" s="4"/>
      <c r="BJ16" s="4" t="e">
        <f t="shared" si="43"/>
        <v>#DIV/0!</v>
      </c>
      <c r="BK16" s="15"/>
      <c r="BL16" s="13">
        <f t="shared" si="3"/>
        <v>5000000</v>
      </c>
      <c r="BM16" s="13"/>
      <c r="BN16">
        <f t="shared" si="4"/>
        <v>5</v>
      </c>
      <c r="BO16" s="11">
        <f t="shared" si="5"/>
        <v>1</v>
      </c>
      <c r="BP16" s="14">
        <f t="shared" si="13"/>
        <v>0</v>
      </c>
      <c r="BQ16" s="14">
        <f t="shared" si="14"/>
        <v>0</v>
      </c>
      <c r="BR16" s="14">
        <f t="shared" si="15"/>
        <v>0</v>
      </c>
      <c r="BS16" s="14">
        <f t="shared" si="16"/>
        <v>0</v>
      </c>
      <c r="BT16" s="14">
        <f t="shared" si="17"/>
        <v>0</v>
      </c>
      <c r="BU16" s="14">
        <f t="shared" si="18"/>
        <v>0</v>
      </c>
      <c r="BV16" s="14">
        <f t="shared" si="19"/>
        <v>0</v>
      </c>
      <c r="BW16" s="14">
        <f t="shared" si="20"/>
        <v>0</v>
      </c>
      <c r="BX16" s="14">
        <f t="shared" si="21"/>
        <v>0</v>
      </c>
      <c r="BY16" s="14">
        <f t="shared" si="22"/>
        <v>0</v>
      </c>
      <c r="BZ16" s="14">
        <f t="shared" si="23"/>
        <v>0</v>
      </c>
      <c r="CA16" s="14">
        <f t="shared" si="24"/>
        <v>0</v>
      </c>
      <c r="CB16" s="14">
        <f t="shared" si="25"/>
        <v>0</v>
      </c>
      <c r="CC16" s="14">
        <f t="shared" si="26"/>
        <v>0</v>
      </c>
      <c r="CD16" s="14">
        <f t="shared" si="27"/>
        <v>0</v>
      </c>
      <c r="CE16" s="14">
        <f t="shared" si="28"/>
        <v>0</v>
      </c>
      <c r="CF16" s="14">
        <f t="shared" si="29"/>
        <v>0</v>
      </c>
      <c r="CG16" s="14">
        <f t="shared" si="30"/>
        <v>0</v>
      </c>
      <c r="CH16" s="14">
        <f t="shared" si="31"/>
        <v>0</v>
      </c>
      <c r="CI16" s="14">
        <f t="shared" si="32"/>
        <v>0</v>
      </c>
      <c r="CJ16" s="14">
        <f t="shared" si="33"/>
        <v>0</v>
      </c>
      <c r="CK16" s="14">
        <f t="shared" si="34"/>
        <v>0</v>
      </c>
      <c r="CL16" s="14">
        <f t="shared" si="58"/>
        <v>0</v>
      </c>
    </row>
    <row r="17" spans="2:90" x14ac:dyDescent="0.2">
      <c r="B17" s="1">
        <f t="shared" si="44"/>
        <v>43866</v>
      </c>
      <c r="C17" s="8">
        <f t="shared" si="35"/>
        <v>0.8571428571428571</v>
      </c>
      <c r="D17">
        <f t="shared" si="52"/>
        <v>6</v>
      </c>
      <c r="E17" s="14">
        <f t="shared" si="45"/>
        <v>0.3</v>
      </c>
      <c r="F17" s="3">
        <f t="shared" si="36"/>
        <v>8.1661699125676517</v>
      </c>
      <c r="G17" s="4">
        <f t="shared" si="53"/>
        <v>5000000</v>
      </c>
      <c r="H17" s="14"/>
      <c r="I17" s="13">
        <f t="shared" si="54"/>
        <v>0</v>
      </c>
      <c r="J17" s="13">
        <f t="shared" ref="J17:AC17" si="62">I16*(1-I$8)</f>
        <v>0</v>
      </c>
      <c r="K17" s="13">
        <f t="shared" si="62"/>
        <v>0</v>
      </c>
      <c r="L17" s="13">
        <f t="shared" si="62"/>
        <v>0</v>
      </c>
      <c r="M17" s="13">
        <f t="shared" si="62"/>
        <v>0</v>
      </c>
      <c r="N17" s="13">
        <f t="shared" si="62"/>
        <v>0</v>
      </c>
      <c r="O17" s="13">
        <f t="shared" si="62"/>
        <v>0</v>
      </c>
      <c r="P17" s="13">
        <f t="shared" si="62"/>
        <v>0</v>
      </c>
      <c r="Q17" s="13">
        <f t="shared" si="62"/>
        <v>0</v>
      </c>
      <c r="R17" s="13">
        <f t="shared" si="62"/>
        <v>0</v>
      </c>
      <c r="S17" s="13">
        <f t="shared" si="62"/>
        <v>0</v>
      </c>
      <c r="T17" s="13">
        <f t="shared" si="62"/>
        <v>0</v>
      </c>
      <c r="U17" s="13">
        <f t="shared" si="62"/>
        <v>0</v>
      </c>
      <c r="V17" s="13">
        <f t="shared" si="62"/>
        <v>0</v>
      </c>
      <c r="W17" s="13">
        <f t="shared" si="62"/>
        <v>0</v>
      </c>
      <c r="X17" s="13">
        <f t="shared" si="62"/>
        <v>0</v>
      </c>
      <c r="Y17" s="13">
        <f t="shared" si="62"/>
        <v>0</v>
      </c>
      <c r="Z17" s="13">
        <f t="shared" si="62"/>
        <v>0</v>
      </c>
      <c r="AA17" s="13">
        <f t="shared" si="62"/>
        <v>0</v>
      </c>
      <c r="AB17" s="13">
        <f t="shared" si="62"/>
        <v>0</v>
      </c>
      <c r="AC17" s="13">
        <f t="shared" si="62"/>
        <v>0</v>
      </c>
      <c r="AD17" s="13">
        <f t="shared" si="38"/>
        <v>0</v>
      </c>
      <c r="AE17" s="13">
        <f t="shared" si="56"/>
        <v>0</v>
      </c>
      <c r="AF17" s="15"/>
      <c r="AG17">
        <f t="shared" si="60"/>
        <v>6</v>
      </c>
      <c r="AH17" s="15"/>
      <c r="AI17" s="15"/>
      <c r="AJ17" s="13">
        <f t="shared" ref="AJ17:BC17" si="63">I16*AI$8</f>
        <v>0</v>
      </c>
      <c r="AK17" s="13">
        <f t="shared" si="63"/>
        <v>0</v>
      </c>
      <c r="AL17" s="13">
        <f t="shared" si="63"/>
        <v>0</v>
      </c>
      <c r="AM17" s="13">
        <f t="shared" si="63"/>
        <v>0</v>
      </c>
      <c r="AN17" s="13">
        <f t="shared" si="63"/>
        <v>0</v>
      </c>
      <c r="AO17" s="13">
        <f t="shared" si="63"/>
        <v>0</v>
      </c>
      <c r="AP17" s="13">
        <f t="shared" si="63"/>
        <v>0</v>
      </c>
      <c r="AQ17" s="13">
        <f t="shared" si="63"/>
        <v>0</v>
      </c>
      <c r="AR17" s="13">
        <f t="shared" si="63"/>
        <v>0</v>
      </c>
      <c r="AS17" s="13">
        <f t="shared" si="63"/>
        <v>0</v>
      </c>
      <c r="AT17" s="13">
        <f t="shared" si="63"/>
        <v>0</v>
      </c>
      <c r="AU17" s="13">
        <f t="shared" si="63"/>
        <v>0</v>
      </c>
      <c r="AV17" s="13">
        <f t="shared" si="63"/>
        <v>0</v>
      </c>
      <c r="AW17" s="13">
        <f t="shared" si="63"/>
        <v>0</v>
      </c>
      <c r="AX17" s="13">
        <f t="shared" si="63"/>
        <v>0</v>
      </c>
      <c r="AY17" s="13">
        <f t="shared" si="63"/>
        <v>0</v>
      </c>
      <c r="AZ17" s="13">
        <f t="shared" si="63"/>
        <v>0</v>
      </c>
      <c r="BA17" s="13">
        <f t="shared" si="63"/>
        <v>0</v>
      </c>
      <c r="BB17" s="13">
        <f t="shared" si="63"/>
        <v>0</v>
      </c>
      <c r="BC17" s="13">
        <f t="shared" si="63"/>
        <v>0</v>
      </c>
      <c r="BD17" s="13">
        <f t="shared" si="48"/>
        <v>0</v>
      </c>
      <c r="BE17" s="13">
        <f t="shared" si="49"/>
        <v>0</v>
      </c>
      <c r="BF17" s="13">
        <f t="shared" si="50"/>
        <v>0</v>
      </c>
      <c r="BG17" s="4">
        <f t="shared" si="12"/>
        <v>0</v>
      </c>
      <c r="BH17" s="4"/>
      <c r="BI17" s="4"/>
      <c r="BJ17" s="4" t="e">
        <f t="shared" si="43"/>
        <v>#DIV/0!</v>
      </c>
      <c r="BK17" s="15"/>
      <c r="BL17" s="13">
        <f t="shared" si="3"/>
        <v>5000000</v>
      </c>
      <c r="BM17" s="13"/>
      <c r="BN17">
        <f t="shared" si="4"/>
        <v>6</v>
      </c>
      <c r="BO17" s="11">
        <f t="shared" si="5"/>
        <v>1</v>
      </c>
      <c r="BP17" s="14">
        <f t="shared" si="13"/>
        <v>0</v>
      </c>
      <c r="BQ17" s="14">
        <f t="shared" si="14"/>
        <v>0</v>
      </c>
      <c r="BR17" s="14">
        <f t="shared" si="15"/>
        <v>0</v>
      </c>
      <c r="BS17" s="14">
        <f t="shared" si="16"/>
        <v>0</v>
      </c>
      <c r="BT17" s="14">
        <f t="shared" si="17"/>
        <v>0</v>
      </c>
      <c r="BU17" s="14">
        <f t="shared" si="18"/>
        <v>0</v>
      </c>
      <c r="BV17" s="14">
        <f t="shared" si="19"/>
        <v>0</v>
      </c>
      <c r="BW17" s="14">
        <f t="shared" si="20"/>
        <v>0</v>
      </c>
      <c r="BX17" s="14">
        <f t="shared" si="21"/>
        <v>0</v>
      </c>
      <c r="BY17" s="14">
        <f t="shared" si="22"/>
        <v>0</v>
      </c>
      <c r="BZ17" s="14">
        <f t="shared" si="23"/>
        <v>0</v>
      </c>
      <c r="CA17" s="14">
        <f t="shared" si="24"/>
        <v>0</v>
      </c>
      <c r="CB17" s="14">
        <f t="shared" si="25"/>
        <v>0</v>
      </c>
      <c r="CC17" s="14">
        <f t="shared" si="26"/>
        <v>0</v>
      </c>
      <c r="CD17" s="14">
        <f t="shared" si="27"/>
        <v>0</v>
      </c>
      <c r="CE17" s="14">
        <f t="shared" si="28"/>
        <v>0</v>
      </c>
      <c r="CF17" s="14">
        <f t="shared" si="29"/>
        <v>0</v>
      </c>
      <c r="CG17" s="14">
        <f t="shared" si="30"/>
        <v>0</v>
      </c>
      <c r="CH17" s="14">
        <f t="shared" si="31"/>
        <v>0</v>
      </c>
      <c r="CI17" s="14">
        <f t="shared" si="32"/>
        <v>0</v>
      </c>
      <c r="CJ17" s="14">
        <f t="shared" si="33"/>
        <v>0</v>
      </c>
      <c r="CK17" s="14">
        <f t="shared" si="34"/>
        <v>0</v>
      </c>
      <c r="CL17" s="14">
        <f t="shared" si="58"/>
        <v>0</v>
      </c>
    </row>
    <row r="18" spans="2:90" x14ac:dyDescent="0.2">
      <c r="B18" s="1">
        <f t="shared" si="44"/>
        <v>43867</v>
      </c>
      <c r="C18" s="8">
        <f t="shared" si="35"/>
        <v>1</v>
      </c>
      <c r="D18">
        <f t="shared" si="52"/>
        <v>7</v>
      </c>
      <c r="E18" s="14">
        <f t="shared" si="45"/>
        <v>0.3</v>
      </c>
      <c r="F18" s="3">
        <f t="shared" si="36"/>
        <v>8.1661699125676517</v>
      </c>
      <c r="G18" s="4">
        <f t="shared" si="53"/>
        <v>5000000</v>
      </c>
      <c r="H18" s="14"/>
      <c r="I18" s="13">
        <f t="shared" si="54"/>
        <v>0</v>
      </c>
      <c r="J18" s="13">
        <f t="shared" ref="J18:AC18" si="64">I17*(1-I$8)</f>
        <v>0</v>
      </c>
      <c r="K18" s="13">
        <f t="shared" si="64"/>
        <v>0</v>
      </c>
      <c r="L18" s="13">
        <f t="shared" si="64"/>
        <v>0</v>
      </c>
      <c r="M18" s="13">
        <f t="shared" si="64"/>
        <v>0</v>
      </c>
      <c r="N18" s="13">
        <f t="shared" si="64"/>
        <v>0</v>
      </c>
      <c r="O18" s="13">
        <f t="shared" si="64"/>
        <v>0</v>
      </c>
      <c r="P18" s="13">
        <f t="shared" si="64"/>
        <v>0</v>
      </c>
      <c r="Q18" s="13">
        <f t="shared" si="64"/>
        <v>0</v>
      </c>
      <c r="R18" s="13">
        <f t="shared" si="64"/>
        <v>0</v>
      </c>
      <c r="S18" s="13">
        <f t="shared" si="64"/>
        <v>0</v>
      </c>
      <c r="T18" s="13">
        <f t="shared" si="64"/>
        <v>0</v>
      </c>
      <c r="U18" s="13">
        <f t="shared" si="64"/>
        <v>0</v>
      </c>
      <c r="V18" s="13">
        <f t="shared" si="64"/>
        <v>0</v>
      </c>
      <c r="W18" s="13">
        <f t="shared" si="64"/>
        <v>0</v>
      </c>
      <c r="X18" s="13">
        <f t="shared" si="64"/>
        <v>0</v>
      </c>
      <c r="Y18" s="13">
        <f t="shared" si="64"/>
        <v>0</v>
      </c>
      <c r="Z18" s="13">
        <f t="shared" si="64"/>
        <v>0</v>
      </c>
      <c r="AA18" s="13">
        <f t="shared" si="64"/>
        <v>0</v>
      </c>
      <c r="AB18" s="13">
        <f t="shared" si="64"/>
        <v>0</v>
      </c>
      <c r="AC18" s="13">
        <f t="shared" si="64"/>
        <v>0</v>
      </c>
      <c r="AD18" s="13">
        <f t="shared" si="38"/>
        <v>0</v>
      </c>
      <c r="AE18" s="13">
        <f t="shared" si="56"/>
        <v>0</v>
      </c>
      <c r="AF18" s="15"/>
      <c r="AG18">
        <f t="shared" si="60"/>
        <v>7</v>
      </c>
      <c r="AH18" s="15"/>
      <c r="AI18" s="15"/>
      <c r="AJ18" s="13">
        <f t="shared" ref="AJ18:BC18" si="65">I17*AI$8</f>
        <v>0</v>
      </c>
      <c r="AK18" s="13">
        <f t="shared" si="65"/>
        <v>0</v>
      </c>
      <c r="AL18" s="13">
        <f t="shared" si="65"/>
        <v>0</v>
      </c>
      <c r="AM18" s="13">
        <f t="shared" si="65"/>
        <v>0</v>
      </c>
      <c r="AN18" s="13">
        <f t="shared" si="65"/>
        <v>0</v>
      </c>
      <c r="AO18" s="13">
        <f t="shared" si="65"/>
        <v>0</v>
      </c>
      <c r="AP18" s="13">
        <f t="shared" si="65"/>
        <v>0</v>
      </c>
      <c r="AQ18" s="13">
        <f t="shared" si="65"/>
        <v>0</v>
      </c>
      <c r="AR18" s="13">
        <f t="shared" si="65"/>
        <v>0</v>
      </c>
      <c r="AS18" s="13">
        <f t="shared" si="65"/>
        <v>0</v>
      </c>
      <c r="AT18" s="13">
        <f t="shared" si="65"/>
        <v>0</v>
      </c>
      <c r="AU18" s="13">
        <f t="shared" si="65"/>
        <v>0</v>
      </c>
      <c r="AV18" s="13">
        <f t="shared" si="65"/>
        <v>0</v>
      </c>
      <c r="AW18" s="13">
        <f t="shared" si="65"/>
        <v>0</v>
      </c>
      <c r="AX18" s="13">
        <f t="shared" si="65"/>
        <v>0</v>
      </c>
      <c r="AY18" s="13">
        <f t="shared" si="65"/>
        <v>0</v>
      </c>
      <c r="AZ18" s="13">
        <f t="shared" si="65"/>
        <v>0</v>
      </c>
      <c r="BA18" s="13">
        <f t="shared" si="65"/>
        <v>0</v>
      </c>
      <c r="BB18" s="13">
        <f t="shared" si="65"/>
        <v>0</v>
      </c>
      <c r="BC18" s="13">
        <f t="shared" si="65"/>
        <v>0</v>
      </c>
      <c r="BD18" s="13">
        <f t="shared" si="48"/>
        <v>0</v>
      </c>
      <c r="BE18" s="13">
        <f t="shared" si="49"/>
        <v>0</v>
      </c>
      <c r="BF18" s="13">
        <f t="shared" si="50"/>
        <v>0</v>
      </c>
      <c r="BG18" s="4">
        <f t="shared" si="12"/>
        <v>0</v>
      </c>
      <c r="BH18" s="4"/>
      <c r="BI18" s="4"/>
      <c r="BJ18" s="4" t="e">
        <f t="shared" si="43"/>
        <v>#DIV/0!</v>
      </c>
      <c r="BK18" s="15"/>
      <c r="BL18" s="13">
        <f t="shared" si="3"/>
        <v>5000000</v>
      </c>
      <c r="BM18" s="13"/>
      <c r="BN18">
        <f t="shared" si="4"/>
        <v>7</v>
      </c>
      <c r="BO18" s="11">
        <f t="shared" si="5"/>
        <v>1</v>
      </c>
      <c r="BP18" s="14">
        <f t="shared" si="13"/>
        <v>0</v>
      </c>
      <c r="BQ18" s="14">
        <f t="shared" si="14"/>
        <v>0</v>
      </c>
      <c r="BR18" s="14">
        <f t="shared" si="15"/>
        <v>0</v>
      </c>
      <c r="BS18" s="14">
        <f t="shared" si="16"/>
        <v>0</v>
      </c>
      <c r="BT18" s="14">
        <f t="shared" si="17"/>
        <v>0</v>
      </c>
      <c r="BU18" s="14">
        <f t="shared" si="18"/>
        <v>0</v>
      </c>
      <c r="BV18" s="14">
        <f t="shared" si="19"/>
        <v>0</v>
      </c>
      <c r="BW18" s="14">
        <f t="shared" si="20"/>
        <v>0</v>
      </c>
      <c r="BX18" s="14">
        <f t="shared" si="21"/>
        <v>0</v>
      </c>
      <c r="BY18" s="14">
        <f t="shared" si="22"/>
        <v>0</v>
      </c>
      <c r="BZ18" s="14">
        <f t="shared" si="23"/>
        <v>0</v>
      </c>
      <c r="CA18" s="14">
        <f t="shared" si="24"/>
        <v>0</v>
      </c>
      <c r="CB18" s="14">
        <f t="shared" si="25"/>
        <v>0</v>
      </c>
      <c r="CC18" s="14">
        <f t="shared" si="26"/>
        <v>0</v>
      </c>
      <c r="CD18" s="14">
        <f t="shared" si="27"/>
        <v>0</v>
      </c>
      <c r="CE18" s="14">
        <f t="shared" si="28"/>
        <v>0</v>
      </c>
      <c r="CF18" s="14">
        <f t="shared" si="29"/>
        <v>0</v>
      </c>
      <c r="CG18" s="14">
        <f t="shared" si="30"/>
        <v>0</v>
      </c>
      <c r="CH18" s="14">
        <f t="shared" si="31"/>
        <v>0</v>
      </c>
      <c r="CI18" s="14">
        <f t="shared" si="32"/>
        <v>0</v>
      </c>
      <c r="CJ18" s="14">
        <f t="shared" si="33"/>
        <v>0</v>
      </c>
      <c r="CK18" s="14">
        <f t="shared" si="34"/>
        <v>0</v>
      </c>
      <c r="CL18" s="14">
        <f t="shared" si="58"/>
        <v>0</v>
      </c>
    </row>
    <row r="19" spans="2:90" x14ac:dyDescent="0.2">
      <c r="B19" s="1">
        <f t="shared" si="44"/>
        <v>43868</v>
      </c>
      <c r="C19" s="8">
        <f t="shared" si="35"/>
        <v>1.1428571428571428</v>
      </c>
      <c r="D19">
        <f t="shared" si="52"/>
        <v>8</v>
      </c>
      <c r="E19" s="14">
        <f t="shared" si="45"/>
        <v>0.3</v>
      </c>
      <c r="F19" s="3">
        <f t="shared" si="36"/>
        <v>8.1661699125676517</v>
      </c>
      <c r="G19" s="4">
        <f t="shared" si="53"/>
        <v>5000000</v>
      </c>
      <c r="H19" s="14"/>
      <c r="I19" s="13">
        <f t="shared" si="54"/>
        <v>0</v>
      </c>
      <c r="J19" s="13">
        <f t="shared" ref="J19:AC19" si="66">I18*(1-I$8)</f>
        <v>0</v>
      </c>
      <c r="K19" s="13">
        <f t="shared" si="66"/>
        <v>0</v>
      </c>
      <c r="L19" s="13">
        <f t="shared" si="66"/>
        <v>0</v>
      </c>
      <c r="M19" s="13">
        <f t="shared" si="66"/>
        <v>0</v>
      </c>
      <c r="N19" s="13">
        <f t="shared" si="66"/>
        <v>0</v>
      </c>
      <c r="O19" s="13">
        <f t="shared" si="66"/>
        <v>0</v>
      </c>
      <c r="P19" s="13">
        <f t="shared" si="66"/>
        <v>0</v>
      </c>
      <c r="Q19" s="13">
        <f t="shared" si="66"/>
        <v>0</v>
      </c>
      <c r="R19" s="13">
        <f t="shared" si="66"/>
        <v>0</v>
      </c>
      <c r="S19" s="13">
        <f t="shared" si="66"/>
        <v>0</v>
      </c>
      <c r="T19" s="13">
        <f t="shared" si="66"/>
        <v>0</v>
      </c>
      <c r="U19" s="13">
        <f t="shared" si="66"/>
        <v>0</v>
      </c>
      <c r="V19" s="13">
        <f t="shared" si="66"/>
        <v>0</v>
      </c>
      <c r="W19" s="13">
        <f t="shared" si="66"/>
        <v>0</v>
      </c>
      <c r="X19" s="13">
        <f t="shared" si="66"/>
        <v>0</v>
      </c>
      <c r="Y19" s="13">
        <f t="shared" si="66"/>
        <v>0</v>
      </c>
      <c r="Z19" s="13">
        <f t="shared" si="66"/>
        <v>0</v>
      </c>
      <c r="AA19" s="13">
        <f t="shared" si="66"/>
        <v>0</v>
      </c>
      <c r="AB19" s="13">
        <f t="shared" si="66"/>
        <v>0</v>
      </c>
      <c r="AC19" s="13">
        <f t="shared" si="66"/>
        <v>0</v>
      </c>
      <c r="AD19" s="13">
        <f t="shared" si="38"/>
        <v>0</v>
      </c>
      <c r="AE19" s="13">
        <f t="shared" si="56"/>
        <v>0</v>
      </c>
      <c r="AF19" s="15"/>
      <c r="AG19">
        <f t="shared" si="60"/>
        <v>8</v>
      </c>
      <c r="AH19" s="15"/>
      <c r="AI19" s="15"/>
      <c r="AJ19" s="13">
        <f t="shared" ref="AJ19:BC19" si="67">I18*AI$8</f>
        <v>0</v>
      </c>
      <c r="AK19" s="13">
        <f t="shared" si="67"/>
        <v>0</v>
      </c>
      <c r="AL19" s="13">
        <f t="shared" si="67"/>
        <v>0</v>
      </c>
      <c r="AM19" s="13">
        <f t="shared" si="67"/>
        <v>0</v>
      </c>
      <c r="AN19" s="13">
        <f t="shared" si="67"/>
        <v>0</v>
      </c>
      <c r="AO19" s="13">
        <f t="shared" si="67"/>
        <v>0</v>
      </c>
      <c r="AP19" s="13">
        <f t="shared" si="67"/>
        <v>0</v>
      </c>
      <c r="AQ19" s="13">
        <f t="shared" si="67"/>
        <v>0</v>
      </c>
      <c r="AR19" s="13">
        <f t="shared" si="67"/>
        <v>0</v>
      </c>
      <c r="AS19" s="13">
        <f t="shared" si="67"/>
        <v>0</v>
      </c>
      <c r="AT19" s="13">
        <f t="shared" si="67"/>
        <v>0</v>
      </c>
      <c r="AU19" s="13">
        <f t="shared" si="67"/>
        <v>0</v>
      </c>
      <c r="AV19" s="13">
        <f t="shared" si="67"/>
        <v>0</v>
      </c>
      <c r="AW19" s="13">
        <f t="shared" si="67"/>
        <v>0</v>
      </c>
      <c r="AX19" s="13">
        <f t="shared" si="67"/>
        <v>0</v>
      </c>
      <c r="AY19" s="13">
        <f t="shared" si="67"/>
        <v>0</v>
      </c>
      <c r="AZ19" s="13">
        <f t="shared" si="67"/>
        <v>0</v>
      </c>
      <c r="BA19" s="13">
        <f t="shared" si="67"/>
        <v>0</v>
      </c>
      <c r="BB19" s="13">
        <f t="shared" si="67"/>
        <v>0</v>
      </c>
      <c r="BC19" s="13">
        <f t="shared" si="67"/>
        <v>0</v>
      </c>
      <c r="BD19" s="13">
        <f t="shared" si="48"/>
        <v>0</v>
      </c>
      <c r="BE19" s="13">
        <f t="shared" si="49"/>
        <v>0</v>
      </c>
      <c r="BF19" s="13">
        <f t="shared" si="50"/>
        <v>0</v>
      </c>
      <c r="BG19" s="4">
        <f t="shared" si="12"/>
        <v>0</v>
      </c>
      <c r="BH19" s="4" t="e">
        <f t="shared" ref="BH19:BH82" si="68">BG19/BG12</f>
        <v>#DIV/0!</v>
      </c>
      <c r="BI19" s="4"/>
      <c r="BJ19" s="4" t="e">
        <f t="shared" si="43"/>
        <v>#DIV/0!</v>
      </c>
      <c r="BK19" s="15"/>
      <c r="BL19" s="13">
        <f t="shared" si="3"/>
        <v>5000000</v>
      </c>
      <c r="BM19" s="13"/>
      <c r="BN19">
        <f t="shared" si="4"/>
        <v>8</v>
      </c>
      <c r="BO19" s="11">
        <f t="shared" si="5"/>
        <v>1</v>
      </c>
      <c r="BP19" s="14">
        <f t="shared" si="13"/>
        <v>0</v>
      </c>
      <c r="BQ19" s="14">
        <f t="shared" si="14"/>
        <v>0</v>
      </c>
      <c r="BR19" s="14">
        <f t="shared" si="15"/>
        <v>0</v>
      </c>
      <c r="BS19" s="14">
        <f t="shared" si="16"/>
        <v>0</v>
      </c>
      <c r="BT19" s="14">
        <f t="shared" si="17"/>
        <v>0</v>
      </c>
      <c r="BU19" s="14">
        <f t="shared" si="18"/>
        <v>0</v>
      </c>
      <c r="BV19" s="14">
        <f t="shared" si="19"/>
        <v>0</v>
      </c>
      <c r="BW19" s="14">
        <f t="shared" si="20"/>
        <v>0</v>
      </c>
      <c r="BX19" s="14">
        <f t="shared" si="21"/>
        <v>0</v>
      </c>
      <c r="BY19" s="14">
        <f t="shared" si="22"/>
        <v>0</v>
      </c>
      <c r="BZ19" s="14">
        <f t="shared" si="23"/>
        <v>0</v>
      </c>
      <c r="CA19" s="14">
        <f t="shared" si="24"/>
        <v>0</v>
      </c>
      <c r="CB19" s="14">
        <f t="shared" si="25"/>
        <v>0</v>
      </c>
      <c r="CC19" s="14">
        <f t="shared" si="26"/>
        <v>0</v>
      </c>
      <c r="CD19" s="14">
        <f t="shared" si="27"/>
        <v>0</v>
      </c>
      <c r="CE19" s="14">
        <f t="shared" si="28"/>
        <v>0</v>
      </c>
      <c r="CF19" s="14">
        <f t="shared" si="29"/>
        <v>0</v>
      </c>
      <c r="CG19" s="14">
        <f t="shared" si="30"/>
        <v>0</v>
      </c>
      <c r="CH19" s="14">
        <f t="shared" si="31"/>
        <v>0</v>
      </c>
      <c r="CI19" s="14">
        <f t="shared" si="32"/>
        <v>0</v>
      </c>
      <c r="CJ19" s="14">
        <f t="shared" si="33"/>
        <v>0</v>
      </c>
      <c r="CK19" s="14">
        <f t="shared" si="34"/>
        <v>0</v>
      </c>
      <c r="CL19" s="14">
        <f t="shared" si="58"/>
        <v>0</v>
      </c>
    </row>
    <row r="20" spans="2:90" x14ac:dyDescent="0.2">
      <c r="B20" s="1">
        <f t="shared" si="44"/>
        <v>43869</v>
      </c>
      <c r="C20" s="8">
        <f t="shared" si="35"/>
        <v>1.2857142857142858</v>
      </c>
      <c r="D20">
        <f t="shared" si="52"/>
        <v>9</v>
      </c>
      <c r="E20" s="14">
        <f t="shared" si="45"/>
        <v>0.3</v>
      </c>
      <c r="F20" s="3">
        <f t="shared" si="36"/>
        <v>8.1661699125676517</v>
      </c>
      <c r="G20" s="4">
        <f t="shared" si="53"/>
        <v>5000000</v>
      </c>
      <c r="H20" s="14"/>
      <c r="I20" s="13">
        <f t="shared" si="54"/>
        <v>0</v>
      </c>
      <c r="J20" s="13">
        <f t="shared" ref="J20:AC20" si="69">I19*(1-I$8)</f>
        <v>0</v>
      </c>
      <c r="K20" s="13">
        <f t="shared" si="69"/>
        <v>0</v>
      </c>
      <c r="L20" s="13">
        <f t="shared" si="69"/>
        <v>0</v>
      </c>
      <c r="M20" s="13">
        <f t="shared" si="69"/>
        <v>0</v>
      </c>
      <c r="N20" s="13">
        <f t="shared" si="69"/>
        <v>0</v>
      </c>
      <c r="O20" s="13">
        <f t="shared" si="69"/>
        <v>0</v>
      </c>
      <c r="P20" s="13">
        <f t="shared" si="69"/>
        <v>0</v>
      </c>
      <c r="Q20" s="13">
        <f t="shared" si="69"/>
        <v>0</v>
      </c>
      <c r="R20" s="13">
        <f t="shared" si="69"/>
        <v>0</v>
      </c>
      <c r="S20" s="13">
        <f t="shared" si="69"/>
        <v>0</v>
      </c>
      <c r="T20" s="13">
        <f t="shared" si="69"/>
        <v>0</v>
      </c>
      <c r="U20" s="13">
        <f t="shared" si="69"/>
        <v>0</v>
      </c>
      <c r="V20" s="13">
        <f t="shared" si="69"/>
        <v>0</v>
      </c>
      <c r="W20" s="13">
        <f t="shared" si="69"/>
        <v>0</v>
      </c>
      <c r="X20" s="13">
        <f t="shared" si="69"/>
        <v>0</v>
      </c>
      <c r="Y20" s="13">
        <f t="shared" si="69"/>
        <v>0</v>
      </c>
      <c r="Z20" s="13">
        <f t="shared" si="69"/>
        <v>0</v>
      </c>
      <c r="AA20" s="13">
        <f t="shared" si="69"/>
        <v>0</v>
      </c>
      <c r="AB20" s="13">
        <f t="shared" si="69"/>
        <v>0</v>
      </c>
      <c r="AC20" s="13">
        <f t="shared" si="69"/>
        <v>0</v>
      </c>
      <c r="AD20" s="13">
        <f t="shared" si="38"/>
        <v>0</v>
      </c>
      <c r="AE20" s="13">
        <f t="shared" si="56"/>
        <v>0</v>
      </c>
      <c r="AF20" s="15"/>
      <c r="AG20">
        <f t="shared" si="60"/>
        <v>9</v>
      </c>
      <c r="AH20" s="15"/>
      <c r="AI20" s="15"/>
      <c r="AJ20" s="13">
        <f t="shared" ref="AJ20:BC20" si="70">I19*AI$8</f>
        <v>0</v>
      </c>
      <c r="AK20" s="13">
        <f t="shared" si="70"/>
        <v>0</v>
      </c>
      <c r="AL20" s="13">
        <f t="shared" si="70"/>
        <v>0</v>
      </c>
      <c r="AM20" s="13">
        <f t="shared" si="70"/>
        <v>0</v>
      </c>
      <c r="AN20" s="13">
        <f t="shared" si="70"/>
        <v>0</v>
      </c>
      <c r="AO20" s="13">
        <f t="shared" si="70"/>
        <v>0</v>
      </c>
      <c r="AP20" s="13">
        <f t="shared" si="70"/>
        <v>0</v>
      </c>
      <c r="AQ20" s="13">
        <f t="shared" si="70"/>
        <v>0</v>
      </c>
      <c r="AR20" s="13">
        <f t="shared" si="70"/>
        <v>0</v>
      </c>
      <c r="AS20" s="13">
        <f t="shared" si="70"/>
        <v>0</v>
      </c>
      <c r="AT20" s="13">
        <f t="shared" si="70"/>
        <v>0</v>
      </c>
      <c r="AU20" s="13">
        <f t="shared" si="70"/>
        <v>0</v>
      </c>
      <c r="AV20" s="13">
        <f t="shared" si="70"/>
        <v>0</v>
      </c>
      <c r="AW20" s="13">
        <f t="shared" si="70"/>
        <v>0</v>
      </c>
      <c r="AX20" s="13">
        <f t="shared" si="70"/>
        <v>0</v>
      </c>
      <c r="AY20" s="13">
        <f t="shared" si="70"/>
        <v>0</v>
      </c>
      <c r="AZ20" s="13">
        <f t="shared" si="70"/>
        <v>0</v>
      </c>
      <c r="BA20" s="13">
        <f t="shared" si="70"/>
        <v>0</v>
      </c>
      <c r="BB20" s="13">
        <f t="shared" si="70"/>
        <v>0</v>
      </c>
      <c r="BC20" s="13">
        <f t="shared" si="70"/>
        <v>0</v>
      </c>
      <c r="BD20" s="13">
        <f t="shared" si="48"/>
        <v>0</v>
      </c>
      <c r="BE20" s="13">
        <f t="shared" si="49"/>
        <v>0</v>
      </c>
      <c r="BF20" s="13">
        <f t="shared" si="50"/>
        <v>0</v>
      </c>
      <c r="BG20" s="4">
        <f t="shared" si="12"/>
        <v>0</v>
      </c>
      <c r="BH20" s="4" t="e">
        <f t="shared" si="68"/>
        <v>#DIV/0!</v>
      </c>
      <c r="BI20" s="4" t="e">
        <f t="shared" ref="BI20:BI83" si="71">BF20/BF13</f>
        <v>#DIV/0!</v>
      </c>
      <c r="BJ20" s="4" t="e">
        <f t="shared" si="43"/>
        <v>#DIV/0!</v>
      </c>
      <c r="BK20" s="15"/>
      <c r="BL20" s="13">
        <f t="shared" si="3"/>
        <v>5000000</v>
      </c>
      <c r="BM20" s="13"/>
      <c r="BN20">
        <f t="shared" si="4"/>
        <v>9</v>
      </c>
      <c r="BO20" s="11">
        <f t="shared" si="5"/>
        <v>1</v>
      </c>
      <c r="BP20" s="14">
        <f t="shared" si="13"/>
        <v>0</v>
      </c>
      <c r="BQ20" s="14">
        <f t="shared" si="14"/>
        <v>0</v>
      </c>
      <c r="BR20" s="14">
        <f t="shared" si="15"/>
        <v>0</v>
      </c>
      <c r="BS20" s="14">
        <f t="shared" si="16"/>
        <v>0</v>
      </c>
      <c r="BT20" s="14">
        <f t="shared" si="17"/>
        <v>0</v>
      </c>
      <c r="BU20" s="14">
        <f t="shared" si="18"/>
        <v>0</v>
      </c>
      <c r="BV20" s="14">
        <f t="shared" si="19"/>
        <v>0</v>
      </c>
      <c r="BW20" s="14">
        <f t="shared" si="20"/>
        <v>0</v>
      </c>
      <c r="BX20" s="14">
        <f t="shared" si="21"/>
        <v>0</v>
      </c>
      <c r="BY20" s="14">
        <f t="shared" si="22"/>
        <v>0</v>
      </c>
      <c r="BZ20" s="14">
        <f t="shared" si="23"/>
        <v>0</v>
      </c>
      <c r="CA20" s="14">
        <f t="shared" si="24"/>
        <v>0</v>
      </c>
      <c r="CB20" s="14">
        <f t="shared" si="25"/>
        <v>0</v>
      </c>
      <c r="CC20" s="14">
        <f t="shared" si="26"/>
        <v>0</v>
      </c>
      <c r="CD20" s="14">
        <f t="shared" si="27"/>
        <v>0</v>
      </c>
      <c r="CE20" s="14">
        <f t="shared" si="28"/>
        <v>0</v>
      </c>
      <c r="CF20" s="14">
        <f t="shared" si="29"/>
        <v>0</v>
      </c>
      <c r="CG20" s="14">
        <f t="shared" si="30"/>
        <v>0</v>
      </c>
      <c r="CH20" s="14">
        <f t="shared" si="31"/>
        <v>0</v>
      </c>
      <c r="CI20" s="14">
        <f t="shared" si="32"/>
        <v>0</v>
      </c>
      <c r="CJ20" s="14">
        <f t="shared" si="33"/>
        <v>0</v>
      </c>
      <c r="CK20" s="14">
        <f t="shared" si="34"/>
        <v>0</v>
      </c>
      <c r="CL20" s="14">
        <f t="shared" si="58"/>
        <v>0</v>
      </c>
    </row>
    <row r="21" spans="2:90" x14ac:dyDescent="0.2">
      <c r="B21" s="1">
        <f t="shared" si="44"/>
        <v>43870</v>
      </c>
      <c r="C21" s="8">
        <f t="shared" si="35"/>
        <v>1.4285714285714286</v>
      </c>
      <c r="D21">
        <f t="shared" si="52"/>
        <v>10</v>
      </c>
      <c r="E21" s="14">
        <f t="shared" si="45"/>
        <v>0.3</v>
      </c>
      <c r="F21" s="3">
        <f t="shared" si="36"/>
        <v>8.1661699125676517</v>
      </c>
      <c r="G21" s="4">
        <f t="shared" si="53"/>
        <v>5000000</v>
      </c>
      <c r="H21" s="14"/>
      <c r="I21" s="13">
        <f t="shared" si="54"/>
        <v>0</v>
      </c>
      <c r="J21" s="13">
        <f t="shared" ref="J21:AC21" si="72">I20*(1-I$8)</f>
        <v>0</v>
      </c>
      <c r="K21" s="13">
        <f t="shared" si="72"/>
        <v>0</v>
      </c>
      <c r="L21" s="13">
        <f t="shared" si="72"/>
        <v>0</v>
      </c>
      <c r="M21" s="13">
        <f t="shared" si="72"/>
        <v>0</v>
      </c>
      <c r="N21" s="13">
        <f t="shared" si="72"/>
        <v>0</v>
      </c>
      <c r="O21" s="13">
        <f t="shared" si="72"/>
        <v>0</v>
      </c>
      <c r="P21" s="13">
        <f t="shared" si="72"/>
        <v>0</v>
      </c>
      <c r="Q21" s="13">
        <f t="shared" si="72"/>
        <v>0</v>
      </c>
      <c r="R21" s="13">
        <f t="shared" si="72"/>
        <v>0</v>
      </c>
      <c r="S21" s="13">
        <f t="shared" si="72"/>
        <v>0</v>
      </c>
      <c r="T21" s="13">
        <f t="shared" si="72"/>
        <v>0</v>
      </c>
      <c r="U21" s="13">
        <f t="shared" si="72"/>
        <v>0</v>
      </c>
      <c r="V21" s="13">
        <f t="shared" si="72"/>
        <v>0</v>
      </c>
      <c r="W21" s="13">
        <f t="shared" si="72"/>
        <v>0</v>
      </c>
      <c r="X21" s="13">
        <f t="shared" si="72"/>
        <v>0</v>
      </c>
      <c r="Y21" s="13">
        <f t="shared" si="72"/>
        <v>0</v>
      </c>
      <c r="Z21" s="13">
        <f t="shared" si="72"/>
        <v>0</v>
      </c>
      <c r="AA21" s="13">
        <f t="shared" si="72"/>
        <v>0</v>
      </c>
      <c r="AB21" s="13">
        <f t="shared" si="72"/>
        <v>0</v>
      </c>
      <c r="AC21" s="13">
        <f t="shared" si="72"/>
        <v>0</v>
      </c>
      <c r="AD21" s="13">
        <f t="shared" si="38"/>
        <v>0</v>
      </c>
      <c r="AE21" s="13">
        <f t="shared" si="56"/>
        <v>0</v>
      </c>
      <c r="AF21" s="15"/>
      <c r="AG21">
        <f t="shared" si="60"/>
        <v>10</v>
      </c>
      <c r="AH21" s="15"/>
      <c r="AI21" s="15"/>
      <c r="AJ21" s="13">
        <f t="shared" ref="AJ21:BC21" si="73">I20*AI$8</f>
        <v>0</v>
      </c>
      <c r="AK21" s="13">
        <f t="shared" si="73"/>
        <v>0</v>
      </c>
      <c r="AL21" s="13">
        <f t="shared" si="73"/>
        <v>0</v>
      </c>
      <c r="AM21" s="13">
        <f t="shared" si="73"/>
        <v>0</v>
      </c>
      <c r="AN21" s="13">
        <f t="shared" si="73"/>
        <v>0</v>
      </c>
      <c r="AO21" s="13">
        <f t="shared" si="73"/>
        <v>0</v>
      </c>
      <c r="AP21" s="13">
        <f t="shared" si="73"/>
        <v>0</v>
      </c>
      <c r="AQ21" s="13">
        <f t="shared" si="73"/>
        <v>0</v>
      </c>
      <c r="AR21" s="13">
        <f t="shared" si="73"/>
        <v>0</v>
      </c>
      <c r="AS21" s="13">
        <f t="shared" si="73"/>
        <v>0</v>
      </c>
      <c r="AT21" s="13">
        <f t="shared" si="73"/>
        <v>0</v>
      </c>
      <c r="AU21" s="13">
        <f t="shared" si="73"/>
        <v>0</v>
      </c>
      <c r="AV21" s="13">
        <f t="shared" si="73"/>
        <v>0</v>
      </c>
      <c r="AW21" s="13">
        <f t="shared" si="73"/>
        <v>0</v>
      </c>
      <c r="AX21" s="13">
        <f t="shared" si="73"/>
        <v>0</v>
      </c>
      <c r="AY21" s="13">
        <f t="shared" si="73"/>
        <v>0</v>
      </c>
      <c r="AZ21" s="13">
        <f t="shared" si="73"/>
        <v>0</v>
      </c>
      <c r="BA21" s="13">
        <f t="shared" si="73"/>
        <v>0</v>
      </c>
      <c r="BB21" s="13">
        <f t="shared" si="73"/>
        <v>0</v>
      </c>
      <c r="BC21" s="13">
        <f t="shared" si="73"/>
        <v>0</v>
      </c>
      <c r="BD21" s="13">
        <f t="shared" si="48"/>
        <v>0</v>
      </c>
      <c r="BE21" s="13">
        <f t="shared" si="49"/>
        <v>0</v>
      </c>
      <c r="BF21" s="13">
        <f t="shared" si="50"/>
        <v>0</v>
      </c>
      <c r="BG21" s="4">
        <f t="shared" si="12"/>
        <v>0</v>
      </c>
      <c r="BH21" s="4" t="e">
        <f t="shared" si="68"/>
        <v>#DIV/0!</v>
      </c>
      <c r="BI21" s="4" t="e">
        <f t="shared" si="71"/>
        <v>#DIV/0!</v>
      </c>
      <c r="BJ21" s="4" t="e">
        <f t="shared" si="43"/>
        <v>#DIV/0!</v>
      </c>
      <c r="BK21" s="15"/>
      <c r="BL21" s="13">
        <f t="shared" si="3"/>
        <v>5000000</v>
      </c>
      <c r="BM21" s="13"/>
      <c r="BN21">
        <f t="shared" si="4"/>
        <v>10</v>
      </c>
      <c r="BO21" s="11">
        <f t="shared" si="5"/>
        <v>1</v>
      </c>
      <c r="BP21" s="14">
        <f t="shared" si="13"/>
        <v>0</v>
      </c>
      <c r="BQ21" s="14">
        <f t="shared" si="14"/>
        <v>0</v>
      </c>
      <c r="BR21" s="14">
        <f t="shared" si="15"/>
        <v>0</v>
      </c>
      <c r="BS21" s="14">
        <f t="shared" si="16"/>
        <v>0</v>
      </c>
      <c r="BT21" s="14">
        <f t="shared" si="17"/>
        <v>0</v>
      </c>
      <c r="BU21" s="14">
        <f t="shared" si="18"/>
        <v>0</v>
      </c>
      <c r="BV21" s="14">
        <f t="shared" si="19"/>
        <v>0</v>
      </c>
      <c r="BW21" s="14">
        <f t="shared" si="20"/>
        <v>0</v>
      </c>
      <c r="BX21" s="14">
        <f t="shared" si="21"/>
        <v>0</v>
      </c>
      <c r="BY21" s="14">
        <f t="shared" si="22"/>
        <v>0</v>
      </c>
      <c r="BZ21" s="14">
        <f t="shared" si="23"/>
        <v>0</v>
      </c>
      <c r="CA21" s="14">
        <f t="shared" si="24"/>
        <v>0</v>
      </c>
      <c r="CB21" s="14">
        <f t="shared" si="25"/>
        <v>0</v>
      </c>
      <c r="CC21" s="14">
        <f t="shared" si="26"/>
        <v>0</v>
      </c>
      <c r="CD21" s="14">
        <f t="shared" si="27"/>
        <v>0</v>
      </c>
      <c r="CE21" s="14">
        <f t="shared" si="28"/>
        <v>0</v>
      </c>
      <c r="CF21" s="14">
        <f t="shared" si="29"/>
        <v>0</v>
      </c>
      <c r="CG21" s="14">
        <f t="shared" si="30"/>
        <v>0</v>
      </c>
      <c r="CH21" s="14">
        <f t="shared" si="31"/>
        <v>0</v>
      </c>
      <c r="CI21" s="14">
        <f t="shared" si="32"/>
        <v>0</v>
      </c>
      <c r="CJ21" s="14">
        <f t="shared" si="33"/>
        <v>0</v>
      </c>
      <c r="CK21" s="14">
        <f t="shared" si="34"/>
        <v>0</v>
      </c>
      <c r="CL21" s="14">
        <f t="shared" si="58"/>
        <v>0</v>
      </c>
    </row>
    <row r="22" spans="2:90" x14ac:dyDescent="0.2">
      <c r="B22" s="1">
        <f t="shared" si="44"/>
        <v>43871</v>
      </c>
      <c r="C22" s="8">
        <f t="shared" si="35"/>
        <v>1.5714285714285714</v>
      </c>
      <c r="D22">
        <f t="shared" si="52"/>
        <v>11</v>
      </c>
      <c r="E22" s="14">
        <f t="shared" si="45"/>
        <v>0.3</v>
      </c>
      <c r="F22" s="3">
        <f t="shared" si="36"/>
        <v>8.1661699125676517</v>
      </c>
      <c r="G22" s="4">
        <f t="shared" si="53"/>
        <v>5000000</v>
      </c>
      <c r="H22" s="14"/>
      <c r="I22" s="13">
        <v>0</v>
      </c>
      <c r="J22" s="13">
        <f t="shared" ref="J22:AC22" si="74">I21*(1-I$8)</f>
        <v>0</v>
      </c>
      <c r="K22" s="13">
        <f t="shared" si="74"/>
        <v>0</v>
      </c>
      <c r="L22" s="13">
        <f t="shared" si="74"/>
        <v>0</v>
      </c>
      <c r="M22" s="13">
        <f t="shared" si="74"/>
        <v>0</v>
      </c>
      <c r="N22" s="13">
        <f t="shared" si="74"/>
        <v>0</v>
      </c>
      <c r="O22" s="13">
        <f t="shared" si="74"/>
        <v>0</v>
      </c>
      <c r="P22" s="13">
        <f t="shared" si="74"/>
        <v>0</v>
      </c>
      <c r="Q22" s="13">
        <f t="shared" si="74"/>
        <v>0</v>
      </c>
      <c r="R22" s="13">
        <f t="shared" si="74"/>
        <v>0</v>
      </c>
      <c r="S22" s="13">
        <f t="shared" si="74"/>
        <v>0</v>
      </c>
      <c r="T22" s="13">
        <f t="shared" si="74"/>
        <v>0</v>
      </c>
      <c r="U22" s="13">
        <f t="shared" si="74"/>
        <v>0</v>
      </c>
      <c r="V22" s="13">
        <f t="shared" si="74"/>
        <v>0</v>
      </c>
      <c r="W22" s="13">
        <f t="shared" si="74"/>
        <v>0</v>
      </c>
      <c r="X22" s="13">
        <f t="shared" si="74"/>
        <v>0</v>
      </c>
      <c r="Y22" s="13">
        <f t="shared" si="74"/>
        <v>0</v>
      </c>
      <c r="Z22" s="13">
        <f t="shared" si="74"/>
        <v>0</v>
      </c>
      <c r="AA22" s="13">
        <f t="shared" si="74"/>
        <v>0</v>
      </c>
      <c r="AB22" s="13">
        <f t="shared" si="74"/>
        <v>0</v>
      </c>
      <c r="AC22" s="13">
        <f t="shared" si="74"/>
        <v>0</v>
      </c>
      <c r="AD22" s="13">
        <f t="shared" si="38"/>
        <v>0</v>
      </c>
      <c r="AE22" s="13">
        <f t="shared" si="56"/>
        <v>0</v>
      </c>
      <c r="AF22" s="15"/>
      <c r="AG22">
        <f t="shared" si="60"/>
        <v>11</v>
      </c>
      <c r="AH22" s="15"/>
      <c r="AI22" s="15"/>
      <c r="AJ22" s="13">
        <f t="shared" ref="AJ22:BC22" si="75">I21*AI$8</f>
        <v>0</v>
      </c>
      <c r="AK22" s="13">
        <f t="shared" si="75"/>
        <v>0</v>
      </c>
      <c r="AL22" s="13">
        <f t="shared" si="75"/>
        <v>0</v>
      </c>
      <c r="AM22" s="13">
        <f t="shared" si="75"/>
        <v>0</v>
      </c>
      <c r="AN22" s="13">
        <f t="shared" si="75"/>
        <v>0</v>
      </c>
      <c r="AO22" s="13">
        <f t="shared" si="75"/>
        <v>0</v>
      </c>
      <c r="AP22" s="13">
        <f t="shared" si="75"/>
        <v>0</v>
      </c>
      <c r="AQ22" s="13">
        <f t="shared" si="75"/>
        <v>0</v>
      </c>
      <c r="AR22" s="13">
        <f t="shared" si="75"/>
        <v>0</v>
      </c>
      <c r="AS22" s="13">
        <f t="shared" si="75"/>
        <v>0</v>
      </c>
      <c r="AT22" s="13">
        <f t="shared" si="75"/>
        <v>0</v>
      </c>
      <c r="AU22" s="13">
        <f t="shared" si="75"/>
        <v>0</v>
      </c>
      <c r="AV22" s="13">
        <f t="shared" si="75"/>
        <v>0</v>
      </c>
      <c r="AW22" s="13">
        <f t="shared" si="75"/>
        <v>0</v>
      </c>
      <c r="AX22" s="13">
        <f t="shared" si="75"/>
        <v>0</v>
      </c>
      <c r="AY22" s="13">
        <f t="shared" si="75"/>
        <v>0</v>
      </c>
      <c r="AZ22" s="13">
        <f t="shared" si="75"/>
        <v>0</v>
      </c>
      <c r="BA22" s="13">
        <f t="shared" si="75"/>
        <v>0</v>
      </c>
      <c r="BB22" s="13">
        <f t="shared" si="75"/>
        <v>0</v>
      </c>
      <c r="BC22" s="13">
        <f t="shared" si="75"/>
        <v>0</v>
      </c>
      <c r="BD22" s="13">
        <f t="shared" si="48"/>
        <v>0</v>
      </c>
      <c r="BE22" s="13">
        <f t="shared" si="49"/>
        <v>0</v>
      </c>
      <c r="BF22" s="13">
        <f t="shared" si="50"/>
        <v>0</v>
      </c>
      <c r="BG22" s="4">
        <f t="shared" si="12"/>
        <v>0</v>
      </c>
      <c r="BH22" s="4" t="e">
        <f t="shared" si="68"/>
        <v>#DIV/0!</v>
      </c>
      <c r="BI22" s="4" t="e">
        <f t="shared" si="71"/>
        <v>#DIV/0!</v>
      </c>
      <c r="BJ22" s="4" t="e">
        <f t="shared" si="43"/>
        <v>#DIV/0!</v>
      </c>
      <c r="BK22" s="15"/>
      <c r="BL22" s="13">
        <f t="shared" si="3"/>
        <v>5000000</v>
      </c>
      <c r="BM22" s="13"/>
      <c r="BN22">
        <f t="shared" si="4"/>
        <v>11</v>
      </c>
      <c r="BO22" s="11">
        <f t="shared" si="5"/>
        <v>1</v>
      </c>
      <c r="BP22" s="14">
        <f t="shared" si="13"/>
        <v>0</v>
      </c>
      <c r="BQ22" s="14">
        <f t="shared" si="14"/>
        <v>0</v>
      </c>
      <c r="BR22" s="14">
        <f t="shared" si="15"/>
        <v>0</v>
      </c>
      <c r="BS22" s="14">
        <f t="shared" si="16"/>
        <v>0</v>
      </c>
      <c r="BT22" s="14">
        <f t="shared" si="17"/>
        <v>0</v>
      </c>
      <c r="BU22" s="14">
        <f t="shared" si="18"/>
        <v>0</v>
      </c>
      <c r="BV22" s="14">
        <f t="shared" si="19"/>
        <v>0</v>
      </c>
      <c r="BW22" s="14">
        <f t="shared" si="20"/>
        <v>0</v>
      </c>
      <c r="BX22" s="14">
        <f t="shared" si="21"/>
        <v>0</v>
      </c>
      <c r="BY22" s="14">
        <f t="shared" si="22"/>
        <v>0</v>
      </c>
      <c r="BZ22" s="14">
        <f t="shared" si="23"/>
        <v>0</v>
      </c>
      <c r="CA22" s="14">
        <f t="shared" si="24"/>
        <v>0</v>
      </c>
      <c r="CB22" s="14">
        <f t="shared" si="25"/>
        <v>0</v>
      </c>
      <c r="CC22" s="14">
        <f t="shared" si="26"/>
        <v>0</v>
      </c>
      <c r="CD22" s="14">
        <f t="shared" si="27"/>
        <v>0</v>
      </c>
      <c r="CE22" s="14">
        <f t="shared" si="28"/>
        <v>0</v>
      </c>
      <c r="CF22" s="14">
        <f t="shared" si="29"/>
        <v>0</v>
      </c>
      <c r="CG22" s="14">
        <f t="shared" si="30"/>
        <v>0</v>
      </c>
      <c r="CH22" s="14">
        <f t="shared" si="31"/>
        <v>0</v>
      </c>
      <c r="CI22" s="14">
        <f t="shared" si="32"/>
        <v>0</v>
      </c>
      <c r="CJ22" s="14">
        <f t="shared" si="33"/>
        <v>0</v>
      </c>
      <c r="CK22" s="14">
        <f t="shared" si="34"/>
        <v>0</v>
      </c>
      <c r="CL22" s="14">
        <f t="shared" si="58"/>
        <v>0</v>
      </c>
    </row>
    <row r="23" spans="2:90" x14ac:dyDescent="0.2">
      <c r="B23" s="1">
        <f t="shared" si="44"/>
        <v>43872</v>
      </c>
      <c r="C23" s="8">
        <f t="shared" si="35"/>
        <v>1.7142857142857142</v>
      </c>
      <c r="D23">
        <f t="shared" si="52"/>
        <v>12</v>
      </c>
      <c r="E23" s="14">
        <f t="shared" si="45"/>
        <v>0.3</v>
      </c>
      <c r="F23" s="3">
        <f t="shared" si="36"/>
        <v>8.1661699125676517</v>
      </c>
      <c r="G23" s="4">
        <f t="shared" si="53"/>
        <v>5000000</v>
      </c>
      <c r="H23" s="14"/>
      <c r="I23" s="13">
        <v>0</v>
      </c>
      <c r="J23" s="13">
        <f t="shared" ref="J23:AC23" si="76">I22*(1-I$8)</f>
        <v>0</v>
      </c>
      <c r="K23" s="13">
        <f t="shared" si="76"/>
        <v>0</v>
      </c>
      <c r="L23" s="13">
        <f t="shared" si="76"/>
        <v>0</v>
      </c>
      <c r="M23" s="13">
        <f t="shared" si="76"/>
        <v>0</v>
      </c>
      <c r="N23" s="13">
        <f t="shared" si="76"/>
        <v>0</v>
      </c>
      <c r="O23" s="13">
        <f t="shared" si="76"/>
        <v>0</v>
      </c>
      <c r="P23" s="13">
        <f t="shared" si="76"/>
        <v>0</v>
      </c>
      <c r="Q23" s="13">
        <f t="shared" si="76"/>
        <v>0</v>
      </c>
      <c r="R23" s="13">
        <f t="shared" si="76"/>
        <v>0</v>
      </c>
      <c r="S23" s="13">
        <f t="shared" si="76"/>
        <v>0</v>
      </c>
      <c r="T23" s="13">
        <f t="shared" si="76"/>
        <v>0</v>
      </c>
      <c r="U23" s="13">
        <f t="shared" si="76"/>
        <v>0</v>
      </c>
      <c r="V23" s="13">
        <f t="shared" si="76"/>
        <v>0</v>
      </c>
      <c r="W23" s="13">
        <f t="shared" si="76"/>
        <v>0</v>
      </c>
      <c r="X23" s="13">
        <f t="shared" si="76"/>
        <v>0</v>
      </c>
      <c r="Y23" s="13">
        <f t="shared" si="76"/>
        <v>0</v>
      </c>
      <c r="Z23" s="13">
        <f t="shared" si="76"/>
        <v>0</v>
      </c>
      <c r="AA23" s="13">
        <f t="shared" si="76"/>
        <v>0</v>
      </c>
      <c r="AB23" s="13">
        <f t="shared" si="76"/>
        <v>0</v>
      </c>
      <c r="AC23" s="13">
        <f t="shared" si="76"/>
        <v>0</v>
      </c>
      <c r="AD23" s="13">
        <f t="shared" si="38"/>
        <v>0</v>
      </c>
      <c r="AE23" s="13">
        <f t="shared" si="56"/>
        <v>0</v>
      </c>
      <c r="AF23" s="15"/>
      <c r="AG23">
        <f t="shared" si="60"/>
        <v>12</v>
      </c>
      <c r="AH23" s="15"/>
      <c r="AI23" s="15"/>
      <c r="AJ23" s="13">
        <f t="shared" ref="AJ23:BC23" si="77">I22*AI$8</f>
        <v>0</v>
      </c>
      <c r="AK23" s="13">
        <f t="shared" si="77"/>
        <v>0</v>
      </c>
      <c r="AL23" s="13">
        <f t="shared" si="77"/>
        <v>0</v>
      </c>
      <c r="AM23" s="13">
        <f t="shared" si="77"/>
        <v>0</v>
      </c>
      <c r="AN23" s="13">
        <f t="shared" si="77"/>
        <v>0</v>
      </c>
      <c r="AO23" s="13">
        <f t="shared" si="77"/>
        <v>0</v>
      </c>
      <c r="AP23" s="13">
        <f t="shared" si="77"/>
        <v>0</v>
      </c>
      <c r="AQ23" s="13">
        <f t="shared" si="77"/>
        <v>0</v>
      </c>
      <c r="AR23" s="13">
        <f t="shared" si="77"/>
        <v>0</v>
      </c>
      <c r="AS23" s="13">
        <f t="shared" si="77"/>
        <v>0</v>
      </c>
      <c r="AT23" s="13">
        <f t="shared" si="77"/>
        <v>0</v>
      </c>
      <c r="AU23" s="13">
        <f t="shared" si="77"/>
        <v>0</v>
      </c>
      <c r="AV23" s="13">
        <f t="shared" si="77"/>
        <v>0</v>
      </c>
      <c r="AW23" s="13">
        <f t="shared" si="77"/>
        <v>0</v>
      </c>
      <c r="AX23" s="13">
        <f t="shared" si="77"/>
        <v>0</v>
      </c>
      <c r="AY23" s="13">
        <f t="shared" si="77"/>
        <v>0</v>
      </c>
      <c r="AZ23" s="13">
        <f t="shared" si="77"/>
        <v>0</v>
      </c>
      <c r="BA23" s="13">
        <f t="shared" si="77"/>
        <v>0</v>
      </c>
      <c r="BB23" s="13">
        <f t="shared" si="77"/>
        <v>0</v>
      </c>
      <c r="BC23" s="13">
        <f t="shared" si="77"/>
        <v>0</v>
      </c>
      <c r="BD23" s="13">
        <f t="shared" si="48"/>
        <v>0</v>
      </c>
      <c r="BE23" s="13">
        <f t="shared" si="49"/>
        <v>0</v>
      </c>
      <c r="BF23" s="13">
        <f t="shared" si="50"/>
        <v>0</v>
      </c>
      <c r="BG23" s="4">
        <f t="shared" si="12"/>
        <v>0</v>
      </c>
      <c r="BH23" s="4" t="e">
        <f t="shared" si="68"/>
        <v>#DIV/0!</v>
      </c>
      <c r="BI23" s="4" t="e">
        <f t="shared" si="71"/>
        <v>#DIV/0!</v>
      </c>
      <c r="BJ23" s="4" t="e">
        <f t="shared" si="43"/>
        <v>#DIV/0!</v>
      </c>
      <c r="BK23" s="15"/>
      <c r="BL23" s="13">
        <f t="shared" si="3"/>
        <v>5000000</v>
      </c>
      <c r="BM23" s="13"/>
      <c r="BN23">
        <f t="shared" si="4"/>
        <v>12</v>
      </c>
      <c r="BO23" s="11">
        <f t="shared" si="5"/>
        <v>1</v>
      </c>
      <c r="BP23" s="14">
        <f t="shared" si="13"/>
        <v>0</v>
      </c>
      <c r="BQ23" s="14">
        <f t="shared" si="14"/>
        <v>0</v>
      </c>
      <c r="BR23" s="14">
        <f t="shared" si="15"/>
        <v>0</v>
      </c>
      <c r="BS23" s="14">
        <f t="shared" si="16"/>
        <v>0</v>
      </c>
      <c r="BT23" s="14">
        <f t="shared" si="17"/>
        <v>0</v>
      </c>
      <c r="BU23" s="14">
        <f t="shared" si="18"/>
        <v>0</v>
      </c>
      <c r="BV23" s="14">
        <f t="shared" si="19"/>
        <v>0</v>
      </c>
      <c r="BW23" s="14">
        <f t="shared" si="20"/>
        <v>0</v>
      </c>
      <c r="BX23" s="14">
        <f t="shared" si="21"/>
        <v>0</v>
      </c>
      <c r="BY23" s="14">
        <f t="shared" si="22"/>
        <v>0</v>
      </c>
      <c r="BZ23" s="14">
        <f t="shared" si="23"/>
        <v>0</v>
      </c>
      <c r="CA23" s="14">
        <f t="shared" si="24"/>
        <v>0</v>
      </c>
      <c r="CB23" s="14">
        <f t="shared" si="25"/>
        <v>0</v>
      </c>
      <c r="CC23" s="14">
        <f t="shared" si="26"/>
        <v>0</v>
      </c>
      <c r="CD23" s="14">
        <f t="shared" si="27"/>
        <v>0</v>
      </c>
      <c r="CE23" s="14">
        <f t="shared" si="28"/>
        <v>0</v>
      </c>
      <c r="CF23" s="14">
        <f t="shared" si="29"/>
        <v>0</v>
      </c>
      <c r="CG23" s="14">
        <f t="shared" si="30"/>
        <v>0</v>
      </c>
      <c r="CH23" s="14">
        <f t="shared" si="31"/>
        <v>0</v>
      </c>
      <c r="CI23" s="14">
        <f t="shared" si="32"/>
        <v>0</v>
      </c>
      <c r="CJ23" s="14">
        <f t="shared" si="33"/>
        <v>0</v>
      </c>
      <c r="CK23" s="14">
        <f t="shared" si="34"/>
        <v>0</v>
      </c>
      <c r="CL23" s="14">
        <f t="shared" si="58"/>
        <v>0</v>
      </c>
    </row>
    <row r="24" spans="2:90" x14ac:dyDescent="0.2">
      <c r="B24" s="1">
        <f t="shared" si="44"/>
        <v>43873</v>
      </c>
      <c r="C24" s="8">
        <f t="shared" si="35"/>
        <v>1.8571428571428572</v>
      </c>
      <c r="D24">
        <f t="shared" si="52"/>
        <v>13</v>
      </c>
      <c r="E24" s="14">
        <f t="shared" si="45"/>
        <v>0.3</v>
      </c>
      <c r="F24" s="3">
        <f t="shared" si="36"/>
        <v>8.1661699125676517</v>
      </c>
      <c r="G24" s="4">
        <f t="shared" si="53"/>
        <v>5000000</v>
      </c>
      <c r="H24" s="14"/>
      <c r="I24" s="13">
        <v>0</v>
      </c>
      <c r="J24" s="13">
        <f t="shared" ref="J24:AC24" si="78">I23*(1-I$8)</f>
        <v>0</v>
      </c>
      <c r="K24" s="13">
        <f t="shared" si="78"/>
        <v>0</v>
      </c>
      <c r="L24" s="13">
        <f t="shared" si="78"/>
        <v>0</v>
      </c>
      <c r="M24" s="13">
        <f t="shared" si="78"/>
        <v>0</v>
      </c>
      <c r="N24" s="13">
        <f t="shared" si="78"/>
        <v>0</v>
      </c>
      <c r="O24" s="13">
        <f t="shared" si="78"/>
        <v>0</v>
      </c>
      <c r="P24" s="13">
        <f t="shared" si="78"/>
        <v>0</v>
      </c>
      <c r="Q24" s="13">
        <f t="shared" si="78"/>
        <v>0</v>
      </c>
      <c r="R24" s="13">
        <f t="shared" si="78"/>
        <v>0</v>
      </c>
      <c r="S24" s="13">
        <f t="shared" si="78"/>
        <v>0</v>
      </c>
      <c r="T24" s="13">
        <f t="shared" si="78"/>
        <v>0</v>
      </c>
      <c r="U24" s="13">
        <f t="shared" si="78"/>
        <v>0</v>
      </c>
      <c r="V24" s="13">
        <f t="shared" si="78"/>
        <v>0</v>
      </c>
      <c r="W24" s="13">
        <f t="shared" si="78"/>
        <v>0</v>
      </c>
      <c r="X24" s="13">
        <f t="shared" si="78"/>
        <v>0</v>
      </c>
      <c r="Y24" s="13">
        <f t="shared" si="78"/>
        <v>0</v>
      </c>
      <c r="Z24" s="13">
        <f t="shared" si="78"/>
        <v>0</v>
      </c>
      <c r="AA24" s="13">
        <f t="shared" si="78"/>
        <v>0</v>
      </c>
      <c r="AB24" s="13">
        <f t="shared" si="78"/>
        <v>0</v>
      </c>
      <c r="AC24" s="13">
        <f t="shared" si="78"/>
        <v>0</v>
      </c>
      <c r="AD24" s="13">
        <f t="shared" si="38"/>
        <v>0</v>
      </c>
      <c r="AE24" s="13">
        <f t="shared" si="56"/>
        <v>0</v>
      </c>
      <c r="AF24" s="15"/>
      <c r="AG24">
        <f t="shared" si="60"/>
        <v>13</v>
      </c>
      <c r="AH24" s="15"/>
      <c r="AI24" s="15"/>
      <c r="AJ24" s="13">
        <f t="shared" ref="AJ24:BC24" si="79">I23*AI$8</f>
        <v>0</v>
      </c>
      <c r="AK24" s="13">
        <f t="shared" si="79"/>
        <v>0</v>
      </c>
      <c r="AL24" s="13">
        <f t="shared" si="79"/>
        <v>0</v>
      </c>
      <c r="AM24" s="13">
        <f t="shared" si="79"/>
        <v>0</v>
      </c>
      <c r="AN24" s="13">
        <f t="shared" si="79"/>
        <v>0</v>
      </c>
      <c r="AO24" s="13">
        <f t="shared" si="79"/>
        <v>0</v>
      </c>
      <c r="AP24" s="13">
        <f t="shared" si="79"/>
        <v>0</v>
      </c>
      <c r="AQ24" s="13">
        <f t="shared" si="79"/>
        <v>0</v>
      </c>
      <c r="AR24" s="13">
        <f t="shared" si="79"/>
        <v>0</v>
      </c>
      <c r="AS24" s="13">
        <f t="shared" si="79"/>
        <v>0</v>
      </c>
      <c r="AT24" s="13">
        <f t="shared" si="79"/>
        <v>0</v>
      </c>
      <c r="AU24" s="13">
        <f t="shared" si="79"/>
        <v>0</v>
      </c>
      <c r="AV24" s="13">
        <f t="shared" si="79"/>
        <v>0</v>
      </c>
      <c r="AW24" s="13">
        <f t="shared" si="79"/>
        <v>0</v>
      </c>
      <c r="AX24" s="13">
        <f t="shared" si="79"/>
        <v>0</v>
      </c>
      <c r="AY24" s="13">
        <f t="shared" si="79"/>
        <v>0</v>
      </c>
      <c r="AZ24" s="13">
        <f t="shared" si="79"/>
        <v>0</v>
      </c>
      <c r="BA24" s="13">
        <f t="shared" si="79"/>
        <v>0</v>
      </c>
      <c r="BB24" s="13">
        <f t="shared" si="79"/>
        <v>0</v>
      </c>
      <c r="BC24" s="13">
        <f t="shared" si="79"/>
        <v>0</v>
      </c>
      <c r="BD24" s="13">
        <f t="shared" si="48"/>
        <v>0</v>
      </c>
      <c r="BE24" s="13">
        <f t="shared" si="49"/>
        <v>0</v>
      </c>
      <c r="BF24" s="13">
        <f t="shared" si="50"/>
        <v>0</v>
      </c>
      <c r="BG24" s="4">
        <f t="shared" si="12"/>
        <v>0</v>
      </c>
      <c r="BH24" s="4" t="e">
        <f t="shared" si="68"/>
        <v>#DIV/0!</v>
      </c>
      <c r="BI24" s="4" t="e">
        <f t="shared" si="71"/>
        <v>#DIV/0!</v>
      </c>
      <c r="BJ24" s="4" t="e">
        <f t="shared" si="43"/>
        <v>#DIV/0!</v>
      </c>
      <c r="BK24" s="15"/>
      <c r="BL24" s="13">
        <f t="shared" si="3"/>
        <v>5000000</v>
      </c>
      <c r="BM24" s="13"/>
      <c r="BN24">
        <f t="shared" si="4"/>
        <v>13</v>
      </c>
      <c r="BO24" s="11">
        <f t="shared" si="5"/>
        <v>1</v>
      </c>
      <c r="BP24" s="14">
        <f t="shared" si="13"/>
        <v>0</v>
      </c>
      <c r="BQ24" s="14">
        <f t="shared" si="14"/>
        <v>0</v>
      </c>
      <c r="BR24" s="14">
        <f t="shared" si="15"/>
        <v>0</v>
      </c>
      <c r="BS24" s="14">
        <f t="shared" si="16"/>
        <v>0</v>
      </c>
      <c r="BT24" s="14">
        <f t="shared" si="17"/>
        <v>0</v>
      </c>
      <c r="BU24" s="14">
        <f t="shared" si="18"/>
        <v>0</v>
      </c>
      <c r="BV24" s="14">
        <f t="shared" si="19"/>
        <v>0</v>
      </c>
      <c r="BW24" s="14">
        <f t="shared" si="20"/>
        <v>0</v>
      </c>
      <c r="BX24" s="14">
        <f t="shared" si="21"/>
        <v>0</v>
      </c>
      <c r="BY24" s="14">
        <f t="shared" si="22"/>
        <v>0</v>
      </c>
      <c r="BZ24" s="14">
        <f t="shared" si="23"/>
        <v>0</v>
      </c>
      <c r="CA24" s="14">
        <f t="shared" si="24"/>
        <v>0</v>
      </c>
      <c r="CB24" s="14">
        <f t="shared" si="25"/>
        <v>0</v>
      </c>
      <c r="CC24" s="14">
        <f t="shared" si="26"/>
        <v>0</v>
      </c>
      <c r="CD24" s="14">
        <f t="shared" si="27"/>
        <v>0</v>
      </c>
      <c r="CE24" s="14">
        <f t="shared" si="28"/>
        <v>0</v>
      </c>
      <c r="CF24" s="14">
        <f t="shared" si="29"/>
        <v>0</v>
      </c>
      <c r="CG24" s="14">
        <f t="shared" si="30"/>
        <v>0</v>
      </c>
      <c r="CH24" s="14">
        <f t="shared" si="31"/>
        <v>0</v>
      </c>
      <c r="CI24" s="14">
        <f t="shared" si="32"/>
        <v>0</v>
      </c>
      <c r="CJ24" s="14">
        <f t="shared" si="33"/>
        <v>0</v>
      </c>
      <c r="CK24" s="14">
        <f t="shared" si="34"/>
        <v>0</v>
      </c>
      <c r="CL24" s="14">
        <f t="shared" si="58"/>
        <v>0</v>
      </c>
    </row>
    <row r="25" spans="2:90" x14ac:dyDescent="0.2">
      <c r="B25" s="1">
        <f t="shared" si="44"/>
        <v>43874</v>
      </c>
      <c r="C25" s="8">
        <f t="shared" si="35"/>
        <v>2</v>
      </c>
      <c r="D25">
        <f t="shared" si="52"/>
        <v>14</v>
      </c>
      <c r="E25" s="14">
        <f t="shared" si="45"/>
        <v>0.3</v>
      </c>
      <c r="F25" s="3">
        <f t="shared" si="36"/>
        <v>8.1661699125676517</v>
      </c>
      <c r="G25" s="4">
        <f t="shared" si="53"/>
        <v>5000000</v>
      </c>
      <c r="H25" s="14"/>
      <c r="I25" s="13">
        <v>0</v>
      </c>
      <c r="J25" s="13">
        <f t="shared" ref="J25:AC25" si="80">I24*(1-I$8)</f>
        <v>0</v>
      </c>
      <c r="K25" s="13">
        <f t="shared" si="80"/>
        <v>0</v>
      </c>
      <c r="L25" s="13">
        <f t="shared" si="80"/>
        <v>0</v>
      </c>
      <c r="M25" s="13">
        <f t="shared" si="80"/>
        <v>0</v>
      </c>
      <c r="N25" s="13">
        <f t="shared" si="80"/>
        <v>0</v>
      </c>
      <c r="O25" s="13">
        <f t="shared" si="80"/>
        <v>0</v>
      </c>
      <c r="P25" s="13">
        <f t="shared" si="80"/>
        <v>0</v>
      </c>
      <c r="Q25" s="13">
        <f t="shared" si="80"/>
        <v>0</v>
      </c>
      <c r="R25" s="13">
        <f t="shared" si="80"/>
        <v>0</v>
      </c>
      <c r="S25" s="13">
        <f t="shared" si="80"/>
        <v>0</v>
      </c>
      <c r="T25" s="13">
        <f t="shared" si="80"/>
        <v>0</v>
      </c>
      <c r="U25" s="13">
        <f t="shared" si="80"/>
        <v>0</v>
      </c>
      <c r="V25" s="13">
        <f t="shared" si="80"/>
        <v>0</v>
      </c>
      <c r="W25" s="13">
        <f t="shared" si="80"/>
        <v>0</v>
      </c>
      <c r="X25" s="13">
        <f t="shared" si="80"/>
        <v>0</v>
      </c>
      <c r="Y25" s="13">
        <f t="shared" si="80"/>
        <v>0</v>
      </c>
      <c r="Z25" s="13">
        <f t="shared" si="80"/>
        <v>0</v>
      </c>
      <c r="AA25" s="13">
        <f t="shared" si="80"/>
        <v>0</v>
      </c>
      <c r="AB25" s="13">
        <f t="shared" si="80"/>
        <v>0</v>
      </c>
      <c r="AC25" s="13">
        <f t="shared" si="80"/>
        <v>0</v>
      </c>
      <c r="AD25" s="13">
        <f t="shared" si="38"/>
        <v>0</v>
      </c>
      <c r="AE25" s="13">
        <f t="shared" si="56"/>
        <v>0</v>
      </c>
      <c r="AF25" s="15"/>
      <c r="AG25">
        <f t="shared" si="60"/>
        <v>14</v>
      </c>
      <c r="AH25" s="15"/>
      <c r="AI25" s="15"/>
      <c r="AJ25" s="13">
        <f t="shared" ref="AJ25:BC25" si="81">I24*AI$8</f>
        <v>0</v>
      </c>
      <c r="AK25" s="13">
        <f t="shared" si="81"/>
        <v>0</v>
      </c>
      <c r="AL25" s="13">
        <f t="shared" si="81"/>
        <v>0</v>
      </c>
      <c r="AM25" s="13">
        <f t="shared" si="81"/>
        <v>0</v>
      </c>
      <c r="AN25" s="13">
        <f t="shared" si="81"/>
        <v>0</v>
      </c>
      <c r="AO25" s="13">
        <f t="shared" si="81"/>
        <v>0</v>
      </c>
      <c r="AP25" s="13">
        <f t="shared" si="81"/>
        <v>0</v>
      </c>
      <c r="AQ25" s="13">
        <f t="shared" si="81"/>
        <v>0</v>
      </c>
      <c r="AR25" s="13">
        <f t="shared" si="81"/>
        <v>0</v>
      </c>
      <c r="AS25" s="13">
        <f t="shared" si="81"/>
        <v>0</v>
      </c>
      <c r="AT25" s="13">
        <f t="shared" si="81"/>
        <v>0</v>
      </c>
      <c r="AU25" s="13">
        <f t="shared" si="81"/>
        <v>0</v>
      </c>
      <c r="AV25" s="13">
        <f t="shared" si="81"/>
        <v>0</v>
      </c>
      <c r="AW25" s="13">
        <f t="shared" si="81"/>
        <v>0</v>
      </c>
      <c r="AX25" s="13">
        <f t="shared" si="81"/>
        <v>0</v>
      </c>
      <c r="AY25" s="13">
        <f t="shared" si="81"/>
        <v>0</v>
      </c>
      <c r="AZ25" s="13">
        <f t="shared" si="81"/>
        <v>0</v>
      </c>
      <c r="BA25" s="13">
        <f t="shared" si="81"/>
        <v>0</v>
      </c>
      <c r="BB25" s="13">
        <f t="shared" si="81"/>
        <v>0</v>
      </c>
      <c r="BC25" s="13">
        <f t="shared" si="81"/>
        <v>0</v>
      </c>
      <c r="BD25" s="13">
        <f t="shared" si="48"/>
        <v>0</v>
      </c>
      <c r="BE25" s="13">
        <f t="shared" si="49"/>
        <v>0</v>
      </c>
      <c r="BF25" s="13">
        <f t="shared" si="50"/>
        <v>0</v>
      </c>
      <c r="BG25" s="4">
        <f t="shared" si="12"/>
        <v>0</v>
      </c>
      <c r="BH25" s="4" t="e">
        <f t="shared" si="68"/>
        <v>#DIV/0!</v>
      </c>
      <c r="BI25" s="4" t="e">
        <f t="shared" si="71"/>
        <v>#DIV/0!</v>
      </c>
      <c r="BJ25" s="4" t="e">
        <f t="shared" si="43"/>
        <v>#DIV/0!</v>
      </c>
      <c r="BK25" s="15"/>
      <c r="BL25" s="13">
        <f t="shared" si="3"/>
        <v>5000000</v>
      </c>
      <c r="BM25" s="13"/>
      <c r="BN25">
        <f t="shared" si="4"/>
        <v>14</v>
      </c>
      <c r="BO25" s="11">
        <f t="shared" si="5"/>
        <v>1</v>
      </c>
      <c r="BP25" s="14">
        <f t="shared" si="13"/>
        <v>0</v>
      </c>
      <c r="BQ25" s="14">
        <f t="shared" si="14"/>
        <v>0</v>
      </c>
      <c r="BR25" s="14">
        <f t="shared" si="15"/>
        <v>0</v>
      </c>
      <c r="BS25" s="14">
        <f t="shared" si="16"/>
        <v>0</v>
      </c>
      <c r="BT25" s="14">
        <f t="shared" si="17"/>
        <v>0</v>
      </c>
      <c r="BU25" s="14">
        <f t="shared" si="18"/>
        <v>0</v>
      </c>
      <c r="BV25" s="14">
        <f t="shared" si="19"/>
        <v>0</v>
      </c>
      <c r="BW25" s="14">
        <f t="shared" si="20"/>
        <v>0</v>
      </c>
      <c r="BX25" s="14">
        <f t="shared" si="21"/>
        <v>0</v>
      </c>
      <c r="BY25" s="14">
        <f t="shared" si="22"/>
        <v>0</v>
      </c>
      <c r="BZ25" s="14">
        <f t="shared" si="23"/>
        <v>0</v>
      </c>
      <c r="CA25" s="14">
        <f t="shared" si="24"/>
        <v>0</v>
      </c>
      <c r="CB25" s="14">
        <f t="shared" si="25"/>
        <v>0</v>
      </c>
      <c r="CC25" s="14">
        <f t="shared" si="26"/>
        <v>0</v>
      </c>
      <c r="CD25" s="14">
        <f t="shared" si="27"/>
        <v>0</v>
      </c>
      <c r="CE25" s="14">
        <f t="shared" si="28"/>
        <v>0</v>
      </c>
      <c r="CF25" s="14">
        <f t="shared" si="29"/>
        <v>0</v>
      </c>
      <c r="CG25" s="14">
        <f t="shared" si="30"/>
        <v>0</v>
      </c>
      <c r="CH25" s="14">
        <f t="shared" si="31"/>
        <v>0</v>
      </c>
      <c r="CI25" s="14">
        <f t="shared" si="32"/>
        <v>0</v>
      </c>
      <c r="CJ25" s="14">
        <f t="shared" si="33"/>
        <v>0</v>
      </c>
      <c r="CK25" s="14">
        <f t="shared" si="34"/>
        <v>0</v>
      </c>
      <c r="CL25" s="14">
        <f t="shared" si="58"/>
        <v>0</v>
      </c>
    </row>
    <row r="26" spans="2:90" x14ac:dyDescent="0.2">
      <c r="B26" s="1">
        <f t="shared" si="44"/>
        <v>43875</v>
      </c>
      <c r="C26" s="8">
        <f t="shared" si="35"/>
        <v>2.1428571428571428</v>
      </c>
      <c r="D26">
        <f t="shared" si="52"/>
        <v>15</v>
      </c>
      <c r="E26" s="14">
        <f t="shared" si="45"/>
        <v>0.3</v>
      </c>
      <c r="F26" s="3">
        <f t="shared" si="36"/>
        <v>8.1661699125676517</v>
      </c>
      <c r="G26" s="4">
        <f t="shared" si="53"/>
        <v>5000000</v>
      </c>
      <c r="H26" s="14"/>
      <c r="I26" s="13">
        <v>0</v>
      </c>
      <c r="J26" s="13">
        <f t="shared" ref="J26:AC26" si="82">I25*(1-I$8)</f>
        <v>0</v>
      </c>
      <c r="K26" s="13">
        <f t="shared" si="82"/>
        <v>0</v>
      </c>
      <c r="L26" s="13">
        <f t="shared" si="82"/>
        <v>0</v>
      </c>
      <c r="M26" s="13">
        <f t="shared" si="82"/>
        <v>0</v>
      </c>
      <c r="N26" s="13">
        <f t="shared" si="82"/>
        <v>0</v>
      </c>
      <c r="O26" s="13">
        <f t="shared" si="82"/>
        <v>0</v>
      </c>
      <c r="P26" s="13">
        <f t="shared" si="82"/>
        <v>0</v>
      </c>
      <c r="Q26" s="13">
        <f t="shared" si="82"/>
        <v>0</v>
      </c>
      <c r="R26" s="13">
        <f t="shared" si="82"/>
        <v>0</v>
      </c>
      <c r="S26" s="13">
        <f t="shared" si="82"/>
        <v>0</v>
      </c>
      <c r="T26" s="13">
        <f t="shared" si="82"/>
        <v>0</v>
      </c>
      <c r="U26" s="13">
        <f t="shared" si="82"/>
        <v>0</v>
      </c>
      <c r="V26" s="13">
        <f t="shared" si="82"/>
        <v>0</v>
      </c>
      <c r="W26" s="13">
        <f t="shared" si="82"/>
        <v>0</v>
      </c>
      <c r="X26" s="13">
        <f t="shared" si="82"/>
        <v>0</v>
      </c>
      <c r="Y26" s="13">
        <f t="shared" si="82"/>
        <v>0</v>
      </c>
      <c r="Z26" s="13">
        <f t="shared" si="82"/>
        <v>0</v>
      </c>
      <c r="AA26" s="13">
        <f t="shared" si="82"/>
        <v>0</v>
      </c>
      <c r="AB26" s="13">
        <f t="shared" si="82"/>
        <v>0</v>
      </c>
      <c r="AC26" s="13">
        <f t="shared" si="82"/>
        <v>0</v>
      </c>
      <c r="AD26" s="13">
        <f t="shared" si="38"/>
        <v>0</v>
      </c>
      <c r="AE26" s="13">
        <f t="shared" si="56"/>
        <v>0</v>
      </c>
      <c r="AF26" s="15"/>
      <c r="AG26">
        <f t="shared" si="60"/>
        <v>15</v>
      </c>
      <c r="AH26" s="15"/>
      <c r="AI26" s="15"/>
      <c r="AJ26" s="13">
        <f t="shared" ref="AJ26:BC26" si="83">I25*AI$8</f>
        <v>0</v>
      </c>
      <c r="AK26" s="13">
        <f t="shared" si="83"/>
        <v>0</v>
      </c>
      <c r="AL26" s="13">
        <f t="shared" si="83"/>
        <v>0</v>
      </c>
      <c r="AM26" s="13">
        <f t="shared" si="83"/>
        <v>0</v>
      </c>
      <c r="AN26" s="13">
        <f t="shared" si="83"/>
        <v>0</v>
      </c>
      <c r="AO26" s="13">
        <f t="shared" si="83"/>
        <v>0</v>
      </c>
      <c r="AP26" s="13">
        <f t="shared" si="83"/>
        <v>0</v>
      </c>
      <c r="AQ26" s="13">
        <f t="shared" si="83"/>
        <v>0</v>
      </c>
      <c r="AR26" s="13">
        <f t="shared" si="83"/>
        <v>0</v>
      </c>
      <c r="AS26" s="13">
        <f t="shared" si="83"/>
        <v>0</v>
      </c>
      <c r="AT26" s="13">
        <f t="shared" si="83"/>
        <v>0</v>
      </c>
      <c r="AU26" s="13">
        <f t="shared" si="83"/>
        <v>0</v>
      </c>
      <c r="AV26" s="13">
        <f t="shared" si="83"/>
        <v>0</v>
      </c>
      <c r="AW26" s="13">
        <f t="shared" si="83"/>
        <v>0</v>
      </c>
      <c r="AX26" s="13">
        <f t="shared" si="83"/>
        <v>0</v>
      </c>
      <c r="AY26" s="13">
        <f t="shared" si="83"/>
        <v>0</v>
      </c>
      <c r="AZ26" s="13">
        <f t="shared" si="83"/>
        <v>0</v>
      </c>
      <c r="BA26" s="13">
        <f t="shared" si="83"/>
        <v>0</v>
      </c>
      <c r="BB26" s="13">
        <f t="shared" si="83"/>
        <v>0</v>
      </c>
      <c r="BC26" s="13">
        <f t="shared" si="83"/>
        <v>0</v>
      </c>
      <c r="BD26" s="13">
        <f t="shared" si="48"/>
        <v>0</v>
      </c>
      <c r="BE26" s="13">
        <f t="shared" si="49"/>
        <v>0</v>
      </c>
      <c r="BF26" s="13">
        <f t="shared" si="50"/>
        <v>0</v>
      </c>
      <c r="BG26" s="4">
        <f t="shared" si="12"/>
        <v>0</v>
      </c>
      <c r="BH26" s="4" t="e">
        <f t="shared" si="68"/>
        <v>#DIV/0!</v>
      </c>
      <c r="BI26" s="4" t="e">
        <f t="shared" si="71"/>
        <v>#DIV/0!</v>
      </c>
      <c r="BJ26" s="4" t="e">
        <f t="shared" si="43"/>
        <v>#DIV/0!</v>
      </c>
      <c r="BK26" s="15"/>
      <c r="BL26" s="13">
        <f t="shared" si="3"/>
        <v>5000000</v>
      </c>
      <c r="BM26" s="13"/>
      <c r="BN26">
        <f t="shared" si="4"/>
        <v>15</v>
      </c>
      <c r="BO26" s="11">
        <f t="shared" si="5"/>
        <v>1</v>
      </c>
      <c r="BP26" s="14">
        <f t="shared" si="13"/>
        <v>0</v>
      </c>
      <c r="BQ26" s="14">
        <f t="shared" si="14"/>
        <v>0</v>
      </c>
      <c r="BR26" s="14">
        <f t="shared" si="15"/>
        <v>0</v>
      </c>
      <c r="BS26" s="14">
        <f t="shared" si="16"/>
        <v>0</v>
      </c>
      <c r="BT26" s="14">
        <f t="shared" si="17"/>
        <v>0</v>
      </c>
      <c r="BU26" s="14">
        <f t="shared" si="18"/>
        <v>0</v>
      </c>
      <c r="BV26" s="14">
        <f t="shared" si="19"/>
        <v>0</v>
      </c>
      <c r="BW26" s="14">
        <f t="shared" si="20"/>
        <v>0</v>
      </c>
      <c r="BX26" s="14">
        <f t="shared" si="21"/>
        <v>0</v>
      </c>
      <c r="BY26" s="14">
        <f t="shared" si="22"/>
        <v>0</v>
      </c>
      <c r="BZ26" s="14">
        <f t="shared" si="23"/>
        <v>0</v>
      </c>
      <c r="CA26" s="14">
        <f t="shared" si="24"/>
        <v>0</v>
      </c>
      <c r="CB26" s="14">
        <f t="shared" si="25"/>
        <v>0</v>
      </c>
      <c r="CC26" s="14">
        <f t="shared" si="26"/>
        <v>0</v>
      </c>
      <c r="CD26" s="14">
        <f t="shared" si="27"/>
        <v>0</v>
      </c>
      <c r="CE26" s="14">
        <f t="shared" si="28"/>
        <v>0</v>
      </c>
      <c r="CF26" s="14">
        <f t="shared" si="29"/>
        <v>0</v>
      </c>
      <c r="CG26" s="14">
        <f t="shared" si="30"/>
        <v>0</v>
      </c>
      <c r="CH26" s="14">
        <f t="shared" si="31"/>
        <v>0</v>
      </c>
      <c r="CI26" s="14">
        <f t="shared" si="32"/>
        <v>0</v>
      </c>
      <c r="CJ26" s="14">
        <f t="shared" si="33"/>
        <v>0</v>
      </c>
      <c r="CK26" s="14">
        <f t="shared" si="34"/>
        <v>0</v>
      </c>
      <c r="CL26" s="14">
        <f t="shared" si="58"/>
        <v>0</v>
      </c>
    </row>
    <row r="27" spans="2:90" ht="15" x14ac:dyDescent="0.25">
      <c r="B27" s="1">
        <f t="shared" si="44"/>
        <v>43876</v>
      </c>
      <c r="C27" s="8">
        <f t="shared" si="35"/>
        <v>2.2857142857142856</v>
      </c>
      <c r="D27">
        <f t="shared" si="52"/>
        <v>16</v>
      </c>
      <c r="E27" s="14">
        <f t="shared" si="45"/>
        <v>0.3</v>
      </c>
      <c r="F27" s="3">
        <f t="shared" si="36"/>
        <v>8.1661699125676517</v>
      </c>
      <c r="G27" s="4">
        <f t="shared" si="53"/>
        <v>4999999</v>
      </c>
      <c r="H27" s="14"/>
      <c r="I27" s="12">
        <v>1</v>
      </c>
      <c r="J27" s="13">
        <f t="shared" ref="J27:AC27" si="84">I26*(1-I$8)</f>
        <v>0</v>
      </c>
      <c r="K27" s="13">
        <f t="shared" si="84"/>
        <v>0</v>
      </c>
      <c r="L27" s="13">
        <f t="shared" si="84"/>
        <v>0</v>
      </c>
      <c r="M27" s="13">
        <f t="shared" si="84"/>
        <v>0</v>
      </c>
      <c r="N27" s="13">
        <f t="shared" si="84"/>
        <v>0</v>
      </c>
      <c r="O27" s="13">
        <f t="shared" si="84"/>
        <v>0</v>
      </c>
      <c r="P27" s="13">
        <f t="shared" si="84"/>
        <v>0</v>
      </c>
      <c r="Q27" s="13">
        <f t="shared" si="84"/>
        <v>0</v>
      </c>
      <c r="R27" s="13">
        <f t="shared" si="84"/>
        <v>0</v>
      </c>
      <c r="S27" s="13">
        <f t="shared" si="84"/>
        <v>0</v>
      </c>
      <c r="T27" s="13">
        <f t="shared" si="84"/>
        <v>0</v>
      </c>
      <c r="U27" s="13">
        <f t="shared" si="84"/>
        <v>0</v>
      </c>
      <c r="V27" s="13">
        <f t="shared" si="84"/>
        <v>0</v>
      </c>
      <c r="W27" s="13">
        <f t="shared" si="84"/>
        <v>0</v>
      </c>
      <c r="X27" s="13">
        <f t="shared" si="84"/>
        <v>0</v>
      </c>
      <c r="Y27" s="13">
        <f t="shared" si="84"/>
        <v>0</v>
      </c>
      <c r="Z27" s="13">
        <f t="shared" si="84"/>
        <v>0</v>
      </c>
      <c r="AA27" s="13">
        <f t="shared" si="84"/>
        <v>0</v>
      </c>
      <c r="AB27" s="13">
        <f t="shared" si="84"/>
        <v>0</v>
      </c>
      <c r="AC27" s="13">
        <f t="shared" si="84"/>
        <v>0</v>
      </c>
      <c r="AD27" s="13">
        <f t="shared" si="38"/>
        <v>0</v>
      </c>
      <c r="AE27" s="13">
        <f t="shared" si="56"/>
        <v>1</v>
      </c>
      <c r="AF27" s="15"/>
      <c r="AG27">
        <f t="shared" si="60"/>
        <v>16</v>
      </c>
      <c r="AH27" s="15"/>
      <c r="AI27" s="15"/>
      <c r="AJ27" s="13">
        <f t="shared" ref="AJ27:BC27" si="85">I26*AI$8</f>
        <v>0</v>
      </c>
      <c r="AK27" s="13">
        <f t="shared" si="85"/>
        <v>0</v>
      </c>
      <c r="AL27" s="13">
        <f t="shared" si="85"/>
        <v>0</v>
      </c>
      <c r="AM27" s="13">
        <f t="shared" si="85"/>
        <v>0</v>
      </c>
      <c r="AN27" s="13">
        <f t="shared" si="85"/>
        <v>0</v>
      </c>
      <c r="AO27" s="13">
        <f t="shared" si="85"/>
        <v>0</v>
      </c>
      <c r="AP27" s="13">
        <f t="shared" si="85"/>
        <v>0</v>
      </c>
      <c r="AQ27" s="13">
        <f t="shared" si="85"/>
        <v>0</v>
      </c>
      <c r="AR27" s="13">
        <f t="shared" si="85"/>
        <v>0</v>
      </c>
      <c r="AS27" s="13">
        <f t="shared" si="85"/>
        <v>0</v>
      </c>
      <c r="AT27" s="13">
        <f t="shared" si="85"/>
        <v>0</v>
      </c>
      <c r="AU27" s="13">
        <f t="shared" si="85"/>
        <v>0</v>
      </c>
      <c r="AV27" s="13">
        <f t="shared" si="85"/>
        <v>0</v>
      </c>
      <c r="AW27" s="13">
        <f t="shared" si="85"/>
        <v>0</v>
      </c>
      <c r="AX27" s="13">
        <f t="shared" si="85"/>
        <v>0</v>
      </c>
      <c r="AY27" s="13">
        <f t="shared" si="85"/>
        <v>0</v>
      </c>
      <c r="AZ27" s="13">
        <f t="shared" si="85"/>
        <v>0</v>
      </c>
      <c r="BA27" s="13">
        <f t="shared" si="85"/>
        <v>0</v>
      </c>
      <c r="BB27" s="13">
        <f t="shared" si="85"/>
        <v>0</v>
      </c>
      <c r="BC27" s="13">
        <f t="shared" si="85"/>
        <v>0</v>
      </c>
      <c r="BD27" s="13">
        <f t="shared" si="48"/>
        <v>0</v>
      </c>
      <c r="BE27" s="13">
        <f t="shared" si="49"/>
        <v>0</v>
      </c>
      <c r="BF27" s="13">
        <f t="shared" si="50"/>
        <v>0</v>
      </c>
      <c r="BG27" s="4">
        <f t="shared" si="12"/>
        <v>1</v>
      </c>
      <c r="BH27" s="4" t="e">
        <f t="shared" si="68"/>
        <v>#DIV/0!</v>
      </c>
      <c r="BI27" s="4" t="e">
        <f t="shared" si="71"/>
        <v>#DIV/0!</v>
      </c>
      <c r="BJ27" s="4">
        <f t="shared" si="43"/>
        <v>0</v>
      </c>
      <c r="BK27" s="15"/>
      <c r="BL27" s="13">
        <f t="shared" si="3"/>
        <v>5000000</v>
      </c>
      <c r="BM27" s="13"/>
      <c r="BN27">
        <f t="shared" si="4"/>
        <v>16</v>
      </c>
      <c r="BO27" s="11">
        <f t="shared" si="5"/>
        <v>0.99999979999999999</v>
      </c>
      <c r="BP27" s="14">
        <f t="shared" si="13"/>
        <v>0.29999993999999996</v>
      </c>
      <c r="BQ27" s="14">
        <f t="shared" si="14"/>
        <v>0</v>
      </c>
      <c r="BR27" s="14">
        <f t="shared" si="15"/>
        <v>0</v>
      </c>
      <c r="BS27" s="14">
        <f t="shared" si="16"/>
        <v>0</v>
      </c>
      <c r="BT27" s="14">
        <f t="shared" si="17"/>
        <v>0</v>
      </c>
      <c r="BU27" s="14">
        <f t="shared" si="18"/>
        <v>0</v>
      </c>
      <c r="BV27" s="14">
        <f t="shared" si="19"/>
        <v>0</v>
      </c>
      <c r="BW27" s="14">
        <f t="shared" si="20"/>
        <v>0</v>
      </c>
      <c r="BX27" s="14">
        <f t="shared" si="21"/>
        <v>0</v>
      </c>
      <c r="BY27" s="14">
        <f t="shared" si="22"/>
        <v>0</v>
      </c>
      <c r="BZ27" s="14">
        <f t="shared" si="23"/>
        <v>0</v>
      </c>
      <c r="CA27" s="14">
        <f t="shared" si="24"/>
        <v>0</v>
      </c>
      <c r="CB27" s="14">
        <f t="shared" si="25"/>
        <v>0</v>
      </c>
      <c r="CC27" s="14">
        <f t="shared" si="26"/>
        <v>0</v>
      </c>
      <c r="CD27" s="14">
        <f t="shared" si="27"/>
        <v>0</v>
      </c>
      <c r="CE27" s="14">
        <f t="shared" si="28"/>
        <v>0</v>
      </c>
      <c r="CF27" s="14">
        <f t="shared" si="29"/>
        <v>0</v>
      </c>
      <c r="CG27" s="14">
        <f t="shared" si="30"/>
        <v>0</v>
      </c>
      <c r="CH27" s="14">
        <f t="shared" si="31"/>
        <v>0</v>
      </c>
      <c r="CI27" s="14">
        <f t="shared" si="32"/>
        <v>0</v>
      </c>
      <c r="CJ27" s="14">
        <f t="shared" si="33"/>
        <v>0</v>
      </c>
      <c r="CK27" s="14">
        <f t="shared" si="34"/>
        <v>0</v>
      </c>
      <c r="CL27" s="14">
        <f t="shared" si="58"/>
        <v>0.29999993999999996</v>
      </c>
    </row>
    <row r="28" spans="2:90" x14ac:dyDescent="0.2">
      <c r="B28" s="1">
        <f t="shared" si="44"/>
        <v>43877</v>
      </c>
      <c r="C28" s="8">
        <f t="shared" si="35"/>
        <v>2.4285714285714284</v>
      </c>
      <c r="D28">
        <f t="shared" si="52"/>
        <v>17</v>
      </c>
      <c r="E28" s="14">
        <f t="shared" si="45"/>
        <v>0.3</v>
      </c>
      <c r="F28" s="3">
        <f t="shared" si="36"/>
        <v>8.1661699125676517</v>
      </c>
      <c r="G28" s="4">
        <f t="shared" si="53"/>
        <v>4999998.7000000598</v>
      </c>
      <c r="H28" s="14"/>
      <c r="I28" s="13">
        <f t="shared" si="54"/>
        <v>0.29999993999999996</v>
      </c>
      <c r="J28" s="13">
        <f t="shared" ref="J28:AC28" si="86">I27*(1-I$8)</f>
        <v>0.94</v>
      </c>
      <c r="K28" s="13">
        <f t="shared" si="86"/>
        <v>0</v>
      </c>
      <c r="L28" s="13">
        <f t="shared" si="86"/>
        <v>0</v>
      </c>
      <c r="M28" s="13">
        <f t="shared" si="86"/>
        <v>0</v>
      </c>
      <c r="N28" s="13">
        <f t="shared" si="86"/>
        <v>0</v>
      </c>
      <c r="O28" s="13">
        <f t="shared" si="86"/>
        <v>0</v>
      </c>
      <c r="P28" s="13">
        <f t="shared" si="86"/>
        <v>0</v>
      </c>
      <c r="Q28" s="13">
        <f t="shared" si="86"/>
        <v>0</v>
      </c>
      <c r="R28" s="13">
        <f t="shared" si="86"/>
        <v>0</v>
      </c>
      <c r="S28" s="13">
        <f t="shared" si="86"/>
        <v>0</v>
      </c>
      <c r="T28" s="13">
        <f t="shared" si="86"/>
        <v>0</v>
      </c>
      <c r="U28" s="13">
        <f t="shared" si="86"/>
        <v>0</v>
      </c>
      <c r="V28" s="13">
        <f t="shared" si="86"/>
        <v>0</v>
      </c>
      <c r="W28" s="13">
        <f t="shared" si="86"/>
        <v>0</v>
      </c>
      <c r="X28" s="13">
        <f t="shared" si="86"/>
        <v>0</v>
      </c>
      <c r="Y28" s="13">
        <f t="shared" si="86"/>
        <v>0</v>
      </c>
      <c r="Z28" s="13">
        <f t="shared" si="86"/>
        <v>0</v>
      </c>
      <c r="AA28" s="13">
        <f t="shared" si="86"/>
        <v>0</v>
      </c>
      <c r="AB28" s="13">
        <f t="shared" si="86"/>
        <v>0</v>
      </c>
      <c r="AC28" s="13">
        <f t="shared" si="86"/>
        <v>0</v>
      </c>
      <c r="AD28" s="13">
        <f t="shared" si="38"/>
        <v>0</v>
      </c>
      <c r="AE28" s="13">
        <f t="shared" si="56"/>
        <v>1.2399999399999999</v>
      </c>
      <c r="AF28" s="15"/>
      <c r="AG28">
        <f t="shared" si="60"/>
        <v>17</v>
      </c>
      <c r="AH28" s="15"/>
      <c r="AI28" s="15"/>
      <c r="AJ28" s="13">
        <f t="shared" ref="AJ28:BC28" si="87">I27*AI$8</f>
        <v>0.06</v>
      </c>
      <c r="AK28" s="13">
        <f t="shared" si="87"/>
        <v>0</v>
      </c>
      <c r="AL28" s="13">
        <f t="shared" si="87"/>
        <v>0</v>
      </c>
      <c r="AM28" s="13">
        <f t="shared" si="87"/>
        <v>0</v>
      </c>
      <c r="AN28" s="13">
        <f t="shared" si="87"/>
        <v>0</v>
      </c>
      <c r="AO28" s="13">
        <f t="shared" si="87"/>
        <v>0</v>
      </c>
      <c r="AP28" s="13">
        <f t="shared" si="87"/>
        <v>0</v>
      </c>
      <c r="AQ28" s="13">
        <f t="shared" si="87"/>
        <v>0</v>
      </c>
      <c r="AR28" s="13">
        <f t="shared" si="87"/>
        <v>0</v>
      </c>
      <c r="AS28" s="13">
        <f t="shared" si="87"/>
        <v>0</v>
      </c>
      <c r="AT28" s="13">
        <f t="shared" si="87"/>
        <v>0</v>
      </c>
      <c r="AU28" s="13">
        <f t="shared" si="87"/>
        <v>0</v>
      </c>
      <c r="AV28" s="13">
        <f t="shared" si="87"/>
        <v>0</v>
      </c>
      <c r="AW28" s="13">
        <f t="shared" si="87"/>
        <v>0</v>
      </c>
      <c r="AX28" s="13">
        <f t="shared" si="87"/>
        <v>0</v>
      </c>
      <c r="AY28" s="13">
        <f t="shared" si="87"/>
        <v>0</v>
      </c>
      <c r="AZ28" s="13">
        <f t="shared" si="87"/>
        <v>0</v>
      </c>
      <c r="BA28" s="13">
        <f t="shared" si="87"/>
        <v>0</v>
      </c>
      <c r="BB28" s="13">
        <f t="shared" si="87"/>
        <v>0</v>
      </c>
      <c r="BC28" s="13">
        <f t="shared" si="87"/>
        <v>0</v>
      </c>
      <c r="BD28" s="13">
        <f t="shared" si="48"/>
        <v>0</v>
      </c>
      <c r="BE28" s="13">
        <f t="shared" si="49"/>
        <v>0.06</v>
      </c>
      <c r="BF28" s="13">
        <f t="shared" si="50"/>
        <v>0.06</v>
      </c>
      <c r="BG28" s="4">
        <f t="shared" si="12"/>
        <v>1.29999994</v>
      </c>
      <c r="BH28" s="4" t="e">
        <f t="shared" si="68"/>
        <v>#DIV/0!</v>
      </c>
      <c r="BI28" s="4" t="e">
        <f t="shared" si="71"/>
        <v>#DIV/0!</v>
      </c>
      <c r="BJ28" s="4">
        <f t="shared" si="43"/>
        <v>4.6153848284023766</v>
      </c>
      <c r="BK28" s="15"/>
      <c r="BL28" s="13">
        <f t="shared" si="3"/>
        <v>4999999.9999999991</v>
      </c>
      <c r="BM28" s="13"/>
      <c r="BN28">
        <f t="shared" si="4"/>
        <v>17</v>
      </c>
      <c r="BO28" s="11">
        <f t="shared" si="5"/>
        <v>0.99999975200000912</v>
      </c>
      <c r="BP28" s="14">
        <f t="shared" si="13"/>
        <v>8.9999959680005279E-2</v>
      </c>
      <c r="BQ28" s="14">
        <f t="shared" si="14"/>
        <v>0.28199993006400254</v>
      </c>
      <c r="BR28" s="14">
        <f t="shared" si="15"/>
        <v>0</v>
      </c>
      <c r="BS28" s="14">
        <f t="shared" si="16"/>
        <v>0</v>
      </c>
      <c r="BT28" s="14">
        <f t="shared" si="17"/>
        <v>0</v>
      </c>
      <c r="BU28" s="14">
        <f t="shared" si="18"/>
        <v>0</v>
      </c>
      <c r="BV28" s="14">
        <f t="shared" si="19"/>
        <v>0</v>
      </c>
      <c r="BW28" s="14">
        <f t="shared" si="20"/>
        <v>0</v>
      </c>
      <c r="BX28" s="14">
        <f t="shared" si="21"/>
        <v>0</v>
      </c>
      <c r="BY28" s="14">
        <f t="shared" si="22"/>
        <v>0</v>
      </c>
      <c r="BZ28" s="14">
        <f t="shared" si="23"/>
        <v>0</v>
      </c>
      <c r="CA28" s="14">
        <f t="shared" si="24"/>
        <v>0</v>
      </c>
      <c r="CB28" s="14">
        <f t="shared" si="25"/>
        <v>0</v>
      </c>
      <c r="CC28" s="14">
        <f t="shared" si="26"/>
        <v>0</v>
      </c>
      <c r="CD28" s="14">
        <f t="shared" si="27"/>
        <v>0</v>
      </c>
      <c r="CE28" s="14">
        <f t="shared" si="28"/>
        <v>0</v>
      </c>
      <c r="CF28" s="14">
        <f t="shared" si="29"/>
        <v>0</v>
      </c>
      <c r="CG28" s="14">
        <f t="shared" si="30"/>
        <v>0</v>
      </c>
      <c r="CH28" s="14">
        <f t="shared" si="31"/>
        <v>0</v>
      </c>
      <c r="CI28" s="14">
        <f t="shared" si="32"/>
        <v>0</v>
      </c>
      <c r="CJ28" s="14">
        <f t="shared" si="33"/>
        <v>0</v>
      </c>
      <c r="CK28" s="14">
        <f t="shared" si="34"/>
        <v>0</v>
      </c>
      <c r="CL28" s="14">
        <f t="shared" si="58"/>
        <v>0.37199988974400783</v>
      </c>
    </row>
    <row r="29" spans="2:90" x14ac:dyDescent="0.2">
      <c r="B29" s="1">
        <f t="shared" si="44"/>
        <v>43878</v>
      </c>
      <c r="C29" s="8">
        <f t="shared" si="35"/>
        <v>2.5714285714285716</v>
      </c>
      <c r="D29">
        <f t="shared" si="52"/>
        <v>18</v>
      </c>
      <c r="E29" s="14">
        <f t="shared" si="45"/>
        <v>0.3</v>
      </c>
      <c r="F29" s="3">
        <f t="shared" si="36"/>
        <v>8.1661699125676517</v>
      </c>
      <c r="G29" s="4">
        <f t="shared" si="53"/>
        <v>4999998.3280001702</v>
      </c>
      <c r="H29" s="14"/>
      <c r="I29" s="13">
        <f t="shared" si="54"/>
        <v>0.37199988974400783</v>
      </c>
      <c r="J29" s="13">
        <f t="shared" ref="J29:AC29" si="88">I28*(1-I$8)</f>
        <v>0.28199994359999997</v>
      </c>
      <c r="K29" s="13">
        <f t="shared" si="88"/>
        <v>0.94</v>
      </c>
      <c r="L29" s="13">
        <f t="shared" si="88"/>
        <v>0</v>
      </c>
      <c r="M29" s="13">
        <f t="shared" si="88"/>
        <v>0</v>
      </c>
      <c r="N29" s="13">
        <f t="shared" si="88"/>
        <v>0</v>
      </c>
      <c r="O29" s="13">
        <f t="shared" si="88"/>
        <v>0</v>
      </c>
      <c r="P29" s="13">
        <f t="shared" si="88"/>
        <v>0</v>
      </c>
      <c r="Q29" s="13">
        <f t="shared" si="88"/>
        <v>0</v>
      </c>
      <c r="R29" s="13">
        <f t="shared" si="88"/>
        <v>0</v>
      </c>
      <c r="S29" s="13">
        <f t="shared" si="88"/>
        <v>0</v>
      </c>
      <c r="T29" s="13">
        <f t="shared" si="88"/>
        <v>0</v>
      </c>
      <c r="U29" s="13">
        <f t="shared" si="88"/>
        <v>0</v>
      </c>
      <c r="V29" s="13">
        <f t="shared" si="88"/>
        <v>0</v>
      </c>
      <c r="W29" s="13">
        <f t="shared" si="88"/>
        <v>0</v>
      </c>
      <c r="X29" s="13">
        <f t="shared" si="88"/>
        <v>0</v>
      </c>
      <c r="Y29" s="13">
        <f t="shared" si="88"/>
        <v>0</v>
      </c>
      <c r="Z29" s="13">
        <f t="shared" si="88"/>
        <v>0</v>
      </c>
      <c r="AA29" s="13">
        <f t="shared" si="88"/>
        <v>0</v>
      </c>
      <c r="AB29" s="13">
        <f t="shared" si="88"/>
        <v>0</v>
      </c>
      <c r="AC29" s="13">
        <f t="shared" si="88"/>
        <v>0</v>
      </c>
      <c r="AD29" s="13">
        <f t="shared" si="38"/>
        <v>0</v>
      </c>
      <c r="AE29" s="13">
        <f t="shared" si="56"/>
        <v>1.5939998333440077</v>
      </c>
      <c r="AF29" s="15"/>
      <c r="AG29">
        <f t="shared" si="60"/>
        <v>18</v>
      </c>
      <c r="AH29" s="15"/>
      <c r="AI29" s="15"/>
      <c r="AJ29" s="13">
        <f t="shared" ref="AJ29:BC29" si="89">I28*AI$8</f>
        <v>1.7999996399999996E-2</v>
      </c>
      <c r="AK29" s="13">
        <f t="shared" si="89"/>
        <v>0</v>
      </c>
      <c r="AL29" s="13">
        <f t="shared" si="89"/>
        <v>0</v>
      </c>
      <c r="AM29" s="13">
        <f t="shared" si="89"/>
        <v>0</v>
      </c>
      <c r="AN29" s="13">
        <f t="shared" si="89"/>
        <v>0</v>
      </c>
      <c r="AO29" s="13">
        <f t="shared" si="89"/>
        <v>0</v>
      </c>
      <c r="AP29" s="13">
        <f t="shared" si="89"/>
        <v>0</v>
      </c>
      <c r="AQ29" s="13">
        <f t="shared" si="89"/>
        <v>0</v>
      </c>
      <c r="AR29" s="13">
        <f t="shared" si="89"/>
        <v>0</v>
      </c>
      <c r="AS29" s="13">
        <f t="shared" si="89"/>
        <v>0</v>
      </c>
      <c r="AT29" s="13">
        <f t="shared" si="89"/>
        <v>0</v>
      </c>
      <c r="AU29" s="13">
        <f t="shared" si="89"/>
        <v>0</v>
      </c>
      <c r="AV29" s="13">
        <f t="shared" si="89"/>
        <v>0</v>
      </c>
      <c r="AW29" s="13">
        <f t="shared" si="89"/>
        <v>0</v>
      </c>
      <c r="AX29" s="13">
        <f t="shared" si="89"/>
        <v>0</v>
      </c>
      <c r="AY29" s="13">
        <f t="shared" si="89"/>
        <v>0</v>
      </c>
      <c r="AZ29" s="13">
        <f t="shared" si="89"/>
        <v>0</v>
      </c>
      <c r="BA29" s="13">
        <f t="shared" si="89"/>
        <v>0</v>
      </c>
      <c r="BB29" s="13">
        <f t="shared" si="89"/>
        <v>0</v>
      </c>
      <c r="BC29" s="13">
        <f t="shared" si="89"/>
        <v>0</v>
      </c>
      <c r="BD29" s="13">
        <f t="shared" si="48"/>
        <v>0</v>
      </c>
      <c r="BE29" s="13">
        <f t="shared" si="49"/>
        <v>1.7999996399999996E-2</v>
      </c>
      <c r="BF29" s="13">
        <f t="shared" si="50"/>
        <v>7.7999996399999993E-2</v>
      </c>
      <c r="BG29" s="4">
        <f t="shared" si="12"/>
        <v>1.6719998297440077</v>
      </c>
      <c r="BH29" s="4" t="e">
        <f t="shared" si="68"/>
        <v>#DIV/0!</v>
      </c>
      <c r="BI29" s="4" t="e">
        <f t="shared" si="71"/>
        <v>#DIV/0!</v>
      </c>
      <c r="BJ29" s="4">
        <f t="shared" si="43"/>
        <v>4.6650720300576953</v>
      </c>
      <c r="BK29" s="15"/>
      <c r="BL29" s="13">
        <f t="shared" si="3"/>
        <v>5000000</v>
      </c>
      <c r="BM29" s="13"/>
      <c r="BN29">
        <f t="shared" si="4"/>
        <v>18</v>
      </c>
      <c r="BO29" s="11">
        <f t="shared" si="5"/>
        <v>0.99999968120002825</v>
      </c>
      <c r="BP29" s="14">
        <f t="shared" si="13"/>
        <v>0.11159993134513604</v>
      </c>
      <c r="BQ29" s="14">
        <f t="shared" si="14"/>
        <v>8.4599956109527766E-2</v>
      </c>
      <c r="BR29" s="14">
        <f t="shared" si="15"/>
        <v>0.28199991009840791</v>
      </c>
      <c r="BS29" s="14">
        <f t="shared" si="16"/>
        <v>0</v>
      </c>
      <c r="BT29" s="14">
        <f t="shared" si="17"/>
        <v>0</v>
      </c>
      <c r="BU29" s="14">
        <f t="shared" si="18"/>
        <v>0</v>
      </c>
      <c r="BV29" s="14">
        <f t="shared" si="19"/>
        <v>0</v>
      </c>
      <c r="BW29" s="14">
        <f t="shared" si="20"/>
        <v>0</v>
      </c>
      <c r="BX29" s="14">
        <f t="shared" si="21"/>
        <v>0</v>
      </c>
      <c r="BY29" s="14">
        <f t="shared" si="22"/>
        <v>0</v>
      </c>
      <c r="BZ29" s="14">
        <f t="shared" si="23"/>
        <v>0</v>
      </c>
      <c r="CA29" s="14">
        <f t="shared" si="24"/>
        <v>0</v>
      </c>
      <c r="CB29" s="14">
        <f t="shared" si="25"/>
        <v>0</v>
      </c>
      <c r="CC29" s="14">
        <f t="shared" si="26"/>
        <v>0</v>
      </c>
      <c r="CD29" s="14">
        <f t="shared" si="27"/>
        <v>0</v>
      </c>
      <c r="CE29" s="14">
        <f t="shared" si="28"/>
        <v>0</v>
      </c>
      <c r="CF29" s="14">
        <f t="shared" si="29"/>
        <v>0</v>
      </c>
      <c r="CG29" s="14">
        <f t="shared" si="30"/>
        <v>0</v>
      </c>
      <c r="CH29" s="14">
        <f t="shared" si="31"/>
        <v>0</v>
      </c>
      <c r="CI29" s="14">
        <f t="shared" si="32"/>
        <v>0</v>
      </c>
      <c r="CJ29" s="14">
        <f t="shared" si="33"/>
        <v>0</v>
      </c>
      <c r="CK29" s="14">
        <f t="shared" si="34"/>
        <v>0</v>
      </c>
      <c r="CL29" s="14">
        <f t="shared" si="58"/>
        <v>0.47819979755307174</v>
      </c>
    </row>
    <row r="30" spans="2:90" x14ac:dyDescent="0.2">
      <c r="B30" s="1">
        <f t="shared" si="44"/>
        <v>43879</v>
      </c>
      <c r="C30" s="8">
        <f t="shared" si="35"/>
        <v>2.7142857142857144</v>
      </c>
      <c r="D30">
        <f t="shared" si="52"/>
        <v>19</v>
      </c>
      <c r="E30" s="14">
        <f t="shared" si="45"/>
        <v>0.3</v>
      </c>
      <c r="F30" s="3">
        <f t="shared" si="36"/>
        <v>8.1661699125676517</v>
      </c>
      <c r="G30" s="4">
        <f t="shared" si="53"/>
        <v>4999997.8498003725</v>
      </c>
      <c r="H30" s="14"/>
      <c r="I30" s="13">
        <f t="shared" si="54"/>
        <v>0.47819979755307174</v>
      </c>
      <c r="J30" s="13">
        <f t="shared" ref="J30:AC30" si="90">I29*(1-I$8)</f>
        <v>0.34967989635936736</v>
      </c>
      <c r="K30" s="13">
        <f t="shared" si="90"/>
        <v>0.28199994359999997</v>
      </c>
      <c r="L30" s="13">
        <f t="shared" si="90"/>
        <v>0.94</v>
      </c>
      <c r="M30" s="13">
        <f t="shared" si="90"/>
        <v>0</v>
      </c>
      <c r="N30" s="13">
        <f t="shared" si="90"/>
        <v>0</v>
      </c>
      <c r="O30" s="13">
        <f t="shared" si="90"/>
        <v>0</v>
      </c>
      <c r="P30" s="13">
        <f t="shared" si="90"/>
        <v>0</v>
      </c>
      <c r="Q30" s="13">
        <f t="shared" si="90"/>
        <v>0</v>
      </c>
      <c r="R30" s="13">
        <f t="shared" si="90"/>
        <v>0</v>
      </c>
      <c r="S30" s="13">
        <f t="shared" si="90"/>
        <v>0</v>
      </c>
      <c r="T30" s="13">
        <f t="shared" si="90"/>
        <v>0</v>
      </c>
      <c r="U30" s="13">
        <f t="shared" si="90"/>
        <v>0</v>
      </c>
      <c r="V30" s="13">
        <f t="shared" si="90"/>
        <v>0</v>
      </c>
      <c r="W30" s="13">
        <f t="shared" si="90"/>
        <v>0</v>
      </c>
      <c r="X30" s="13">
        <f t="shared" si="90"/>
        <v>0</v>
      </c>
      <c r="Y30" s="13">
        <f t="shared" si="90"/>
        <v>0</v>
      </c>
      <c r="Z30" s="13">
        <f t="shared" si="90"/>
        <v>0</v>
      </c>
      <c r="AA30" s="13">
        <f t="shared" si="90"/>
        <v>0</v>
      </c>
      <c r="AB30" s="13">
        <f t="shared" si="90"/>
        <v>0</v>
      </c>
      <c r="AC30" s="13">
        <f t="shared" si="90"/>
        <v>0</v>
      </c>
      <c r="AD30" s="13">
        <f t="shared" si="38"/>
        <v>0</v>
      </c>
      <c r="AE30" s="13">
        <f t="shared" si="56"/>
        <v>2.0498796375124391</v>
      </c>
      <c r="AF30" s="15"/>
      <c r="AG30">
        <f t="shared" si="60"/>
        <v>19</v>
      </c>
      <c r="AH30" s="15"/>
      <c r="AI30" s="15"/>
      <c r="AJ30" s="13">
        <f t="shared" ref="AJ30:BC30" si="91">I29*AI$8</f>
        <v>2.2319993384640469E-2</v>
      </c>
      <c r="AK30" s="13">
        <f t="shared" si="91"/>
        <v>0</v>
      </c>
      <c r="AL30" s="13">
        <f t="shared" si="91"/>
        <v>0</v>
      </c>
      <c r="AM30" s="13">
        <f t="shared" si="91"/>
        <v>0</v>
      </c>
      <c r="AN30" s="13">
        <f t="shared" si="91"/>
        <v>0</v>
      </c>
      <c r="AO30" s="13">
        <f t="shared" si="91"/>
        <v>0</v>
      </c>
      <c r="AP30" s="13">
        <f t="shared" si="91"/>
        <v>0</v>
      </c>
      <c r="AQ30" s="13">
        <f t="shared" si="91"/>
        <v>0</v>
      </c>
      <c r="AR30" s="13">
        <f t="shared" si="91"/>
        <v>0</v>
      </c>
      <c r="AS30" s="13">
        <f t="shared" si="91"/>
        <v>0</v>
      </c>
      <c r="AT30" s="13">
        <f t="shared" si="91"/>
        <v>0</v>
      </c>
      <c r="AU30" s="13">
        <f t="shared" si="91"/>
        <v>0</v>
      </c>
      <c r="AV30" s="13">
        <f t="shared" si="91"/>
        <v>0</v>
      </c>
      <c r="AW30" s="13">
        <f t="shared" si="91"/>
        <v>0</v>
      </c>
      <c r="AX30" s="13">
        <f t="shared" si="91"/>
        <v>0</v>
      </c>
      <c r="AY30" s="13">
        <f t="shared" si="91"/>
        <v>0</v>
      </c>
      <c r="AZ30" s="13">
        <f t="shared" si="91"/>
        <v>0</v>
      </c>
      <c r="BA30" s="13">
        <f t="shared" si="91"/>
        <v>0</v>
      </c>
      <c r="BB30" s="13">
        <f t="shared" si="91"/>
        <v>0</v>
      </c>
      <c r="BC30" s="13">
        <f t="shared" si="91"/>
        <v>0</v>
      </c>
      <c r="BD30" s="13">
        <f t="shared" si="48"/>
        <v>0</v>
      </c>
      <c r="BE30" s="13">
        <f t="shared" si="49"/>
        <v>2.2319993384640469E-2</v>
      </c>
      <c r="BF30" s="13">
        <f t="shared" si="50"/>
        <v>0.10031998978464046</v>
      </c>
      <c r="BG30" s="4">
        <f t="shared" si="12"/>
        <v>2.1501996272970794</v>
      </c>
      <c r="BH30" s="4" t="e">
        <f t="shared" si="68"/>
        <v>#DIV/0!</v>
      </c>
      <c r="BI30" s="4" t="e">
        <f t="shared" si="71"/>
        <v>#DIV/0!</v>
      </c>
      <c r="BJ30" s="4">
        <f t="shared" si="43"/>
        <v>4.6656128347835439</v>
      </c>
      <c r="BK30" s="15"/>
      <c r="BL30" s="13">
        <f t="shared" si="3"/>
        <v>5000000</v>
      </c>
      <c r="BM30" s="13"/>
      <c r="BN30">
        <f t="shared" si="4"/>
        <v>19</v>
      </c>
      <c r="BO30" s="11">
        <f t="shared" si="5"/>
        <v>0.99999959002406424</v>
      </c>
      <c r="BP30" s="14">
        <f t="shared" si="13"/>
        <v>0.14345988045079866</v>
      </c>
      <c r="BQ30" s="14">
        <f t="shared" si="14"/>
        <v>0.10490392589970739</v>
      </c>
      <c r="BR30" s="14">
        <f t="shared" si="15"/>
        <v>8.4599948396042748E-2</v>
      </c>
      <c r="BS30" s="14">
        <f t="shared" si="16"/>
        <v>0.28199988438678608</v>
      </c>
      <c r="BT30" s="14">
        <f t="shared" si="17"/>
        <v>0</v>
      </c>
      <c r="BU30" s="14">
        <f t="shared" si="18"/>
        <v>0</v>
      </c>
      <c r="BV30" s="14">
        <f t="shared" si="19"/>
        <v>0</v>
      </c>
      <c r="BW30" s="14">
        <f t="shared" si="20"/>
        <v>0</v>
      </c>
      <c r="BX30" s="14">
        <f t="shared" si="21"/>
        <v>0</v>
      </c>
      <c r="BY30" s="14">
        <f t="shared" si="22"/>
        <v>0</v>
      </c>
      <c r="BZ30" s="14">
        <f t="shared" si="23"/>
        <v>0</v>
      </c>
      <c r="CA30" s="14">
        <f t="shared" si="24"/>
        <v>0</v>
      </c>
      <c r="CB30" s="14">
        <f t="shared" si="25"/>
        <v>0</v>
      </c>
      <c r="CC30" s="14">
        <f t="shared" si="26"/>
        <v>0</v>
      </c>
      <c r="CD30" s="14">
        <f t="shared" si="27"/>
        <v>0</v>
      </c>
      <c r="CE30" s="14">
        <f t="shared" si="28"/>
        <v>0</v>
      </c>
      <c r="CF30" s="14">
        <f t="shared" si="29"/>
        <v>0</v>
      </c>
      <c r="CG30" s="14">
        <f t="shared" si="30"/>
        <v>0</v>
      </c>
      <c r="CH30" s="14">
        <f t="shared" si="31"/>
        <v>0</v>
      </c>
      <c r="CI30" s="14">
        <f t="shared" si="32"/>
        <v>0</v>
      </c>
      <c r="CJ30" s="14">
        <f t="shared" si="33"/>
        <v>0</v>
      </c>
      <c r="CK30" s="14">
        <f t="shared" si="34"/>
        <v>0</v>
      </c>
      <c r="CL30" s="14">
        <f t="shared" si="58"/>
        <v>0.61496363913333485</v>
      </c>
    </row>
    <row r="31" spans="2:90" x14ac:dyDescent="0.2">
      <c r="B31" s="1">
        <f t="shared" si="44"/>
        <v>43880</v>
      </c>
      <c r="C31" s="8">
        <f t="shared" si="35"/>
        <v>2.8571428571428572</v>
      </c>
      <c r="D31">
        <f t="shared" si="52"/>
        <v>20</v>
      </c>
      <c r="E31" s="14">
        <f t="shared" si="45"/>
        <v>0.3</v>
      </c>
      <c r="F31" s="3">
        <f t="shared" si="36"/>
        <v>8.1661699125676517</v>
      </c>
      <c r="G31" s="4">
        <f t="shared" si="53"/>
        <v>4999997.234836733</v>
      </c>
      <c r="H31" s="14"/>
      <c r="I31" s="13">
        <f t="shared" si="54"/>
        <v>0.61496363913333485</v>
      </c>
      <c r="J31" s="13">
        <f t="shared" ref="J31:AC31" si="92">I30*(1-I$8)</f>
        <v>0.44950780969988741</v>
      </c>
      <c r="K31" s="13">
        <f t="shared" si="92"/>
        <v>0.34967989635936736</v>
      </c>
      <c r="L31" s="13">
        <f t="shared" si="92"/>
        <v>0.28199994359999997</v>
      </c>
      <c r="M31" s="13">
        <f t="shared" si="92"/>
        <v>0.94</v>
      </c>
      <c r="N31" s="13">
        <f t="shared" si="92"/>
        <v>0</v>
      </c>
      <c r="O31" s="13">
        <f t="shared" si="92"/>
        <v>0</v>
      </c>
      <c r="P31" s="13">
        <f t="shared" si="92"/>
        <v>0</v>
      </c>
      <c r="Q31" s="13">
        <f t="shared" si="92"/>
        <v>0</v>
      </c>
      <c r="R31" s="13">
        <f t="shared" si="92"/>
        <v>0</v>
      </c>
      <c r="S31" s="13">
        <f t="shared" si="92"/>
        <v>0</v>
      </c>
      <c r="T31" s="13">
        <f t="shared" si="92"/>
        <v>0</v>
      </c>
      <c r="U31" s="13">
        <f t="shared" si="92"/>
        <v>0</v>
      </c>
      <c r="V31" s="13">
        <f t="shared" si="92"/>
        <v>0</v>
      </c>
      <c r="W31" s="13">
        <f t="shared" si="92"/>
        <v>0</v>
      </c>
      <c r="X31" s="13">
        <f t="shared" si="92"/>
        <v>0</v>
      </c>
      <c r="Y31" s="13">
        <f t="shared" si="92"/>
        <v>0</v>
      </c>
      <c r="Z31" s="13">
        <f t="shared" si="92"/>
        <v>0</v>
      </c>
      <c r="AA31" s="13">
        <f t="shared" si="92"/>
        <v>0</v>
      </c>
      <c r="AB31" s="13">
        <f t="shared" si="92"/>
        <v>0</v>
      </c>
      <c r="AC31" s="13">
        <f t="shared" si="92"/>
        <v>0</v>
      </c>
      <c r="AD31" s="13">
        <f t="shared" si="38"/>
        <v>0</v>
      </c>
      <c r="AE31" s="13">
        <f t="shared" si="56"/>
        <v>2.6361512887925898</v>
      </c>
      <c r="AF31" s="15"/>
      <c r="AG31">
        <f t="shared" si="60"/>
        <v>20</v>
      </c>
      <c r="AH31" s="15"/>
      <c r="AI31" s="15"/>
      <c r="AJ31" s="13">
        <f t="shared" ref="AJ31:BC31" si="93">I30*AI$8</f>
        <v>2.8691987853184303E-2</v>
      </c>
      <c r="AK31" s="13">
        <f t="shared" si="93"/>
        <v>0</v>
      </c>
      <c r="AL31" s="13">
        <f t="shared" si="93"/>
        <v>0</v>
      </c>
      <c r="AM31" s="13">
        <f t="shared" si="93"/>
        <v>0</v>
      </c>
      <c r="AN31" s="13">
        <f t="shared" si="93"/>
        <v>0</v>
      </c>
      <c r="AO31" s="13">
        <f t="shared" si="93"/>
        <v>0</v>
      </c>
      <c r="AP31" s="13">
        <f t="shared" si="93"/>
        <v>0</v>
      </c>
      <c r="AQ31" s="13">
        <f t="shared" si="93"/>
        <v>0</v>
      </c>
      <c r="AR31" s="13">
        <f t="shared" si="93"/>
        <v>0</v>
      </c>
      <c r="AS31" s="13">
        <f t="shared" si="93"/>
        <v>0</v>
      </c>
      <c r="AT31" s="13">
        <f t="shared" si="93"/>
        <v>0</v>
      </c>
      <c r="AU31" s="13">
        <f t="shared" si="93"/>
        <v>0</v>
      </c>
      <c r="AV31" s="13">
        <f t="shared" si="93"/>
        <v>0</v>
      </c>
      <c r="AW31" s="13">
        <f t="shared" si="93"/>
        <v>0</v>
      </c>
      <c r="AX31" s="13">
        <f t="shared" si="93"/>
        <v>0</v>
      </c>
      <c r="AY31" s="13">
        <f t="shared" si="93"/>
        <v>0</v>
      </c>
      <c r="AZ31" s="13">
        <f t="shared" si="93"/>
        <v>0</v>
      </c>
      <c r="BA31" s="13">
        <f t="shared" si="93"/>
        <v>0</v>
      </c>
      <c r="BB31" s="13">
        <f t="shared" si="93"/>
        <v>0</v>
      </c>
      <c r="BC31" s="13">
        <f t="shared" si="93"/>
        <v>0</v>
      </c>
      <c r="BD31" s="13">
        <f t="shared" si="48"/>
        <v>0</v>
      </c>
      <c r="BE31" s="13">
        <f t="shared" si="49"/>
        <v>2.8691987853184303E-2</v>
      </c>
      <c r="BF31" s="13">
        <f t="shared" si="50"/>
        <v>0.12901197763782477</v>
      </c>
      <c r="BG31" s="4">
        <f t="shared" si="12"/>
        <v>2.7651632664304144</v>
      </c>
      <c r="BH31" s="4" t="e">
        <f t="shared" si="68"/>
        <v>#DIV/0!</v>
      </c>
      <c r="BI31" s="4" t="e">
        <f t="shared" si="71"/>
        <v>#DIV/0!</v>
      </c>
      <c r="BJ31" s="4">
        <f t="shared" si="43"/>
        <v>4.6656188154982985</v>
      </c>
      <c r="BK31" s="15"/>
      <c r="BL31" s="13">
        <f t="shared" si="3"/>
        <v>4999999.9999999991</v>
      </c>
      <c r="BM31" s="13"/>
      <c r="BN31">
        <f t="shared" si="4"/>
        <v>20</v>
      </c>
      <c r="BO31" s="11">
        <f t="shared" si="5"/>
        <v>0.99999947276972867</v>
      </c>
      <c r="BP31" s="14">
        <f t="shared" si="13"/>
        <v>0.18448899447176656</v>
      </c>
      <c r="BQ31" s="14">
        <f t="shared" si="14"/>
        <v>0.13485227181172887</v>
      </c>
      <c r="BR31" s="14">
        <f t="shared" si="15"/>
        <v>0.10490391359926221</v>
      </c>
      <c r="BS31" s="14">
        <f t="shared" si="16"/>
        <v>8.4599938476327949E-2</v>
      </c>
      <c r="BT31" s="14">
        <f t="shared" si="17"/>
        <v>0.28199985132106348</v>
      </c>
      <c r="BU31" s="14">
        <f t="shared" si="18"/>
        <v>0</v>
      </c>
      <c r="BV31" s="14">
        <f t="shared" si="19"/>
        <v>0</v>
      </c>
      <c r="BW31" s="14">
        <f t="shared" si="20"/>
        <v>0</v>
      </c>
      <c r="BX31" s="14">
        <f t="shared" si="21"/>
        <v>0</v>
      </c>
      <c r="BY31" s="14">
        <f t="shared" si="22"/>
        <v>0</v>
      </c>
      <c r="BZ31" s="14">
        <f t="shared" si="23"/>
        <v>0</v>
      </c>
      <c r="CA31" s="14">
        <f t="shared" si="24"/>
        <v>0</v>
      </c>
      <c r="CB31" s="14">
        <f t="shared" si="25"/>
        <v>0</v>
      </c>
      <c r="CC31" s="14">
        <f t="shared" si="26"/>
        <v>0</v>
      </c>
      <c r="CD31" s="14">
        <f t="shared" si="27"/>
        <v>0</v>
      </c>
      <c r="CE31" s="14">
        <f t="shared" si="28"/>
        <v>0</v>
      </c>
      <c r="CF31" s="14">
        <f t="shared" si="29"/>
        <v>0</v>
      </c>
      <c r="CG31" s="14">
        <f t="shared" si="30"/>
        <v>0</v>
      </c>
      <c r="CH31" s="14">
        <f t="shared" si="31"/>
        <v>0</v>
      </c>
      <c r="CI31" s="14">
        <f t="shared" si="32"/>
        <v>0</v>
      </c>
      <c r="CJ31" s="14">
        <f t="shared" si="33"/>
        <v>0</v>
      </c>
      <c r="CK31" s="14">
        <f t="shared" si="34"/>
        <v>0</v>
      </c>
      <c r="CL31" s="14">
        <f t="shared" si="58"/>
        <v>0.79084496968014917</v>
      </c>
    </row>
    <row r="32" spans="2:90" x14ac:dyDescent="0.2">
      <c r="B32" s="1">
        <f t="shared" si="44"/>
        <v>43881</v>
      </c>
      <c r="C32" s="8">
        <f t="shared" si="35"/>
        <v>3</v>
      </c>
      <c r="D32">
        <f t="shared" si="52"/>
        <v>21</v>
      </c>
      <c r="E32" s="14">
        <f t="shared" si="45"/>
        <v>0.3</v>
      </c>
      <c r="F32" s="3">
        <f t="shared" si="36"/>
        <v>8.1661699125676517</v>
      </c>
      <c r="G32" s="4">
        <f t="shared" si="53"/>
        <v>4999996.4439917635</v>
      </c>
      <c r="H32" s="14"/>
      <c r="I32" s="13">
        <f t="shared" si="54"/>
        <v>0.79084496968014917</v>
      </c>
      <c r="J32" s="13">
        <f t="shared" ref="J32:AC32" si="94">I31*(1-I$8)</f>
        <v>0.57806582078533475</v>
      </c>
      <c r="K32" s="13">
        <f t="shared" si="94"/>
        <v>0.44950780969988741</v>
      </c>
      <c r="L32" s="13">
        <f t="shared" si="94"/>
        <v>0.34967989635936736</v>
      </c>
      <c r="M32" s="13">
        <f t="shared" si="94"/>
        <v>0.28199994359999997</v>
      </c>
      <c r="N32" s="13">
        <f t="shared" si="94"/>
        <v>0.94</v>
      </c>
      <c r="O32" s="13">
        <f t="shared" si="94"/>
        <v>0</v>
      </c>
      <c r="P32" s="13">
        <f t="shared" si="94"/>
        <v>0</v>
      </c>
      <c r="Q32" s="13">
        <f t="shared" si="94"/>
        <v>0</v>
      </c>
      <c r="R32" s="13">
        <f t="shared" si="94"/>
        <v>0</v>
      </c>
      <c r="S32" s="13">
        <f t="shared" si="94"/>
        <v>0</v>
      </c>
      <c r="T32" s="13">
        <f t="shared" si="94"/>
        <v>0</v>
      </c>
      <c r="U32" s="13">
        <f t="shared" si="94"/>
        <v>0</v>
      </c>
      <c r="V32" s="13">
        <f t="shared" si="94"/>
        <v>0</v>
      </c>
      <c r="W32" s="13">
        <f t="shared" si="94"/>
        <v>0</v>
      </c>
      <c r="X32" s="13">
        <f t="shared" si="94"/>
        <v>0</v>
      </c>
      <c r="Y32" s="13">
        <f t="shared" si="94"/>
        <v>0</v>
      </c>
      <c r="Z32" s="13">
        <f t="shared" si="94"/>
        <v>0</v>
      </c>
      <c r="AA32" s="13">
        <f t="shared" si="94"/>
        <v>0</v>
      </c>
      <c r="AB32" s="13">
        <f t="shared" si="94"/>
        <v>0</v>
      </c>
      <c r="AC32" s="13">
        <f t="shared" si="94"/>
        <v>0</v>
      </c>
      <c r="AD32" s="13">
        <f t="shared" si="38"/>
        <v>0</v>
      </c>
      <c r="AE32" s="13">
        <f t="shared" si="56"/>
        <v>3.3900984401247385</v>
      </c>
      <c r="AF32" s="15"/>
      <c r="AG32">
        <f t="shared" si="60"/>
        <v>21</v>
      </c>
      <c r="AH32" s="15"/>
      <c r="AI32" s="15"/>
      <c r="AJ32" s="13">
        <f t="shared" ref="AJ32:BC32" si="95">I31*AI$8</f>
        <v>3.6897818348000093E-2</v>
      </c>
      <c r="AK32" s="13">
        <f t="shared" si="95"/>
        <v>0</v>
      </c>
      <c r="AL32" s="13">
        <f t="shared" si="95"/>
        <v>0</v>
      </c>
      <c r="AM32" s="13">
        <f t="shared" si="95"/>
        <v>0</v>
      </c>
      <c r="AN32" s="13">
        <f t="shared" si="95"/>
        <v>0</v>
      </c>
      <c r="AO32" s="13">
        <f t="shared" si="95"/>
        <v>0</v>
      </c>
      <c r="AP32" s="13">
        <f t="shared" si="95"/>
        <v>0</v>
      </c>
      <c r="AQ32" s="13">
        <f t="shared" si="95"/>
        <v>0</v>
      </c>
      <c r="AR32" s="13">
        <f t="shared" si="95"/>
        <v>0</v>
      </c>
      <c r="AS32" s="13">
        <f t="shared" si="95"/>
        <v>0</v>
      </c>
      <c r="AT32" s="13">
        <f t="shared" si="95"/>
        <v>0</v>
      </c>
      <c r="AU32" s="13">
        <f t="shared" si="95"/>
        <v>0</v>
      </c>
      <c r="AV32" s="13">
        <f t="shared" si="95"/>
        <v>0</v>
      </c>
      <c r="AW32" s="13">
        <f t="shared" si="95"/>
        <v>0</v>
      </c>
      <c r="AX32" s="13">
        <f t="shared" si="95"/>
        <v>0</v>
      </c>
      <c r="AY32" s="13">
        <f t="shared" si="95"/>
        <v>0</v>
      </c>
      <c r="AZ32" s="13">
        <f t="shared" si="95"/>
        <v>0</v>
      </c>
      <c r="BA32" s="13">
        <f t="shared" si="95"/>
        <v>0</v>
      </c>
      <c r="BB32" s="13">
        <f t="shared" si="95"/>
        <v>0</v>
      </c>
      <c r="BC32" s="13">
        <f t="shared" si="95"/>
        <v>0</v>
      </c>
      <c r="BD32" s="13">
        <f t="shared" si="48"/>
        <v>0</v>
      </c>
      <c r="BE32" s="13">
        <f t="shared" si="49"/>
        <v>3.6897818348000093E-2</v>
      </c>
      <c r="BF32" s="13">
        <f t="shared" si="50"/>
        <v>0.16590979598582486</v>
      </c>
      <c r="BG32" s="4">
        <f t="shared" si="12"/>
        <v>3.5560082361105634</v>
      </c>
      <c r="BH32" s="4" t="e">
        <f t="shared" si="68"/>
        <v>#DIV/0!</v>
      </c>
      <c r="BI32" s="4" t="e">
        <f t="shared" si="71"/>
        <v>#DIV/0!</v>
      </c>
      <c r="BJ32" s="4">
        <f t="shared" si="43"/>
        <v>4.6656190022577437</v>
      </c>
      <c r="BK32" s="15"/>
      <c r="BL32" s="13">
        <f t="shared" si="3"/>
        <v>5000000</v>
      </c>
      <c r="BM32" s="13"/>
      <c r="BN32">
        <f t="shared" si="4"/>
        <v>21</v>
      </c>
      <c r="BO32" s="11">
        <f t="shared" si="5"/>
        <v>0.9999993219802894</v>
      </c>
      <c r="BP32" s="14">
        <f t="shared" si="13"/>
        <v>0.23725333004150151</v>
      </c>
      <c r="BQ32" s="14">
        <f t="shared" si="14"/>
        <v>0.17341962865359425</v>
      </c>
      <c r="BR32" s="14">
        <f t="shared" si="15"/>
        <v>0.13485225147741972</v>
      </c>
      <c r="BS32" s="14">
        <f t="shared" si="16"/>
        <v>0.10490389778085156</v>
      </c>
      <c r="BT32" s="14">
        <f t="shared" si="17"/>
        <v>8.4599925719543945E-2</v>
      </c>
      <c r="BU32" s="14">
        <f t="shared" si="18"/>
        <v>0.28199980879844161</v>
      </c>
      <c r="BV32" s="14">
        <f t="shared" si="19"/>
        <v>0</v>
      </c>
      <c r="BW32" s="14">
        <f t="shared" si="20"/>
        <v>0</v>
      </c>
      <c r="BX32" s="14">
        <f t="shared" si="21"/>
        <v>0</v>
      </c>
      <c r="BY32" s="14">
        <f t="shared" si="22"/>
        <v>0</v>
      </c>
      <c r="BZ32" s="14">
        <f t="shared" si="23"/>
        <v>0</v>
      </c>
      <c r="CA32" s="14">
        <f t="shared" si="24"/>
        <v>0</v>
      </c>
      <c r="CB32" s="14">
        <f t="shared" si="25"/>
        <v>0</v>
      </c>
      <c r="CC32" s="14">
        <f t="shared" si="26"/>
        <v>0</v>
      </c>
      <c r="CD32" s="14">
        <f t="shared" si="27"/>
        <v>0</v>
      </c>
      <c r="CE32" s="14">
        <f t="shared" si="28"/>
        <v>0</v>
      </c>
      <c r="CF32" s="14">
        <f t="shared" si="29"/>
        <v>0</v>
      </c>
      <c r="CG32" s="14">
        <f t="shared" si="30"/>
        <v>0</v>
      </c>
      <c r="CH32" s="14">
        <f t="shared" si="31"/>
        <v>0</v>
      </c>
      <c r="CI32" s="14">
        <f t="shared" si="32"/>
        <v>0</v>
      </c>
      <c r="CJ32" s="14">
        <f t="shared" si="33"/>
        <v>0</v>
      </c>
      <c r="CK32" s="14">
        <f t="shared" si="34"/>
        <v>0</v>
      </c>
      <c r="CL32" s="14">
        <f t="shared" si="58"/>
        <v>1.0170288424713527</v>
      </c>
    </row>
    <row r="33" spans="2:90" x14ac:dyDescent="0.2">
      <c r="B33" s="1">
        <f t="shared" si="44"/>
        <v>43882</v>
      </c>
      <c r="C33" s="8">
        <f t="shared" si="35"/>
        <v>3.1428571428571428</v>
      </c>
      <c r="D33">
        <f t="shared" si="52"/>
        <v>22</v>
      </c>
      <c r="E33" s="14">
        <f t="shared" si="45"/>
        <v>0.3</v>
      </c>
      <c r="F33" s="3">
        <f t="shared" si="36"/>
        <v>8.1661699125676517</v>
      </c>
      <c r="G33" s="4">
        <f t="shared" si="53"/>
        <v>4999995.4269629214</v>
      </c>
      <c r="H33" s="14"/>
      <c r="I33" s="13">
        <f t="shared" si="54"/>
        <v>1.0170288424713527</v>
      </c>
      <c r="J33" s="13">
        <f t="shared" ref="J33:AC33" si="96">I32*(1-I$8)</f>
        <v>0.74339427149934023</v>
      </c>
      <c r="K33" s="13">
        <f t="shared" si="96"/>
        <v>0.57806582078533475</v>
      </c>
      <c r="L33" s="13">
        <f t="shared" si="96"/>
        <v>0.44950780969988741</v>
      </c>
      <c r="M33" s="13">
        <f t="shared" si="96"/>
        <v>0.34967989635936736</v>
      </c>
      <c r="N33" s="13">
        <f t="shared" si="96"/>
        <v>0.28199994359999997</v>
      </c>
      <c r="O33" s="13">
        <f t="shared" si="96"/>
        <v>0.94</v>
      </c>
      <c r="P33" s="13">
        <f t="shared" si="96"/>
        <v>0</v>
      </c>
      <c r="Q33" s="13">
        <f t="shared" si="96"/>
        <v>0</v>
      </c>
      <c r="R33" s="13">
        <f t="shared" si="96"/>
        <v>0</v>
      </c>
      <c r="S33" s="13">
        <f t="shared" si="96"/>
        <v>0</v>
      </c>
      <c r="T33" s="13">
        <f t="shared" si="96"/>
        <v>0</v>
      </c>
      <c r="U33" s="13">
        <f t="shared" si="96"/>
        <v>0</v>
      </c>
      <c r="V33" s="13">
        <f t="shared" si="96"/>
        <v>0</v>
      </c>
      <c r="W33" s="13">
        <f t="shared" si="96"/>
        <v>0</v>
      </c>
      <c r="X33" s="13">
        <f t="shared" si="96"/>
        <v>0</v>
      </c>
      <c r="Y33" s="13">
        <f t="shared" si="96"/>
        <v>0</v>
      </c>
      <c r="Z33" s="13">
        <f t="shared" si="96"/>
        <v>0</v>
      </c>
      <c r="AA33" s="13">
        <f t="shared" si="96"/>
        <v>0</v>
      </c>
      <c r="AB33" s="13">
        <f t="shared" si="96"/>
        <v>0</v>
      </c>
      <c r="AC33" s="13">
        <f t="shared" si="96"/>
        <v>0</v>
      </c>
      <c r="AD33" s="13">
        <f t="shared" si="38"/>
        <v>0</v>
      </c>
      <c r="AE33" s="13">
        <f t="shared" si="56"/>
        <v>4.3596765844152818</v>
      </c>
      <c r="AF33" s="15"/>
      <c r="AG33">
        <f t="shared" si="60"/>
        <v>22</v>
      </c>
      <c r="AH33" s="15"/>
      <c r="AI33" s="15"/>
      <c r="AJ33" s="13">
        <f t="shared" ref="AJ33:BC33" si="97">I32*AI$8</f>
        <v>4.7450698180808951E-2</v>
      </c>
      <c r="AK33" s="13">
        <f t="shared" si="97"/>
        <v>0</v>
      </c>
      <c r="AL33" s="13">
        <f t="shared" si="97"/>
        <v>0</v>
      </c>
      <c r="AM33" s="13">
        <f t="shared" si="97"/>
        <v>0</v>
      </c>
      <c r="AN33" s="13">
        <f t="shared" si="97"/>
        <v>0</v>
      </c>
      <c r="AO33" s="13">
        <f t="shared" si="97"/>
        <v>0</v>
      </c>
      <c r="AP33" s="13">
        <f t="shared" si="97"/>
        <v>0</v>
      </c>
      <c r="AQ33" s="13">
        <f t="shared" si="97"/>
        <v>0</v>
      </c>
      <c r="AR33" s="13">
        <f t="shared" si="97"/>
        <v>0</v>
      </c>
      <c r="AS33" s="13">
        <f t="shared" si="97"/>
        <v>0</v>
      </c>
      <c r="AT33" s="13">
        <f t="shared" si="97"/>
        <v>0</v>
      </c>
      <c r="AU33" s="13">
        <f t="shared" si="97"/>
        <v>0</v>
      </c>
      <c r="AV33" s="13">
        <f t="shared" si="97"/>
        <v>0</v>
      </c>
      <c r="AW33" s="13">
        <f t="shared" si="97"/>
        <v>0</v>
      </c>
      <c r="AX33" s="13">
        <f t="shared" si="97"/>
        <v>0</v>
      </c>
      <c r="AY33" s="13">
        <f t="shared" si="97"/>
        <v>0</v>
      </c>
      <c r="AZ33" s="13">
        <f t="shared" si="97"/>
        <v>0</v>
      </c>
      <c r="BA33" s="13">
        <f t="shared" si="97"/>
        <v>0</v>
      </c>
      <c r="BB33" s="13">
        <f t="shared" si="97"/>
        <v>0</v>
      </c>
      <c r="BC33" s="13">
        <f t="shared" si="97"/>
        <v>0</v>
      </c>
      <c r="BD33" s="13">
        <f t="shared" si="48"/>
        <v>0</v>
      </c>
      <c r="BE33" s="13">
        <f t="shared" si="49"/>
        <v>4.7450698180808951E-2</v>
      </c>
      <c r="BF33" s="13">
        <f t="shared" si="50"/>
        <v>0.21336049416663383</v>
      </c>
      <c r="BG33" s="4">
        <f t="shared" si="12"/>
        <v>4.5730370785819154</v>
      </c>
      <c r="BH33" s="4" t="e">
        <f t="shared" si="68"/>
        <v>#DIV/0!</v>
      </c>
      <c r="BI33" s="4" t="e">
        <f t="shared" si="71"/>
        <v>#DIV/0!</v>
      </c>
      <c r="BJ33" s="4">
        <f t="shared" si="43"/>
        <v>4.6656191607524917</v>
      </c>
      <c r="BK33" s="15"/>
      <c r="BL33" s="13">
        <f t="shared" si="3"/>
        <v>5000000</v>
      </c>
      <c r="BM33" s="13"/>
      <c r="BN33">
        <f t="shared" si="4"/>
        <v>22</v>
      </c>
      <c r="BO33" s="11">
        <f t="shared" si="5"/>
        <v>0.99999912806464586</v>
      </c>
      <c r="BP33" s="14">
        <f t="shared" si="13"/>
        <v>0.30510838670638463</v>
      </c>
      <c r="BQ33" s="14">
        <f t="shared" si="14"/>
        <v>0.22301808699227785</v>
      </c>
      <c r="BR33" s="14">
        <f t="shared" si="15"/>
        <v>0.17341959502479257</v>
      </c>
      <c r="BS33" s="14">
        <f t="shared" si="16"/>
        <v>0.13485222532744084</v>
      </c>
      <c r="BT33" s="14">
        <f t="shared" si="17"/>
        <v>0.10490387743833092</v>
      </c>
      <c r="BU33" s="14">
        <f t="shared" si="18"/>
        <v>8.459990931428378E-2</v>
      </c>
      <c r="BV33" s="14">
        <f t="shared" si="19"/>
        <v>0.28199975411423012</v>
      </c>
      <c r="BW33" s="14">
        <f t="shared" si="20"/>
        <v>0</v>
      </c>
      <c r="BX33" s="14">
        <f t="shared" si="21"/>
        <v>0</v>
      </c>
      <c r="BY33" s="14">
        <f t="shared" si="22"/>
        <v>0</v>
      </c>
      <c r="BZ33" s="14">
        <f t="shared" si="23"/>
        <v>0</v>
      </c>
      <c r="CA33" s="14">
        <f t="shared" si="24"/>
        <v>0</v>
      </c>
      <c r="CB33" s="14">
        <f t="shared" si="25"/>
        <v>0</v>
      </c>
      <c r="CC33" s="14">
        <f t="shared" si="26"/>
        <v>0</v>
      </c>
      <c r="CD33" s="14">
        <f t="shared" si="27"/>
        <v>0</v>
      </c>
      <c r="CE33" s="14">
        <f t="shared" si="28"/>
        <v>0</v>
      </c>
      <c r="CF33" s="14">
        <f t="shared" si="29"/>
        <v>0</v>
      </c>
      <c r="CG33" s="14">
        <f t="shared" si="30"/>
        <v>0</v>
      </c>
      <c r="CH33" s="14">
        <f t="shared" si="31"/>
        <v>0</v>
      </c>
      <c r="CI33" s="14">
        <f t="shared" si="32"/>
        <v>0</v>
      </c>
      <c r="CJ33" s="14">
        <f t="shared" si="33"/>
        <v>0</v>
      </c>
      <c r="CK33" s="14">
        <f t="shared" si="34"/>
        <v>0</v>
      </c>
      <c r="CL33" s="14">
        <f t="shared" si="58"/>
        <v>1.3079018349177407</v>
      </c>
    </row>
    <row r="34" spans="2:90" x14ac:dyDescent="0.2">
      <c r="B34" s="1">
        <f t="shared" si="44"/>
        <v>43883</v>
      </c>
      <c r="C34" s="8">
        <f t="shared" si="35"/>
        <v>3.2857142857142856</v>
      </c>
      <c r="D34">
        <f t="shared" si="52"/>
        <v>23</v>
      </c>
      <c r="E34" s="14">
        <f t="shared" si="45"/>
        <v>0.3</v>
      </c>
      <c r="F34" s="3">
        <f t="shared" si="36"/>
        <v>8.1661699125676517</v>
      </c>
      <c r="G34" s="4">
        <f t="shared" si="53"/>
        <v>4999994.1190610863</v>
      </c>
      <c r="H34" s="14"/>
      <c r="I34" s="13">
        <f t="shared" si="54"/>
        <v>1.3079018349177407</v>
      </c>
      <c r="J34" s="13">
        <f t="shared" ref="J34:AC34" si="98">I33*(1-I$8)</f>
        <v>0.95600711192307153</v>
      </c>
      <c r="K34" s="13">
        <f t="shared" si="98"/>
        <v>0.74339427149934023</v>
      </c>
      <c r="L34" s="13">
        <f t="shared" si="98"/>
        <v>0.57806582078533475</v>
      </c>
      <c r="M34" s="13">
        <f t="shared" si="98"/>
        <v>0.44950780969988741</v>
      </c>
      <c r="N34" s="13">
        <f t="shared" si="98"/>
        <v>0.34967989635936736</v>
      </c>
      <c r="O34" s="13">
        <f t="shared" si="98"/>
        <v>0.28199994359999997</v>
      </c>
      <c r="P34" s="13">
        <f t="shared" si="98"/>
        <v>0.94</v>
      </c>
      <c r="Q34" s="13">
        <f t="shared" si="98"/>
        <v>0</v>
      </c>
      <c r="R34" s="13">
        <f t="shared" si="98"/>
        <v>0</v>
      </c>
      <c r="S34" s="13">
        <f t="shared" si="98"/>
        <v>0</v>
      </c>
      <c r="T34" s="13">
        <f t="shared" si="98"/>
        <v>0</v>
      </c>
      <c r="U34" s="13">
        <f t="shared" si="98"/>
        <v>0</v>
      </c>
      <c r="V34" s="13">
        <f t="shared" si="98"/>
        <v>0</v>
      </c>
      <c r="W34" s="13">
        <f t="shared" si="98"/>
        <v>0</v>
      </c>
      <c r="X34" s="13">
        <f t="shared" si="98"/>
        <v>0</v>
      </c>
      <c r="Y34" s="13">
        <f t="shared" si="98"/>
        <v>0</v>
      </c>
      <c r="Z34" s="13">
        <f t="shared" si="98"/>
        <v>0</v>
      </c>
      <c r="AA34" s="13">
        <f t="shared" si="98"/>
        <v>0</v>
      </c>
      <c r="AB34" s="13">
        <f t="shared" si="98"/>
        <v>0</v>
      </c>
      <c r="AC34" s="13">
        <f t="shared" si="98"/>
        <v>0</v>
      </c>
      <c r="AD34" s="13">
        <f t="shared" si="38"/>
        <v>0</v>
      </c>
      <c r="AE34" s="13">
        <f t="shared" si="56"/>
        <v>5.6065566887847424</v>
      </c>
      <c r="AF34" s="15"/>
      <c r="AG34">
        <f t="shared" si="60"/>
        <v>23</v>
      </c>
      <c r="AH34" s="15"/>
      <c r="AI34" s="15"/>
      <c r="AJ34" s="13">
        <f t="shared" ref="AJ34:BC34" si="99">I33*AI$8</f>
        <v>6.102173054828116E-2</v>
      </c>
      <c r="AK34" s="13">
        <f t="shared" si="99"/>
        <v>0</v>
      </c>
      <c r="AL34" s="13">
        <f t="shared" si="99"/>
        <v>0</v>
      </c>
      <c r="AM34" s="13">
        <f t="shared" si="99"/>
        <v>0</v>
      </c>
      <c r="AN34" s="13">
        <f t="shared" si="99"/>
        <v>0</v>
      </c>
      <c r="AO34" s="13">
        <f t="shared" si="99"/>
        <v>0</v>
      </c>
      <c r="AP34" s="13">
        <f t="shared" si="99"/>
        <v>0</v>
      </c>
      <c r="AQ34" s="13">
        <f t="shared" si="99"/>
        <v>0</v>
      </c>
      <c r="AR34" s="13">
        <f t="shared" si="99"/>
        <v>0</v>
      </c>
      <c r="AS34" s="13">
        <f t="shared" si="99"/>
        <v>0</v>
      </c>
      <c r="AT34" s="13">
        <f t="shared" si="99"/>
        <v>0</v>
      </c>
      <c r="AU34" s="13">
        <f t="shared" si="99"/>
        <v>0</v>
      </c>
      <c r="AV34" s="13">
        <f t="shared" si="99"/>
        <v>0</v>
      </c>
      <c r="AW34" s="13">
        <f t="shared" si="99"/>
        <v>0</v>
      </c>
      <c r="AX34" s="13">
        <f t="shared" si="99"/>
        <v>0</v>
      </c>
      <c r="AY34" s="13">
        <f t="shared" si="99"/>
        <v>0</v>
      </c>
      <c r="AZ34" s="13">
        <f t="shared" si="99"/>
        <v>0</v>
      </c>
      <c r="BA34" s="13">
        <f t="shared" si="99"/>
        <v>0</v>
      </c>
      <c r="BB34" s="13">
        <f t="shared" si="99"/>
        <v>0</v>
      </c>
      <c r="BC34" s="13">
        <f t="shared" si="99"/>
        <v>0</v>
      </c>
      <c r="BD34" s="13">
        <f t="shared" si="48"/>
        <v>0</v>
      </c>
      <c r="BE34" s="13">
        <f t="shared" si="49"/>
        <v>6.102173054828116E-2</v>
      </c>
      <c r="BF34" s="13">
        <f t="shared" si="50"/>
        <v>0.27438222471491497</v>
      </c>
      <c r="BG34" s="4">
        <f t="shared" si="12"/>
        <v>5.8809389134996577</v>
      </c>
      <c r="BH34" s="4">
        <f t="shared" si="68"/>
        <v>5.8809389134996577</v>
      </c>
      <c r="BI34" s="4" t="e">
        <f t="shared" si="71"/>
        <v>#DIV/0!</v>
      </c>
      <c r="BJ34" s="4">
        <f t="shared" si="43"/>
        <v>4.6656193636882088</v>
      </c>
      <c r="BK34" s="15"/>
      <c r="BL34" s="13">
        <f t="shared" si="3"/>
        <v>4999999.9999999991</v>
      </c>
      <c r="BM34" s="13"/>
      <c r="BN34">
        <f t="shared" si="4"/>
        <v>23</v>
      </c>
      <c r="BO34" s="11">
        <f t="shared" si="5"/>
        <v>0.99999887868860082</v>
      </c>
      <c r="BP34" s="14">
        <f t="shared" si="13"/>
        <v>0.39237011050575127</v>
      </c>
      <c r="BQ34" s="14">
        <f t="shared" si="14"/>
        <v>0.28680181198241977</v>
      </c>
      <c r="BR34" s="14">
        <f t="shared" si="15"/>
        <v>0.22301803137686085</v>
      </c>
      <c r="BS34" s="14">
        <f t="shared" si="16"/>
        <v>0.17341955177806212</v>
      </c>
      <c r="BT34" s="14">
        <f t="shared" si="17"/>
        <v>0.13485219169849691</v>
      </c>
      <c r="BU34" s="14">
        <f t="shared" si="18"/>
        <v>0.10490385127779404</v>
      </c>
      <c r="BV34" s="14">
        <f t="shared" si="19"/>
        <v>8.4599888217074579E-2</v>
      </c>
      <c r="BW34" s="14">
        <f t="shared" si="20"/>
        <v>0.28199968379018542</v>
      </c>
      <c r="BX34" s="14">
        <f t="shared" si="21"/>
        <v>0</v>
      </c>
      <c r="BY34" s="14">
        <f t="shared" si="22"/>
        <v>0</v>
      </c>
      <c r="BZ34" s="14">
        <f t="shared" si="23"/>
        <v>0</v>
      </c>
      <c r="CA34" s="14">
        <f t="shared" si="24"/>
        <v>0</v>
      </c>
      <c r="CB34" s="14">
        <f t="shared" si="25"/>
        <v>0</v>
      </c>
      <c r="CC34" s="14">
        <f t="shared" si="26"/>
        <v>0</v>
      </c>
      <c r="CD34" s="14">
        <f t="shared" si="27"/>
        <v>0</v>
      </c>
      <c r="CE34" s="14">
        <f t="shared" si="28"/>
        <v>0</v>
      </c>
      <c r="CF34" s="14">
        <f t="shared" si="29"/>
        <v>0</v>
      </c>
      <c r="CG34" s="14">
        <f t="shared" si="30"/>
        <v>0</v>
      </c>
      <c r="CH34" s="14">
        <f t="shared" si="31"/>
        <v>0</v>
      </c>
      <c r="CI34" s="14">
        <f t="shared" si="32"/>
        <v>0</v>
      </c>
      <c r="CJ34" s="14">
        <f t="shared" si="33"/>
        <v>0</v>
      </c>
      <c r="CK34" s="14">
        <f t="shared" si="34"/>
        <v>0</v>
      </c>
      <c r="CL34" s="14">
        <f t="shared" si="58"/>
        <v>1.681965120626645</v>
      </c>
    </row>
    <row r="35" spans="2:90" x14ac:dyDescent="0.2">
      <c r="B35" s="1">
        <f t="shared" si="44"/>
        <v>43884</v>
      </c>
      <c r="C35" s="8">
        <f t="shared" si="35"/>
        <v>3.4285714285714284</v>
      </c>
      <c r="D35">
        <f t="shared" si="52"/>
        <v>24</v>
      </c>
      <c r="E35" s="14">
        <f t="shared" si="45"/>
        <v>0.3</v>
      </c>
      <c r="F35" s="3">
        <f t="shared" si="36"/>
        <v>8.1661699125676517</v>
      </c>
      <c r="G35" s="4">
        <f t="shared" si="53"/>
        <v>4999992.4370959653</v>
      </c>
      <c r="H35" s="14"/>
      <c r="I35" s="13">
        <f t="shared" si="54"/>
        <v>1.681965120626645</v>
      </c>
      <c r="J35" s="13">
        <f t="shared" ref="J35:AC35" si="100">I34*(1-I$8)</f>
        <v>1.2294277248226761</v>
      </c>
      <c r="K35" s="13">
        <f t="shared" si="100"/>
        <v>0.95600711192307153</v>
      </c>
      <c r="L35" s="13">
        <f t="shared" si="100"/>
        <v>0.74339427149934023</v>
      </c>
      <c r="M35" s="13">
        <f t="shared" si="100"/>
        <v>0.57806582078533475</v>
      </c>
      <c r="N35" s="13">
        <f t="shared" si="100"/>
        <v>0.44950780969988741</v>
      </c>
      <c r="O35" s="13">
        <f t="shared" si="100"/>
        <v>0.34967989635936736</v>
      </c>
      <c r="P35" s="13">
        <f t="shared" si="100"/>
        <v>0.28199994359999997</v>
      </c>
      <c r="Q35" s="13">
        <f t="shared" si="100"/>
        <v>0.94</v>
      </c>
      <c r="R35" s="13">
        <f t="shared" si="100"/>
        <v>0</v>
      </c>
      <c r="S35" s="13">
        <f t="shared" si="100"/>
        <v>0</v>
      </c>
      <c r="T35" s="13">
        <f t="shared" si="100"/>
        <v>0</v>
      </c>
      <c r="U35" s="13">
        <f t="shared" si="100"/>
        <v>0</v>
      </c>
      <c r="V35" s="13">
        <f t="shared" si="100"/>
        <v>0</v>
      </c>
      <c r="W35" s="13">
        <f t="shared" si="100"/>
        <v>0</v>
      </c>
      <c r="X35" s="13">
        <f t="shared" si="100"/>
        <v>0</v>
      </c>
      <c r="Y35" s="13">
        <f t="shared" si="100"/>
        <v>0</v>
      </c>
      <c r="Z35" s="13">
        <f t="shared" si="100"/>
        <v>0</v>
      </c>
      <c r="AA35" s="13">
        <f t="shared" si="100"/>
        <v>0</v>
      </c>
      <c r="AB35" s="13">
        <f t="shared" si="100"/>
        <v>0</v>
      </c>
      <c r="AC35" s="13">
        <f t="shared" si="100"/>
        <v>0</v>
      </c>
      <c r="AD35" s="13">
        <f t="shared" si="38"/>
        <v>0</v>
      </c>
      <c r="AE35" s="13">
        <f t="shared" si="56"/>
        <v>7.2100476993163216</v>
      </c>
      <c r="AF35" s="15"/>
      <c r="AG35">
        <f t="shared" si="60"/>
        <v>24</v>
      </c>
      <c r="AH35" s="15"/>
      <c r="AI35" s="15"/>
      <c r="AJ35" s="13">
        <f t="shared" ref="AJ35:BC35" si="101">I34*AI$8</f>
        <v>7.8474110095064442E-2</v>
      </c>
      <c r="AK35" s="13">
        <f t="shared" si="101"/>
        <v>0</v>
      </c>
      <c r="AL35" s="13">
        <f t="shared" si="101"/>
        <v>0</v>
      </c>
      <c r="AM35" s="13">
        <f t="shared" si="101"/>
        <v>0</v>
      </c>
      <c r="AN35" s="13">
        <f t="shared" si="101"/>
        <v>0</v>
      </c>
      <c r="AO35" s="13">
        <f t="shared" si="101"/>
        <v>0</v>
      </c>
      <c r="AP35" s="13">
        <f t="shared" si="101"/>
        <v>0</v>
      </c>
      <c r="AQ35" s="13">
        <f t="shared" si="101"/>
        <v>0</v>
      </c>
      <c r="AR35" s="13">
        <f t="shared" si="101"/>
        <v>0</v>
      </c>
      <c r="AS35" s="13">
        <f t="shared" si="101"/>
        <v>0</v>
      </c>
      <c r="AT35" s="13">
        <f t="shared" si="101"/>
        <v>0</v>
      </c>
      <c r="AU35" s="13">
        <f t="shared" si="101"/>
        <v>0</v>
      </c>
      <c r="AV35" s="13">
        <f t="shared" si="101"/>
        <v>0</v>
      </c>
      <c r="AW35" s="13">
        <f t="shared" si="101"/>
        <v>0</v>
      </c>
      <c r="AX35" s="13">
        <f t="shared" si="101"/>
        <v>0</v>
      </c>
      <c r="AY35" s="13">
        <f t="shared" si="101"/>
        <v>0</v>
      </c>
      <c r="AZ35" s="13">
        <f t="shared" si="101"/>
        <v>0</v>
      </c>
      <c r="BA35" s="13">
        <f t="shared" si="101"/>
        <v>0</v>
      </c>
      <c r="BB35" s="13">
        <f t="shared" si="101"/>
        <v>0</v>
      </c>
      <c r="BC35" s="13">
        <f t="shared" si="101"/>
        <v>0</v>
      </c>
      <c r="BD35" s="13">
        <f t="shared" si="48"/>
        <v>0</v>
      </c>
      <c r="BE35" s="13">
        <f t="shared" si="49"/>
        <v>7.8474110095064442E-2</v>
      </c>
      <c r="BF35" s="13">
        <f t="shared" si="50"/>
        <v>0.35285633480997941</v>
      </c>
      <c r="BG35" s="4">
        <f t="shared" si="12"/>
        <v>7.5629040341263014</v>
      </c>
      <c r="BH35" s="4">
        <f t="shared" si="68"/>
        <v>5.8176187562949435</v>
      </c>
      <c r="BI35" s="4">
        <f t="shared" si="71"/>
        <v>5.8809389134996568</v>
      </c>
      <c r="BJ35" s="4">
        <f t="shared" si="43"/>
        <v>4.665619624654445</v>
      </c>
      <c r="BK35" s="15"/>
      <c r="BL35" s="13">
        <f t="shared" si="3"/>
        <v>5000000</v>
      </c>
      <c r="BM35" s="13"/>
      <c r="BN35">
        <f t="shared" si="4"/>
        <v>24</v>
      </c>
      <c r="BO35" s="11">
        <f t="shared" si="5"/>
        <v>0.99999855799035831</v>
      </c>
      <c r="BP35" s="14">
        <f t="shared" si="13"/>
        <v>0.5045888085650172</v>
      </c>
      <c r="BQ35" s="14">
        <f t="shared" si="14"/>
        <v>0.36882778559281293</v>
      </c>
      <c r="BR35" s="14">
        <f t="shared" si="15"/>
        <v>0.2868017200054796</v>
      </c>
      <c r="BS35" s="14">
        <f t="shared" si="16"/>
        <v>0.22301795985528994</v>
      </c>
      <c r="BT35" s="14">
        <f t="shared" si="17"/>
        <v>0.17341949616265429</v>
      </c>
      <c r="BU35" s="14">
        <f t="shared" si="18"/>
        <v>0.13485214845158755</v>
      </c>
      <c r="BV35" s="14">
        <f t="shared" si="19"/>
        <v>0.10490381763527558</v>
      </c>
      <c r="BW35" s="14">
        <f t="shared" si="20"/>
        <v>8.4599861086008699E-2</v>
      </c>
      <c r="BX35" s="14">
        <f t="shared" si="21"/>
        <v>0.28199959335328101</v>
      </c>
      <c r="BY35" s="14">
        <f t="shared" si="22"/>
        <v>0</v>
      </c>
      <c r="BZ35" s="14">
        <f t="shared" si="23"/>
        <v>0</v>
      </c>
      <c r="CA35" s="14">
        <f t="shared" si="24"/>
        <v>0</v>
      </c>
      <c r="CB35" s="14">
        <f t="shared" si="25"/>
        <v>0</v>
      </c>
      <c r="CC35" s="14">
        <f t="shared" si="26"/>
        <v>0</v>
      </c>
      <c r="CD35" s="14">
        <f t="shared" si="27"/>
        <v>0</v>
      </c>
      <c r="CE35" s="14">
        <f t="shared" si="28"/>
        <v>0</v>
      </c>
      <c r="CF35" s="14">
        <f t="shared" si="29"/>
        <v>0</v>
      </c>
      <c r="CG35" s="14">
        <f t="shared" si="30"/>
        <v>0</v>
      </c>
      <c r="CH35" s="14">
        <f t="shared" si="31"/>
        <v>0</v>
      </c>
      <c r="CI35" s="14">
        <f t="shared" si="32"/>
        <v>0</v>
      </c>
      <c r="CJ35" s="14">
        <f t="shared" si="33"/>
        <v>0</v>
      </c>
      <c r="CK35" s="14">
        <f t="shared" si="34"/>
        <v>0</v>
      </c>
      <c r="CL35" s="14">
        <f t="shared" si="58"/>
        <v>2.1630111907074068</v>
      </c>
    </row>
    <row r="36" spans="2:90" x14ac:dyDescent="0.2">
      <c r="B36" s="1">
        <f t="shared" si="44"/>
        <v>43885</v>
      </c>
      <c r="C36" s="8">
        <f t="shared" si="35"/>
        <v>3.5714285714285716</v>
      </c>
      <c r="D36">
        <f t="shared" si="52"/>
        <v>25</v>
      </c>
      <c r="E36" s="14">
        <f t="shared" si="45"/>
        <v>0.3</v>
      </c>
      <c r="F36" s="3">
        <f t="shared" si="36"/>
        <v>8.1661699125676517</v>
      </c>
      <c r="G36" s="4">
        <f t="shared" si="53"/>
        <v>4999990.2740847748</v>
      </c>
      <c r="H36" s="14"/>
      <c r="I36" s="13">
        <f t="shared" si="54"/>
        <v>2.1630111907074068</v>
      </c>
      <c r="J36" s="13">
        <f t="shared" ref="J36:AC36" si="102">I35*(1-I$8)</f>
        <v>1.5810472133890463</v>
      </c>
      <c r="K36" s="13">
        <f t="shared" si="102"/>
        <v>1.2294277248226761</v>
      </c>
      <c r="L36" s="13">
        <f t="shared" si="102"/>
        <v>0.95600711192307153</v>
      </c>
      <c r="M36" s="13">
        <f t="shared" si="102"/>
        <v>0.74339427149934023</v>
      </c>
      <c r="N36" s="13">
        <f t="shared" si="102"/>
        <v>0.57806582078533475</v>
      </c>
      <c r="O36" s="13">
        <f t="shared" si="102"/>
        <v>0.44950780969988741</v>
      </c>
      <c r="P36" s="13">
        <f t="shared" si="102"/>
        <v>0.34967989635936736</v>
      </c>
      <c r="Q36" s="13">
        <f t="shared" si="102"/>
        <v>0.28199994359999997</v>
      </c>
      <c r="R36" s="13">
        <f t="shared" si="102"/>
        <v>0.94</v>
      </c>
      <c r="S36" s="13">
        <f t="shared" si="102"/>
        <v>0</v>
      </c>
      <c r="T36" s="13">
        <f t="shared" si="102"/>
        <v>0</v>
      </c>
      <c r="U36" s="13">
        <f t="shared" si="102"/>
        <v>0</v>
      </c>
      <c r="V36" s="13">
        <f t="shared" si="102"/>
        <v>0</v>
      </c>
      <c r="W36" s="13">
        <f t="shared" si="102"/>
        <v>0</v>
      </c>
      <c r="X36" s="13">
        <f t="shared" si="102"/>
        <v>0</v>
      </c>
      <c r="Y36" s="13">
        <f t="shared" si="102"/>
        <v>0</v>
      </c>
      <c r="Z36" s="13">
        <f t="shared" si="102"/>
        <v>0</v>
      </c>
      <c r="AA36" s="13">
        <f t="shared" si="102"/>
        <v>0</v>
      </c>
      <c r="AB36" s="13">
        <f t="shared" si="102"/>
        <v>0</v>
      </c>
      <c r="AC36" s="13">
        <f t="shared" si="102"/>
        <v>0</v>
      </c>
      <c r="AD36" s="13">
        <f t="shared" si="38"/>
        <v>0</v>
      </c>
      <c r="AE36" s="13">
        <f t="shared" si="56"/>
        <v>9.2721409827861301</v>
      </c>
      <c r="AF36" s="15"/>
      <c r="AG36">
        <f t="shared" si="60"/>
        <v>25</v>
      </c>
      <c r="AH36" s="15"/>
      <c r="AI36" s="15"/>
      <c r="AJ36" s="13">
        <f t="shared" ref="AJ36:BC36" si="103">I35*AI$8</f>
        <v>0.10091790723759871</v>
      </c>
      <c r="AK36" s="13">
        <f t="shared" si="103"/>
        <v>0</v>
      </c>
      <c r="AL36" s="13">
        <f t="shared" si="103"/>
        <v>0</v>
      </c>
      <c r="AM36" s="13">
        <f t="shared" si="103"/>
        <v>0</v>
      </c>
      <c r="AN36" s="13">
        <f t="shared" si="103"/>
        <v>0</v>
      </c>
      <c r="AO36" s="13">
        <f t="shared" si="103"/>
        <v>0</v>
      </c>
      <c r="AP36" s="13">
        <f t="shared" si="103"/>
        <v>0</v>
      </c>
      <c r="AQ36" s="13">
        <f t="shared" si="103"/>
        <v>0</v>
      </c>
      <c r="AR36" s="13">
        <f t="shared" si="103"/>
        <v>0</v>
      </c>
      <c r="AS36" s="13">
        <f t="shared" si="103"/>
        <v>0</v>
      </c>
      <c r="AT36" s="13">
        <f t="shared" si="103"/>
        <v>0</v>
      </c>
      <c r="AU36" s="13">
        <f t="shared" si="103"/>
        <v>0</v>
      </c>
      <c r="AV36" s="13">
        <f t="shared" si="103"/>
        <v>0</v>
      </c>
      <c r="AW36" s="13">
        <f t="shared" si="103"/>
        <v>0</v>
      </c>
      <c r="AX36" s="13">
        <f t="shared" si="103"/>
        <v>0</v>
      </c>
      <c r="AY36" s="13">
        <f t="shared" si="103"/>
        <v>0</v>
      </c>
      <c r="AZ36" s="13">
        <f t="shared" si="103"/>
        <v>0</v>
      </c>
      <c r="BA36" s="13">
        <f t="shared" si="103"/>
        <v>0</v>
      </c>
      <c r="BB36" s="13">
        <f t="shared" si="103"/>
        <v>0</v>
      </c>
      <c r="BC36" s="13">
        <f t="shared" si="103"/>
        <v>0</v>
      </c>
      <c r="BD36" s="13">
        <f t="shared" si="48"/>
        <v>0</v>
      </c>
      <c r="BE36" s="13">
        <f t="shared" si="49"/>
        <v>0.10091790723759871</v>
      </c>
      <c r="BF36" s="13">
        <f t="shared" si="50"/>
        <v>0.4537742420475781</v>
      </c>
      <c r="BG36" s="4">
        <f t="shared" si="12"/>
        <v>9.7259152248337077</v>
      </c>
      <c r="BH36" s="4">
        <f t="shared" si="68"/>
        <v>5.816935535407799</v>
      </c>
      <c r="BI36" s="4">
        <f t="shared" si="71"/>
        <v>5.8176187562949444</v>
      </c>
      <c r="BJ36" s="4">
        <f t="shared" si="43"/>
        <v>4.6656199602576391</v>
      </c>
      <c r="BK36" s="15"/>
      <c r="BL36" s="13">
        <f t="shared" si="3"/>
        <v>4999999.9999999991</v>
      </c>
      <c r="BM36" s="13"/>
      <c r="BN36">
        <f t="shared" si="4"/>
        <v>25</v>
      </c>
      <c r="BO36" s="11">
        <f t="shared" si="5"/>
        <v>0.99999814557163524</v>
      </c>
      <c r="BP36" s="14">
        <f t="shared" si="13"/>
        <v>0.64890215386743044</v>
      </c>
      <c r="BQ36" s="14">
        <f t="shared" si="14"/>
        <v>0.47431328443507431</v>
      </c>
      <c r="BR36" s="14">
        <f t="shared" si="15"/>
        <v>0.36882763348110925</v>
      </c>
      <c r="BS36" s="14">
        <f t="shared" si="16"/>
        <v>0.28680160172290992</v>
      </c>
      <c r="BT36" s="14">
        <f t="shared" si="17"/>
        <v>0.2230178678783751</v>
      </c>
      <c r="BU36" s="14">
        <f t="shared" si="18"/>
        <v>0.17341942464110399</v>
      </c>
      <c r="BV36" s="14">
        <f t="shared" si="19"/>
        <v>0.13485209283595648</v>
      </c>
      <c r="BW36" s="14">
        <f t="shared" si="20"/>
        <v>0.10490377437091468</v>
      </c>
      <c r="BX36" s="14">
        <f t="shared" si="21"/>
        <v>8.4599826195391706E-2</v>
      </c>
      <c r="BY36" s="14">
        <f t="shared" si="22"/>
        <v>0.2819994770512011</v>
      </c>
      <c r="BZ36" s="14">
        <f t="shared" si="23"/>
        <v>0</v>
      </c>
      <c r="CA36" s="14">
        <f t="shared" si="24"/>
        <v>0</v>
      </c>
      <c r="CB36" s="14">
        <f t="shared" si="25"/>
        <v>0</v>
      </c>
      <c r="CC36" s="14">
        <f t="shared" si="26"/>
        <v>0</v>
      </c>
      <c r="CD36" s="14">
        <f t="shared" si="27"/>
        <v>0</v>
      </c>
      <c r="CE36" s="14">
        <f t="shared" si="28"/>
        <v>0</v>
      </c>
      <c r="CF36" s="14">
        <f t="shared" si="29"/>
        <v>0</v>
      </c>
      <c r="CG36" s="14">
        <f t="shared" si="30"/>
        <v>0</v>
      </c>
      <c r="CH36" s="14">
        <f t="shared" si="31"/>
        <v>0</v>
      </c>
      <c r="CI36" s="14">
        <f t="shared" si="32"/>
        <v>0</v>
      </c>
      <c r="CJ36" s="14">
        <f t="shared" si="33"/>
        <v>0</v>
      </c>
      <c r="CK36" s="14">
        <f t="shared" si="34"/>
        <v>0</v>
      </c>
      <c r="CL36" s="14">
        <f t="shared" si="58"/>
        <v>2.7816371364794668</v>
      </c>
    </row>
    <row r="37" spans="2:90" x14ac:dyDescent="0.2">
      <c r="B37" s="1">
        <f t="shared" si="44"/>
        <v>43886</v>
      </c>
      <c r="C37" s="8">
        <f t="shared" si="35"/>
        <v>3.7142857142857144</v>
      </c>
      <c r="D37">
        <f t="shared" si="52"/>
        <v>26</v>
      </c>
      <c r="E37" s="14">
        <f t="shared" si="45"/>
        <v>0.3</v>
      </c>
      <c r="F37" s="3">
        <f t="shared" si="36"/>
        <v>8.1661699125676517</v>
      </c>
      <c r="G37" s="4">
        <f t="shared" si="53"/>
        <v>4999987.492447638</v>
      </c>
      <c r="H37" s="14"/>
      <c r="I37" s="13">
        <f t="shared" si="54"/>
        <v>2.7816371364794668</v>
      </c>
      <c r="J37" s="13">
        <f t="shared" ref="J37:AC37" si="104">I36*(1-I$8)</f>
        <v>2.0332305192649622</v>
      </c>
      <c r="K37" s="13">
        <f t="shared" si="104"/>
        <v>1.5810472133890463</v>
      </c>
      <c r="L37" s="13">
        <f t="shared" si="104"/>
        <v>1.2294277248226761</v>
      </c>
      <c r="M37" s="13">
        <f t="shared" si="104"/>
        <v>0.95600711192307153</v>
      </c>
      <c r="N37" s="13">
        <f t="shared" si="104"/>
        <v>0.74339427149934023</v>
      </c>
      <c r="O37" s="13">
        <f t="shared" si="104"/>
        <v>0.57806582078533475</v>
      </c>
      <c r="P37" s="13">
        <f t="shared" si="104"/>
        <v>0.44950780969988741</v>
      </c>
      <c r="Q37" s="13">
        <f t="shared" si="104"/>
        <v>0.34967989635936736</v>
      </c>
      <c r="R37" s="13">
        <f t="shared" si="104"/>
        <v>0.28199994359999997</v>
      </c>
      <c r="S37" s="13">
        <f t="shared" si="104"/>
        <v>0.94</v>
      </c>
      <c r="T37" s="13">
        <f t="shared" si="104"/>
        <v>0</v>
      </c>
      <c r="U37" s="13">
        <f t="shared" si="104"/>
        <v>0</v>
      </c>
      <c r="V37" s="13">
        <f t="shared" si="104"/>
        <v>0</v>
      </c>
      <c r="W37" s="13">
        <f t="shared" si="104"/>
        <v>0</v>
      </c>
      <c r="X37" s="13">
        <f t="shared" si="104"/>
        <v>0</v>
      </c>
      <c r="Y37" s="13">
        <f t="shared" si="104"/>
        <v>0</v>
      </c>
      <c r="Z37" s="13">
        <f t="shared" si="104"/>
        <v>0</v>
      </c>
      <c r="AA37" s="13">
        <f t="shared" si="104"/>
        <v>0</v>
      </c>
      <c r="AB37" s="13">
        <f t="shared" si="104"/>
        <v>0</v>
      </c>
      <c r="AC37" s="13">
        <f t="shared" si="104"/>
        <v>0</v>
      </c>
      <c r="AD37" s="13">
        <f t="shared" si="38"/>
        <v>0</v>
      </c>
      <c r="AE37" s="13">
        <f t="shared" si="56"/>
        <v>11.923997447823155</v>
      </c>
      <c r="AF37" s="15"/>
      <c r="AG37">
        <f t="shared" si="60"/>
        <v>26</v>
      </c>
      <c r="AH37" s="15"/>
      <c r="AI37" s="15"/>
      <c r="AJ37" s="13">
        <f t="shared" ref="AJ37:BC37" si="105">I36*AI$8</f>
        <v>0.1297806714424444</v>
      </c>
      <c r="AK37" s="13">
        <f t="shared" si="105"/>
        <v>0</v>
      </c>
      <c r="AL37" s="13">
        <f t="shared" si="105"/>
        <v>0</v>
      </c>
      <c r="AM37" s="13">
        <f t="shared" si="105"/>
        <v>0</v>
      </c>
      <c r="AN37" s="13">
        <f t="shared" si="105"/>
        <v>0</v>
      </c>
      <c r="AO37" s="13">
        <f t="shared" si="105"/>
        <v>0</v>
      </c>
      <c r="AP37" s="13">
        <f t="shared" si="105"/>
        <v>0</v>
      </c>
      <c r="AQ37" s="13">
        <f t="shared" si="105"/>
        <v>0</v>
      </c>
      <c r="AR37" s="13">
        <f t="shared" si="105"/>
        <v>0</v>
      </c>
      <c r="AS37" s="13">
        <f t="shared" si="105"/>
        <v>0</v>
      </c>
      <c r="AT37" s="13">
        <f t="shared" si="105"/>
        <v>0</v>
      </c>
      <c r="AU37" s="13">
        <f t="shared" si="105"/>
        <v>0</v>
      </c>
      <c r="AV37" s="13">
        <f t="shared" si="105"/>
        <v>0</v>
      </c>
      <c r="AW37" s="13">
        <f t="shared" si="105"/>
        <v>0</v>
      </c>
      <c r="AX37" s="13">
        <f t="shared" si="105"/>
        <v>0</v>
      </c>
      <c r="AY37" s="13">
        <f t="shared" si="105"/>
        <v>0</v>
      </c>
      <c r="AZ37" s="13">
        <f t="shared" si="105"/>
        <v>0</v>
      </c>
      <c r="BA37" s="13">
        <f t="shared" si="105"/>
        <v>0</v>
      </c>
      <c r="BB37" s="13">
        <f t="shared" si="105"/>
        <v>0</v>
      </c>
      <c r="BC37" s="13">
        <f t="shared" si="105"/>
        <v>0</v>
      </c>
      <c r="BD37" s="13">
        <f t="shared" si="48"/>
        <v>0</v>
      </c>
      <c r="BE37" s="13">
        <f t="shared" si="49"/>
        <v>0.1297806714424444</v>
      </c>
      <c r="BF37" s="13">
        <f t="shared" si="50"/>
        <v>0.58355491349002253</v>
      </c>
      <c r="BG37" s="4">
        <f t="shared" si="12"/>
        <v>12.507552361313177</v>
      </c>
      <c r="BH37" s="4">
        <f t="shared" si="68"/>
        <v>5.816926113523639</v>
      </c>
      <c r="BI37" s="4">
        <f t="shared" si="71"/>
        <v>5.816935535407799</v>
      </c>
      <c r="BJ37" s="4">
        <f t="shared" si="43"/>
        <v>4.665620391844234</v>
      </c>
      <c r="BK37" s="15"/>
      <c r="BL37" s="13">
        <f t="shared" si="3"/>
        <v>4999999.9999999991</v>
      </c>
      <c r="BM37" s="13"/>
      <c r="BN37">
        <f t="shared" si="4"/>
        <v>26</v>
      </c>
      <c r="BO37" s="11">
        <f t="shared" si="5"/>
        <v>0.99999761520023212</v>
      </c>
      <c r="BP37" s="14">
        <f t="shared" si="13"/>
        <v>0.83448915084956077</v>
      </c>
      <c r="BQ37" s="14">
        <f t="shared" si="14"/>
        <v>0.6099677011251875</v>
      </c>
      <c r="BR37" s="14">
        <f t="shared" si="15"/>
        <v>0.47431303287240562</v>
      </c>
      <c r="BS37" s="14">
        <f t="shared" si="16"/>
        <v>0.36882743786511701</v>
      </c>
      <c r="BT37" s="14">
        <f t="shared" si="17"/>
        <v>0.28680144961125986</v>
      </c>
      <c r="BU37" s="14">
        <f t="shared" si="18"/>
        <v>0.22301774959585624</v>
      </c>
      <c r="BV37" s="14">
        <f t="shared" si="19"/>
        <v>0.17341933266422985</v>
      </c>
      <c r="BW37" s="14">
        <f t="shared" si="20"/>
        <v>0.13485202131413015</v>
      </c>
      <c r="BX37" s="14">
        <f t="shared" si="21"/>
        <v>0.1049037187328495</v>
      </c>
      <c r="BY37" s="14">
        <f t="shared" si="22"/>
        <v>8.4599781325979964E-2</v>
      </c>
      <c r="BZ37" s="14">
        <f t="shared" si="23"/>
        <v>0</v>
      </c>
      <c r="CA37" s="14">
        <f t="shared" si="24"/>
        <v>0</v>
      </c>
      <c r="CB37" s="14">
        <f t="shared" si="25"/>
        <v>0</v>
      </c>
      <c r="CC37" s="14">
        <f t="shared" si="26"/>
        <v>0</v>
      </c>
      <c r="CD37" s="14">
        <f t="shared" si="27"/>
        <v>0</v>
      </c>
      <c r="CE37" s="14">
        <f t="shared" si="28"/>
        <v>0</v>
      </c>
      <c r="CF37" s="14">
        <f t="shared" si="29"/>
        <v>0</v>
      </c>
      <c r="CG37" s="14">
        <f t="shared" si="30"/>
        <v>0</v>
      </c>
      <c r="CH37" s="14">
        <f t="shared" si="31"/>
        <v>0</v>
      </c>
      <c r="CI37" s="14">
        <f t="shared" si="32"/>
        <v>0</v>
      </c>
      <c r="CJ37" s="14">
        <f t="shared" si="33"/>
        <v>0</v>
      </c>
      <c r="CK37" s="14">
        <f t="shared" si="34"/>
        <v>0</v>
      </c>
      <c r="CL37" s="14">
        <f t="shared" si="58"/>
        <v>3.2951913759565761</v>
      </c>
    </row>
    <row r="38" spans="2:90" x14ac:dyDescent="0.2">
      <c r="B38" s="1">
        <f t="shared" si="44"/>
        <v>43887</v>
      </c>
      <c r="C38" s="8">
        <f t="shared" si="35"/>
        <v>3.8571428571428572</v>
      </c>
      <c r="D38">
        <f t="shared" si="52"/>
        <v>27</v>
      </c>
      <c r="E38" s="14">
        <f t="shared" si="45"/>
        <v>0.3</v>
      </c>
      <c r="F38" s="3">
        <f t="shared" si="36"/>
        <v>8.1661699125676517</v>
      </c>
      <c r="G38" s="4">
        <f t="shared" si="53"/>
        <v>4999984.1972562624</v>
      </c>
      <c r="H38" s="14"/>
      <c r="I38" s="13">
        <f t="shared" si="54"/>
        <v>3.2951913759565761</v>
      </c>
      <c r="J38" s="13">
        <f t="shared" ref="J38:AC38" si="106">I37*(1-I$8)</f>
        <v>2.6147389082906987</v>
      </c>
      <c r="K38" s="13">
        <f t="shared" si="106"/>
        <v>2.0332305192649622</v>
      </c>
      <c r="L38" s="13">
        <f t="shared" si="106"/>
        <v>1.5810472133890463</v>
      </c>
      <c r="M38" s="13">
        <f t="shared" si="106"/>
        <v>1.2294277248226761</v>
      </c>
      <c r="N38" s="13">
        <f t="shared" si="106"/>
        <v>0.95600711192307153</v>
      </c>
      <c r="O38" s="13">
        <f t="shared" si="106"/>
        <v>0.74339427149934023</v>
      </c>
      <c r="P38" s="13">
        <f t="shared" si="106"/>
        <v>0.57806582078533475</v>
      </c>
      <c r="Q38" s="13">
        <f t="shared" si="106"/>
        <v>0.44950780969988741</v>
      </c>
      <c r="R38" s="13">
        <f t="shared" si="106"/>
        <v>0.34967989635936736</v>
      </c>
      <c r="S38" s="13">
        <f t="shared" si="106"/>
        <v>0.28199994359999997</v>
      </c>
      <c r="T38" s="13">
        <f t="shared" si="106"/>
        <v>0.94</v>
      </c>
      <c r="U38" s="13">
        <f t="shared" si="106"/>
        <v>0</v>
      </c>
      <c r="V38" s="13">
        <f t="shared" si="106"/>
        <v>0</v>
      </c>
      <c r="W38" s="13">
        <f t="shared" si="106"/>
        <v>0</v>
      </c>
      <c r="X38" s="13">
        <f t="shared" si="106"/>
        <v>0</v>
      </c>
      <c r="Y38" s="13">
        <f t="shared" si="106"/>
        <v>0</v>
      </c>
      <c r="Z38" s="13">
        <f t="shared" si="106"/>
        <v>0</v>
      </c>
      <c r="AA38" s="13">
        <f t="shared" si="106"/>
        <v>0</v>
      </c>
      <c r="AB38" s="13">
        <f t="shared" si="106"/>
        <v>0</v>
      </c>
      <c r="AC38" s="13">
        <f t="shared" si="106"/>
        <v>0</v>
      </c>
      <c r="AD38" s="13">
        <f t="shared" si="38"/>
        <v>0</v>
      </c>
      <c r="AE38" s="13">
        <f t="shared" si="56"/>
        <v>15.052290595590962</v>
      </c>
      <c r="AF38" s="15"/>
      <c r="AG38">
        <f t="shared" si="60"/>
        <v>27</v>
      </c>
      <c r="AH38" s="15"/>
      <c r="AI38" s="15"/>
      <c r="AJ38" s="13">
        <f t="shared" ref="AJ38:BC38" si="107">I37*AI$8</f>
        <v>0.16689822818876801</v>
      </c>
      <c r="AK38" s="13">
        <f t="shared" si="107"/>
        <v>0</v>
      </c>
      <c r="AL38" s="13">
        <f t="shared" si="107"/>
        <v>0</v>
      </c>
      <c r="AM38" s="13">
        <f t="shared" si="107"/>
        <v>0</v>
      </c>
      <c r="AN38" s="13">
        <f t="shared" si="107"/>
        <v>0</v>
      </c>
      <c r="AO38" s="13">
        <f t="shared" si="107"/>
        <v>0</v>
      </c>
      <c r="AP38" s="13">
        <f t="shared" si="107"/>
        <v>0</v>
      </c>
      <c r="AQ38" s="13">
        <f t="shared" si="107"/>
        <v>0</v>
      </c>
      <c r="AR38" s="13">
        <f t="shared" si="107"/>
        <v>0</v>
      </c>
      <c r="AS38" s="13">
        <f t="shared" si="107"/>
        <v>0</v>
      </c>
      <c r="AT38" s="13">
        <f t="shared" si="107"/>
        <v>0</v>
      </c>
      <c r="AU38" s="13">
        <f t="shared" si="107"/>
        <v>0</v>
      </c>
      <c r="AV38" s="13">
        <f t="shared" si="107"/>
        <v>0</v>
      </c>
      <c r="AW38" s="13">
        <f t="shared" si="107"/>
        <v>0</v>
      </c>
      <c r="AX38" s="13">
        <f t="shared" si="107"/>
        <v>0</v>
      </c>
      <c r="AY38" s="13">
        <f t="shared" si="107"/>
        <v>0</v>
      </c>
      <c r="AZ38" s="13">
        <f t="shared" si="107"/>
        <v>0</v>
      </c>
      <c r="BA38" s="13">
        <f t="shared" si="107"/>
        <v>0</v>
      </c>
      <c r="BB38" s="13">
        <f t="shared" si="107"/>
        <v>0</v>
      </c>
      <c r="BC38" s="13">
        <f t="shared" si="107"/>
        <v>0</v>
      </c>
      <c r="BD38" s="13">
        <f t="shared" si="48"/>
        <v>0</v>
      </c>
      <c r="BE38" s="13">
        <f t="shared" si="49"/>
        <v>0.16689822818876801</v>
      </c>
      <c r="BF38" s="13">
        <f t="shared" si="50"/>
        <v>0.75045314167879051</v>
      </c>
      <c r="BG38" s="4">
        <f t="shared" si="12"/>
        <v>15.802743737269752</v>
      </c>
      <c r="BH38" s="4">
        <f t="shared" si="68"/>
        <v>5.7149405711836039</v>
      </c>
      <c r="BI38" s="4">
        <f t="shared" si="71"/>
        <v>5.8169261135236381</v>
      </c>
      <c r="BJ38" s="4">
        <f t="shared" si="43"/>
        <v>4.7488787653304474</v>
      </c>
      <c r="BK38" s="15"/>
      <c r="BL38" s="13">
        <f t="shared" si="3"/>
        <v>4999999.9999999991</v>
      </c>
      <c r="BM38" s="13"/>
      <c r="BN38">
        <f t="shared" si="4"/>
        <v>27</v>
      </c>
      <c r="BO38" s="11">
        <f t="shared" si="5"/>
        <v>0.99999698954142913</v>
      </c>
      <c r="BP38" s="14">
        <f t="shared" si="13"/>
        <v>0.98855443677583665</v>
      </c>
      <c r="BQ38" s="14">
        <f t="shared" si="14"/>
        <v>0.78441931101826246</v>
      </c>
      <c r="BR38" s="14">
        <f t="shared" si="15"/>
        <v>0.60996731949261562</v>
      </c>
      <c r="BS38" s="14">
        <f t="shared" si="16"/>
        <v>0.47431273611357355</v>
      </c>
      <c r="BT38" s="14">
        <f t="shared" si="17"/>
        <v>0.3688272071044334</v>
      </c>
      <c r="BU38" s="14">
        <f t="shared" si="18"/>
        <v>0.28680127017098028</v>
      </c>
      <c r="BV38" s="14">
        <f t="shared" si="19"/>
        <v>0.22301761006250523</v>
      </c>
      <c r="BW38" s="14">
        <f t="shared" si="20"/>
        <v>0.173419224162639</v>
      </c>
      <c r="BX38" s="14">
        <f t="shared" si="21"/>
        <v>0.13485193694257472</v>
      </c>
      <c r="BY38" s="14">
        <f t="shared" si="22"/>
        <v>0.10490365309875789</v>
      </c>
      <c r="BZ38" s="14">
        <f t="shared" si="23"/>
        <v>0</v>
      </c>
      <c r="CA38" s="14">
        <f t="shared" si="24"/>
        <v>0</v>
      </c>
      <c r="CB38" s="14">
        <f t="shared" si="25"/>
        <v>0</v>
      </c>
      <c r="CC38" s="14">
        <f t="shared" si="26"/>
        <v>0</v>
      </c>
      <c r="CD38" s="14">
        <f t="shared" si="27"/>
        <v>0</v>
      </c>
      <c r="CE38" s="14">
        <f t="shared" si="28"/>
        <v>0</v>
      </c>
      <c r="CF38" s="14">
        <f t="shared" si="29"/>
        <v>0</v>
      </c>
      <c r="CG38" s="14">
        <f t="shared" si="30"/>
        <v>0</v>
      </c>
      <c r="CH38" s="14">
        <f t="shared" si="31"/>
        <v>0</v>
      </c>
      <c r="CI38" s="14">
        <f t="shared" si="32"/>
        <v>0</v>
      </c>
      <c r="CJ38" s="14">
        <f t="shared" si="33"/>
        <v>0</v>
      </c>
      <c r="CK38" s="14">
        <f t="shared" si="34"/>
        <v>0</v>
      </c>
      <c r="CL38" s="14">
        <f t="shared" si="58"/>
        <v>4.1490747049421781</v>
      </c>
    </row>
    <row r="39" spans="2:90" x14ac:dyDescent="0.2">
      <c r="B39" s="1">
        <f t="shared" si="44"/>
        <v>43888</v>
      </c>
      <c r="C39" s="8">
        <f t="shared" si="35"/>
        <v>4</v>
      </c>
      <c r="D39">
        <f t="shared" si="52"/>
        <v>28</v>
      </c>
      <c r="E39" s="14">
        <f t="shared" si="45"/>
        <v>0.3</v>
      </c>
      <c r="F39" s="3">
        <f t="shared" si="36"/>
        <v>8.1661699125676517</v>
      </c>
      <c r="G39" s="4">
        <f t="shared" si="53"/>
        <v>4999980.0481815571</v>
      </c>
      <c r="H39" s="14"/>
      <c r="I39" s="13">
        <f t="shared" si="54"/>
        <v>4.1490747049421781</v>
      </c>
      <c r="J39" s="13">
        <f t="shared" ref="J39:AC39" si="108">I38*(1-I$8)</f>
        <v>3.0974798933991812</v>
      </c>
      <c r="K39" s="13">
        <f t="shared" si="108"/>
        <v>2.6147389082906987</v>
      </c>
      <c r="L39" s="13">
        <f t="shared" si="108"/>
        <v>2.0332305192649622</v>
      </c>
      <c r="M39" s="13">
        <f t="shared" si="108"/>
        <v>1.5810472133890463</v>
      </c>
      <c r="N39" s="13">
        <f t="shared" si="108"/>
        <v>1.2294277248226761</v>
      </c>
      <c r="O39" s="13">
        <f t="shared" si="108"/>
        <v>0.95600711192307153</v>
      </c>
      <c r="P39" s="13">
        <f t="shared" si="108"/>
        <v>0.74339427149934023</v>
      </c>
      <c r="Q39" s="13">
        <f t="shared" si="108"/>
        <v>0.57806582078533475</v>
      </c>
      <c r="R39" s="13">
        <f t="shared" si="108"/>
        <v>0.44950780969988741</v>
      </c>
      <c r="S39" s="13">
        <f t="shared" si="108"/>
        <v>0.34967989635936736</v>
      </c>
      <c r="T39" s="13">
        <f t="shared" si="108"/>
        <v>0.28199994359999997</v>
      </c>
      <c r="U39" s="13">
        <f t="shared" si="108"/>
        <v>0.94</v>
      </c>
      <c r="V39" s="13">
        <f t="shared" si="108"/>
        <v>0</v>
      </c>
      <c r="W39" s="13">
        <f t="shared" si="108"/>
        <v>0</v>
      </c>
      <c r="X39" s="13">
        <f t="shared" si="108"/>
        <v>0</v>
      </c>
      <c r="Y39" s="13">
        <f t="shared" si="108"/>
        <v>0</v>
      </c>
      <c r="Z39" s="13">
        <f t="shared" si="108"/>
        <v>0</v>
      </c>
      <c r="AA39" s="13">
        <f t="shared" si="108"/>
        <v>0</v>
      </c>
      <c r="AB39" s="13">
        <f t="shared" si="108"/>
        <v>0</v>
      </c>
      <c r="AC39" s="13">
        <f t="shared" si="108"/>
        <v>0</v>
      </c>
      <c r="AD39" s="13">
        <f t="shared" si="38"/>
        <v>0</v>
      </c>
      <c r="AE39" s="13">
        <f t="shared" si="56"/>
        <v>19.003653817975746</v>
      </c>
      <c r="AF39" s="15"/>
      <c r="AG39">
        <f t="shared" si="60"/>
        <v>28</v>
      </c>
      <c r="AH39" s="15"/>
      <c r="AI39" s="15"/>
      <c r="AJ39" s="13">
        <f t="shared" ref="AJ39:BC39" si="109">I38*AI$8</f>
        <v>0.19771148255739457</v>
      </c>
      <c r="AK39" s="13">
        <f t="shared" si="109"/>
        <v>0</v>
      </c>
      <c r="AL39" s="13">
        <f t="shared" si="109"/>
        <v>0</v>
      </c>
      <c r="AM39" s="13">
        <f t="shared" si="109"/>
        <v>0</v>
      </c>
      <c r="AN39" s="13">
        <f t="shared" si="109"/>
        <v>0</v>
      </c>
      <c r="AO39" s="13">
        <f t="shared" si="109"/>
        <v>0</v>
      </c>
      <c r="AP39" s="13">
        <f t="shared" si="109"/>
        <v>0</v>
      </c>
      <c r="AQ39" s="13">
        <f t="shared" si="109"/>
        <v>0</v>
      </c>
      <c r="AR39" s="13">
        <f t="shared" si="109"/>
        <v>0</v>
      </c>
      <c r="AS39" s="13">
        <f t="shared" si="109"/>
        <v>0</v>
      </c>
      <c r="AT39" s="13">
        <f t="shared" si="109"/>
        <v>0</v>
      </c>
      <c r="AU39" s="13">
        <f t="shared" si="109"/>
        <v>0</v>
      </c>
      <c r="AV39" s="13">
        <f t="shared" si="109"/>
        <v>0</v>
      </c>
      <c r="AW39" s="13">
        <f t="shared" si="109"/>
        <v>0</v>
      </c>
      <c r="AX39" s="13">
        <f t="shared" si="109"/>
        <v>0</v>
      </c>
      <c r="AY39" s="13">
        <f t="shared" si="109"/>
        <v>0</v>
      </c>
      <c r="AZ39" s="13">
        <f t="shared" si="109"/>
        <v>0</v>
      </c>
      <c r="BA39" s="13">
        <f t="shared" si="109"/>
        <v>0</v>
      </c>
      <c r="BB39" s="13">
        <f t="shared" si="109"/>
        <v>0</v>
      </c>
      <c r="BC39" s="13">
        <f t="shared" si="109"/>
        <v>0</v>
      </c>
      <c r="BD39" s="13">
        <f t="shared" si="48"/>
        <v>0</v>
      </c>
      <c r="BE39" s="13">
        <f t="shared" si="49"/>
        <v>0.19771148255739457</v>
      </c>
      <c r="BF39" s="13">
        <f t="shared" si="50"/>
        <v>0.94816462423618508</v>
      </c>
      <c r="BG39" s="4">
        <f t="shared" si="12"/>
        <v>19.95181844221193</v>
      </c>
      <c r="BH39" s="4">
        <f t="shared" si="68"/>
        <v>5.6107345983074906</v>
      </c>
      <c r="BI39" s="4">
        <f t="shared" si="71"/>
        <v>5.7149405711836039</v>
      </c>
      <c r="BJ39" s="4">
        <f t="shared" si="43"/>
        <v>4.7522717138912984</v>
      </c>
      <c r="BK39" s="15"/>
      <c r="BL39" s="13">
        <f t="shared" si="3"/>
        <v>4999999.9999999991</v>
      </c>
      <c r="BM39" s="13"/>
      <c r="BN39">
        <f t="shared" si="4"/>
        <v>28</v>
      </c>
      <c r="BO39" s="11">
        <f t="shared" si="5"/>
        <v>0.99999619926851568</v>
      </c>
      <c r="BP39" s="14">
        <f t="shared" si="13"/>
        <v>1.2447176806269948</v>
      </c>
      <c r="BQ39" s="14">
        <f t="shared" si="14"/>
        <v>0.92924043621294838</v>
      </c>
      <c r="BR39" s="14">
        <f t="shared" si="15"/>
        <v>0.78441869111106199</v>
      </c>
      <c r="BS39" s="14">
        <f t="shared" si="16"/>
        <v>0.60996683745051383</v>
      </c>
      <c r="BT39" s="14">
        <f t="shared" si="17"/>
        <v>0.47431236127593723</v>
      </c>
      <c r="BU39" s="14">
        <f t="shared" si="18"/>
        <v>0.36882691562940439</v>
      </c>
      <c r="BV39" s="14">
        <f t="shared" si="19"/>
        <v>0.28680104351902264</v>
      </c>
      <c r="BW39" s="14">
        <f t="shared" si="20"/>
        <v>0.22301743381719819</v>
      </c>
      <c r="BX39" s="14">
        <f t="shared" si="21"/>
        <v>0.1734190871137109</v>
      </c>
      <c r="BY39" s="14">
        <f t="shared" si="22"/>
        <v>0.13485183037242079</v>
      </c>
      <c r="BZ39" s="14">
        <f t="shared" si="23"/>
        <v>0</v>
      </c>
      <c r="CA39" s="14">
        <f t="shared" si="24"/>
        <v>0</v>
      </c>
      <c r="CB39" s="14">
        <f t="shared" si="25"/>
        <v>0</v>
      </c>
      <c r="CC39" s="14">
        <f t="shared" si="26"/>
        <v>0</v>
      </c>
      <c r="CD39" s="14">
        <f t="shared" si="27"/>
        <v>0</v>
      </c>
      <c r="CE39" s="14">
        <f t="shared" si="28"/>
        <v>0</v>
      </c>
      <c r="CF39" s="14">
        <f t="shared" si="29"/>
        <v>0</v>
      </c>
      <c r="CG39" s="14">
        <f t="shared" si="30"/>
        <v>0</v>
      </c>
      <c r="CH39" s="14">
        <f t="shared" si="31"/>
        <v>0</v>
      </c>
      <c r="CI39" s="14">
        <f t="shared" si="32"/>
        <v>0</v>
      </c>
      <c r="CJ39" s="14">
        <f t="shared" si="33"/>
        <v>0</v>
      </c>
      <c r="CK39" s="14">
        <f t="shared" si="34"/>
        <v>0</v>
      </c>
      <c r="CL39" s="14">
        <f t="shared" si="58"/>
        <v>5.2295723171292128</v>
      </c>
    </row>
    <row r="40" spans="2:90" x14ac:dyDescent="0.2">
      <c r="B40" s="1">
        <f t="shared" si="44"/>
        <v>43889</v>
      </c>
      <c r="C40" s="8">
        <f t="shared" si="35"/>
        <v>4.1428571428571432</v>
      </c>
      <c r="D40">
        <f t="shared" si="52"/>
        <v>29</v>
      </c>
      <c r="E40" s="14">
        <f t="shared" si="45"/>
        <v>0.3</v>
      </c>
      <c r="F40" s="3">
        <f t="shared" si="36"/>
        <v>8.1661699125676517</v>
      </c>
      <c r="G40" s="4">
        <f t="shared" si="53"/>
        <v>4999974.8186092395</v>
      </c>
      <c r="H40" s="14"/>
      <c r="I40" s="13">
        <f t="shared" si="54"/>
        <v>5.2295723171292128</v>
      </c>
      <c r="J40" s="13">
        <f t="shared" ref="J40:AC40" si="110">I39*(1-I$8)</f>
        <v>3.9001302226456471</v>
      </c>
      <c r="K40" s="13">
        <f t="shared" si="110"/>
        <v>3.0974798933991812</v>
      </c>
      <c r="L40" s="13">
        <f t="shared" si="110"/>
        <v>2.6147389082906987</v>
      </c>
      <c r="M40" s="13">
        <f t="shared" si="110"/>
        <v>2.0332305192649622</v>
      </c>
      <c r="N40" s="13">
        <f t="shared" si="110"/>
        <v>1.5810472133890463</v>
      </c>
      <c r="O40" s="13">
        <f t="shared" si="110"/>
        <v>1.2294277248226761</v>
      </c>
      <c r="P40" s="13">
        <f t="shared" si="110"/>
        <v>0.95600711192307153</v>
      </c>
      <c r="Q40" s="13">
        <f t="shared" si="110"/>
        <v>0.74339427149934023</v>
      </c>
      <c r="R40" s="13">
        <f t="shared" si="110"/>
        <v>0.57806582078533475</v>
      </c>
      <c r="S40" s="13">
        <f t="shared" si="110"/>
        <v>0.44950780969988741</v>
      </c>
      <c r="T40" s="13">
        <f t="shared" si="110"/>
        <v>0.34967989635936736</v>
      </c>
      <c r="U40" s="13">
        <f t="shared" si="110"/>
        <v>0.28199994359999997</v>
      </c>
      <c r="V40" s="13">
        <f t="shared" si="110"/>
        <v>0.94</v>
      </c>
      <c r="W40" s="13">
        <f t="shared" si="110"/>
        <v>0</v>
      </c>
      <c r="X40" s="13">
        <f t="shared" si="110"/>
        <v>0</v>
      </c>
      <c r="Y40" s="13">
        <f t="shared" si="110"/>
        <v>0</v>
      </c>
      <c r="Z40" s="13">
        <f t="shared" si="110"/>
        <v>0</v>
      </c>
      <c r="AA40" s="13">
        <f t="shared" si="110"/>
        <v>0</v>
      </c>
      <c r="AB40" s="13">
        <f t="shared" si="110"/>
        <v>0</v>
      </c>
      <c r="AC40" s="13">
        <f t="shared" si="110"/>
        <v>0</v>
      </c>
      <c r="AD40" s="13">
        <f t="shared" si="38"/>
        <v>0</v>
      </c>
      <c r="AE40" s="13">
        <f t="shared" si="56"/>
        <v>23.984281652808427</v>
      </c>
      <c r="AF40" s="15"/>
      <c r="AG40">
        <f t="shared" si="60"/>
        <v>29</v>
      </c>
      <c r="AH40" s="15"/>
      <c r="AI40" s="15"/>
      <c r="AJ40" s="13">
        <f t="shared" ref="AJ40:BC40" si="111">I39*AI$8</f>
        <v>0.24894448229653068</v>
      </c>
      <c r="AK40" s="13">
        <f t="shared" si="111"/>
        <v>0</v>
      </c>
      <c r="AL40" s="13">
        <f t="shared" si="111"/>
        <v>0</v>
      </c>
      <c r="AM40" s="13">
        <f t="shared" si="111"/>
        <v>0</v>
      </c>
      <c r="AN40" s="13">
        <f t="shared" si="111"/>
        <v>0</v>
      </c>
      <c r="AO40" s="13">
        <f t="shared" si="111"/>
        <v>0</v>
      </c>
      <c r="AP40" s="13">
        <f t="shared" si="111"/>
        <v>0</v>
      </c>
      <c r="AQ40" s="13">
        <f t="shared" si="111"/>
        <v>0</v>
      </c>
      <c r="AR40" s="13">
        <f t="shared" si="111"/>
        <v>0</v>
      </c>
      <c r="AS40" s="13">
        <f t="shared" si="111"/>
        <v>0</v>
      </c>
      <c r="AT40" s="13">
        <f t="shared" si="111"/>
        <v>0</v>
      </c>
      <c r="AU40" s="13">
        <f t="shared" si="111"/>
        <v>0</v>
      </c>
      <c r="AV40" s="13">
        <f t="shared" si="111"/>
        <v>0</v>
      </c>
      <c r="AW40" s="13">
        <f t="shared" si="111"/>
        <v>0</v>
      </c>
      <c r="AX40" s="13">
        <f t="shared" si="111"/>
        <v>0</v>
      </c>
      <c r="AY40" s="13">
        <f t="shared" si="111"/>
        <v>0</v>
      </c>
      <c r="AZ40" s="13">
        <f t="shared" si="111"/>
        <v>0</v>
      </c>
      <c r="BA40" s="13">
        <f t="shared" si="111"/>
        <v>0</v>
      </c>
      <c r="BB40" s="13">
        <f t="shared" si="111"/>
        <v>0</v>
      </c>
      <c r="BC40" s="13">
        <f t="shared" si="111"/>
        <v>0</v>
      </c>
      <c r="BD40" s="13">
        <f t="shared" si="48"/>
        <v>0</v>
      </c>
      <c r="BE40" s="13">
        <f t="shared" si="49"/>
        <v>0.24894448229653068</v>
      </c>
      <c r="BF40" s="13">
        <f t="shared" si="50"/>
        <v>1.1971091065327157</v>
      </c>
      <c r="BG40" s="4">
        <f t="shared" si="12"/>
        <v>25.181390759341141</v>
      </c>
      <c r="BH40" s="4">
        <f t="shared" si="68"/>
        <v>5.5064917092580874</v>
      </c>
      <c r="BI40" s="4">
        <f t="shared" si="71"/>
        <v>5.6107345983074897</v>
      </c>
      <c r="BJ40" s="4">
        <f t="shared" si="43"/>
        <v>4.7539435687786353</v>
      </c>
      <c r="BK40" s="15"/>
      <c r="BL40" s="13">
        <f t="shared" si="3"/>
        <v>4999999.9999999991</v>
      </c>
      <c r="BM40" s="13"/>
      <c r="BN40">
        <f t="shared" si="4"/>
        <v>29</v>
      </c>
      <c r="BO40" s="11">
        <f t="shared" si="5"/>
        <v>0.99999520314252099</v>
      </c>
      <c r="BP40" s="14">
        <f t="shared" si="13"/>
        <v>1.5688641694848393</v>
      </c>
      <c r="BQ40" s="14">
        <f t="shared" si="14"/>
        <v>1.1700334542830459</v>
      </c>
      <c r="BR40" s="14">
        <f t="shared" si="15"/>
        <v>0.92923951056887644</v>
      </c>
      <c r="BS40" s="14">
        <f t="shared" si="16"/>
        <v>0.78441790972824321</v>
      </c>
      <c r="BT40" s="14">
        <f t="shared" si="17"/>
        <v>0.60996622984438176</v>
      </c>
      <c r="BU40" s="14">
        <f t="shared" si="18"/>
        <v>0.47431188879926883</v>
      </c>
      <c r="BV40" s="14">
        <f t="shared" si="19"/>
        <v>0.36882654822992983</v>
      </c>
      <c r="BW40" s="14">
        <f t="shared" si="20"/>
        <v>0.28680075782796205</v>
      </c>
      <c r="BX40" s="14">
        <f t="shared" si="21"/>
        <v>0.22301721166289074</v>
      </c>
      <c r="BY40" s="14">
        <f t="shared" si="22"/>
        <v>0.17341891436579368</v>
      </c>
      <c r="BZ40" s="14">
        <f t="shared" si="23"/>
        <v>0</v>
      </c>
      <c r="CA40" s="14">
        <f t="shared" si="24"/>
        <v>0</v>
      </c>
      <c r="CB40" s="14">
        <f t="shared" si="25"/>
        <v>0</v>
      </c>
      <c r="CC40" s="14">
        <f t="shared" si="26"/>
        <v>0</v>
      </c>
      <c r="CD40" s="14">
        <f t="shared" si="27"/>
        <v>0</v>
      </c>
      <c r="CE40" s="14">
        <f t="shared" si="28"/>
        <v>0</v>
      </c>
      <c r="CF40" s="14">
        <f t="shared" si="29"/>
        <v>0</v>
      </c>
      <c r="CG40" s="14">
        <f t="shared" si="30"/>
        <v>0</v>
      </c>
      <c r="CH40" s="14">
        <f t="shared" si="31"/>
        <v>0</v>
      </c>
      <c r="CI40" s="14">
        <f t="shared" si="32"/>
        <v>0</v>
      </c>
      <c r="CJ40" s="14">
        <f t="shared" si="33"/>
        <v>0</v>
      </c>
      <c r="CK40" s="14">
        <f t="shared" si="34"/>
        <v>0</v>
      </c>
      <c r="CL40" s="14">
        <f t="shared" si="58"/>
        <v>6.5888965947952309</v>
      </c>
    </row>
    <row r="41" spans="2:90" x14ac:dyDescent="0.2">
      <c r="B41" s="1">
        <f t="shared" si="44"/>
        <v>43890</v>
      </c>
      <c r="C41" s="8">
        <f t="shared" si="35"/>
        <v>4.2857142857142856</v>
      </c>
      <c r="D41">
        <f t="shared" si="52"/>
        <v>30</v>
      </c>
      <c r="E41" s="14">
        <f t="shared" si="45"/>
        <v>0.3</v>
      </c>
      <c r="F41" s="3">
        <f t="shared" si="36"/>
        <v>8.1661699125676517</v>
      </c>
      <c r="G41" s="4">
        <f t="shared" si="53"/>
        <v>4999968.2297126446</v>
      </c>
      <c r="H41" s="14"/>
      <c r="I41" s="13">
        <f t="shared" si="54"/>
        <v>6.5888965947952309</v>
      </c>
      <c r="J41" s="13">
        <f t="shared" ref="J41:AC41" si="112">I40*(1-I$8)</f>
        <v>4.9157979781014598</v>
      </c>
      <c r="K41" s="13">
        <f t="shared" si="112"/>
        <v>3.9001302226456471</v>
      </c>
      <c r="L41" s="13">
        <f t="shared" si="112"/>
        <v>3.0974798933991812</v>
      </c>
      <c r="M41" s="13">
        <f t="shared" si="112"/>
        <v>2.6147389082906987</v>
      </c>
      <c r="N41" s="13">
        <f t="shared" si="112"/>
        <v>2.0332305192649622</v>
      </c>
      <c r="O41" s="13">
        <f t="shared" si="112"/>
        <v>1.5810472133890463</v>
      </c>
      <c r="P41" s="13">
        <f t="shared" si="112"/>
        <v>1.2294277248226761</v>
      </c>
      <c r="Q41" s="13">
        <f t="shared" si="112"/>
        <v>0.95600711192307153</v>
      </c>
      <c r="R41" s="13">
        <f t="shared" si="112"/>
        <v>0.74339427149934023</v>
      </c>
      <c r="S41" s="13">
        <f t="shared" si="112"/>
        <v>0.57806582078533475</v>
      </c>
      <c r="T41" s="13">
        <f t="shared" si="112"/>
        <v>0.44950780969988741</v>
      </c>
      <c r="U41" s="13">
        <f t="shared" si="112"/>
        <v>0.34967989635936736</v>
      </c>
      <c r="V41" s="13">
        <f t="shared" si="112"/>
        <v>0.28199994359999997</v>
      </c>
      <c r="W41" s="13">
        <f t="shared" si="112"/>
        <v>0.94</v>
      </c>
      <c r="X41" s="13">
        <f t="shared" si="112"/>
        <v>0</v>
      </c>
      <c r="Y41" s="13">
        <f t="shared" si="112"/>
        <v>0</v>
      </c>
      <c r="Z41" s="13">
        <f t="shared" si="112"/>
        <v>0</v>
      </c>
      <c r="AA41" s="13">
        <f t="shared" si="112"/>
        <v>0</v>
      </c>
      <c r="AB41" s="13">
        <f t="shared" si="112"/>
        <v>0</v>
      </c>
      <c r="AC41" s="13">
        <f t="shared" si="112"/>
        <v>0</v>
      </c>
      <c r="AD41" s="13">
        <f t="shared" si="38"/>
        <v>0</v>
      </c>
      <c r="AE41" s="13">
        <f t="shared" si="56"/>
        <v>30.259403908575905</v>
      </c>
      <c r="AF41" s="15"/>
      <c r="AG41">
        <f t="shared" si="60"/>
        <v>30</v>
      </c>
      <c r="AH41" s="15"/>
      <c r="AI41" s="15"/>
      <c r="AJ41" s="13">
        <f t="shared" ref="AJ41:BC41" si="113">I40*AI$8</f>
        <v>0.31377433902775276</v>
      </c>
      <c r="AK41" s="13">
        <f t="shared" si="113"/>
        <v>0</v>
      </c>
      <c r="AL41" s="13">
        <f t="shared" si="113"/>
        <v>0</v>
      </c>
      <c r="AM41" s="13">
        <f t="shared" si="113"/>
        <v>0</v>
      </c>
      <c r="AN41" s="13">
        <f t="shared" si="113"/>
        <v>0</v>
      </c>
      <c r="AO41" s="13">
        <f t="shared" si="113"/>
        <v>0</v>
      </c>
      <c r="AP41" s="13">
        <f t="shared" si="113"/>
        <v>0</v>
      </c>
      <c r="AQ41" s="13">
        <f t="shared" si="113"/>
        <v>0</v>
      </c>
      <c r="AR41" s="13">
        <f t="shared" si="113"/>
        <v>0</v>
      </c>
      <c r="AS41" s="13">
        <f t="shared" si="113"/>
        <v>0</v>
      </c>
      <c r="AT41" s="13">
        <f t="shared" si="113"/>
        <v>0</v>
      </c>
      <c r="AU41" s="13">
        <f t="shared" si="113"/>
        <v>0</v>
      </c>
      <c r="AV41" s="13">
        <f t="shared" si="113"/>
        <v>0</v>
      </c>
      <c r="AW41" s="13">
        <f t="shared" si="113"/>
        <v>0</v>
      </c>
      <c r="AX41" s="13">
        <f t="shared" si="113"/>
        <v>0</v>
      </c>
      <c r="AY41" s="13">
        <f t="shared" si="113"/>
        <v>0</v>
      </c>
      <c r="AZ41" s="13">
        <f t="shared" si="113"/>
        <v>0</v>
      </c>
      <c r="BA41" s="13">
        <f t="shared" si="113"/>
        <v>0</v>
      </c>
      <c r="BB41" s="13">
        <f t="shared" si="113"/>
        <v>0</v>
      </c>
      <c r="BC41" s="13">
        <f t="shared" si="113"/>
        <v>0</v>
      </c>
      <c r="BD41" s="13">
        <f t="shared" si="48"/>
        <v>0</v>
      </c>
      <c r="BE41" s="13">
        <f t="shared" si="49"/>
        <v>0.31377433902775276</v>
      </c>
      <c r="BF41" s="13">
        <f t="shared" si="50"/>
        <v>1.5108834455604685</v>
      </c>
      <c r="BG41" s="4">
        <f t="shared" si="12"/>
        <v>31.770287354136375</v>
      </c>
      <c r="BH41" s="4">
        <f t="shared" si="68"/>
        <v>5.4022474678673982</v>
      </c>
      <c r="BI41" s="4">
        <f t="shared" si="71"/>
        <v>5.5064917092580865</v>
      </c>
      <c r="BJ41" s="4">
        <f t="shared" si="43"/>
        <v>4.7556492918020679</v>
      </c>
      <c r="BK41" s="15"/>
      <c r="BL41" s="13">
        <f t="shared" si="3"/>
        <v>4999999.9999999991</v>
      </c>
      <c r="BM41" s="13"/>
      <c r="BN41">
        <f t="shared" si="4"/>
        <v>30</v>
      </c>
      <c r="BO41" s="11">
        <f t="shared" si="5"/>
        <v>0.99999394811738951</v>
      </c>
      <c r="BP41" s="14">
        <f t="shared" si="13"/>
        <v>1.9766570158699519</v>
      </c>
      <c r="BQ41" s="14">
        <f t="shared" si="14"/>
        <v>1.4747304684807476</v>
      </c>
      <c r="BR41" s="14">
        <f t="shared" si="15"/>
        <v>1.1700319858546122</v>
      </c>
      <c r="BS41" s="14">
        <f t="shared" si="16"/>
        <v>0.92923834434434327</v>
      </c>
      <c r="BT41" s="14">
        <f t="shared" si="17"/>
        <v>0.7844169252593306</v>
      </c>
      <c r="BU41" s="14">
        <f t="shared" si="18"/>
        <v>0.60996546431776177</v>
      </c>
      <c r="BV41" s="14">
        <f t="shared" si="19"/>
        <v>0.47431129352307277</v>
      </c>
      <c r="BW41" s="14">
        <f t="shared" si="20"/>
        <v>0.36882608534112221</v>
      </c>
      <c r="BX41" s="14">
        <f t="shared" si="21"/>
        <v>0.28680039788407663</v>
      </c>
      <c r="BY41" s="14">
        <f t="shared" si="22"/>
        <v>0.22301693176934273</v>
      </c>
      <c r="BZ41" s="14">
        <f t="shared" si="23"/>
        <v>0</v>
      </c>
      <c r="CA41" s="14">
        <f t="shared" si="24"/>
        <v>0</v>
      </c>
      <c r="CB41" s="14">
        <f t="shared" si="25"/>
        <v>0</v>
      </c>
      <c r="CC41" s="14">
        <f t="shared" si="26"/>
        <v>0</v>
      </c>
      <c r="CD41" s="14">
        <f t="shared" si="27"/>
        <v>0</v>
      </c>
      <c r="CE41" s="14">
        <f t="shared" si="28"/>
        <v>0</v>
      </c>
      <c r="CF41" s="14">
        <f t="shared" si="29"/>
        <v>0</v>
      </c>
      <c r="CG41" s="14">
        <f t="shared" si="30"/>
        <v>0</v>
      </c>
      <c r="CH41" s="14">
        <f t="shared" si="31"/>
        <v>0</v>
      </c>
      <c r="CI41" s="14">
        <f t="shared" si="32"/>
        <v>0</v>
      </c>
      <c r="CJ41" s="14">
        <f t="shared" si="33"/>
        <v>0</v>
      </c>
      <c r="CK41" s="14">
        <f t="shared" si="34"/>
        <v>0</v>
      </c>
      <c r="CL41" s="14">
        <f t="shared" si="58"/>
        <v>8.2979949126443611</v>
      </c>
    </row>
    <row r="42" spans="2:90" x14ac:dyDescent="0.2">
      <c r="B42" s="1">
        <f t="shared" si="44"/>
        <v>43891</v>
      </c>
      <c r="C42" s="8">
        <f t="shared" si="35"/>
        <v>4.4285714285714288</v>
      </c>
      <c r="D42">
        <f t="shared" si="52"/>
        <v>31</v>
      </c>
      <c r="E42" s="14">
        <f t="shared" si="45"/>
        <v>0.3</v>
      </c>
      <c r="F42" s="3">
        <f t="shared" si="36"/>
        <v>8.1661699125676517</v>
      </c>
      <c r="G42" s="4">
        <f t="shared" si="53"/>
        <v>4999959.931717732</v>
      </c>
      <c r="H42" s="14"/>
      <c r="I42" s="13">
        <f t="shared" si="54"/>
        <v>8.2979949126443611</v>
      </c>
      <c r="J42" s="13">
        <f t="shared" ref="J42:AC42" si="114">I41*(1-I$8)</f>
        <v>6.1935627991075171</v>
      </c>
      <c r="K42" s="13">
        <f t="shared" si="114"/>
        <v>4.9157979781014598</v>
      </c>
      <c r="L42" s="13">
        <f t="shared" si="114"/>
        <v>3.9001302226456471</v>
      </c>
      <c r="M42" s="13">
        <f t="shared" si="114"/>
        <v>3.0974798933991812</v>
      </c>
      <c r="N42" s="13">
        <f t="shared" si="114"/>
        <v>2.6147389082906987</v>
      </c>
      <c r="O42" s="13">
        <f t="shared" si="114"/>
        <v>2.0332305192649622</v>
      </c>
      <c r="P42" s="13">
        <f t="shared" si="114"/>
        <v>1.5810472133890463</v>
      </c>
      <c r="Q42" s="13">
        <f t="shared" si="114"/>
        <v>1.2294277248226761</v>
      </c>
      <c r="R42" s="13">
        <f t="shared" si="114"/>
        <v>0.95600711192307153</v>
      </c>
      <c r="S42" s="13">
        <f t="shared" si="114"/>
        <v>0.74339427149934023</v>
      </c>
      <c r="T42" s="13">
        <f t="shared" si="114"/>
        <v>0.57806582078533475</v>
      </c>
      <c r="U42" s="13">
        <f t="shared" si="114"/>
        <v>0.44950780969988741</v>
      </c>
      <c r="V42" s="13">
        <f t="shared" si="114"/>
        <v>0.34967989635936736</v>
      </c>
      <c r="W42" s="13">
        <f t="shared" si="114"/>
        <v>0.28199994359999997</v>
      </c>
      <c r="X42" s="13">
        <f t="shared" si="114"/>
        <v>0.94</v>
      </c>
      <c r="Y42" s="13">
        <f t="shared" si="114"/>
        <v>0</v>
      </c>
      <c r="Z42" s="13">
        <f t="shared" si="114"/>
        <v>0</v>
      </c>
      <c r="AA42" s="13">
        <f t="shared" si="114"/>
        <v>0</v>
      </c>
      <c r="AB42" s="13">
        <f t="shared" si="114"/>
        <v>0</v>
      </c>
      <c r="AC42" s="13">
        <f t="shared" si="114"/>
        <v>0</v>
      </c>
      <c r="AD42" s="13">
        <f t="shared" si="38"/>
        <v>0</v>
      </c>
      <c r="AE42" s="13">
        <f t="shared" si="56"/>
        <v>38.162065025532549</v>
      </c>
      <c r="AF42" s="15"/>
      <c r="AG42">
        <f t="shared" si="60"/>
        <v>31</v>
      </c>
      <c r="AH42" s="15"/>
      <c r="AI42" s="15"/>
      <c r="AJ42" s="13">
        <f t="shared" ref="AJ42:BC42" si="115">I41*AI$8</f>
        <v>0.39533379568771382</v>
      </c>
      <c r="AK42" s="13">
        <f t="shared" si="115"/>
        <v>0</v>
      </c>
      <c r="AL42" s="13">
        <f t="shared" si="115"/>
        <v>0</v>
      </c>
      <c r="AM42" s="13">
        <f t="shared" si="115"/>
        <v>0</v>
      </c>
      <c r="AN42" s="13">
        <f t="shared" si="115"/>
        <v>0</v>
      </c>
      <c r="AO42" s="13">
        <f t="shared" si="115"/>
        <v>0</v>
      </c>
      <c r="AP42" s="13">
        <f t="shared" si="115"/>
        <v>0</v>
      </c>
      <c r="AQ42" s="13">
        <f t="shared" si="115"/>
        <v>0</v>
      </c>
      <c r="AR42" s="13">
        <f t="shared" si="115"/>
        <v>0</v>
      </c>
      <c r="AS42" s="13">
        <f t="shared" si="115"/>
        <v>0</v>
      </c>
      <c r="AT42" s="13">
        <f t="shared" si="115"/>
        <v>0</v>
      </c>
      <c r="AU42" s="13">
        <f t="shared" si="115"/>
        <v>0</v>
      </c>
      <c r="AV42" s="13">
        <f t="shared" si="115"/>
        <v>0</v>
      </c>
      <c r="AW42" s="13">
        <f t="shared" si="115"/>
        <v>0</v>
      </c>
      <c r="AX42" s="13">
        <f t="shared" si="115"/>
        <v>0</v>
      </c>
      <c r="AY42" s="13">
        <f t="shared" si="115"/>
        <v>0</v>
      </c>
      <c r="AZ42" s="13">
        <f t="shared" si="115"/>
        <v>0</v>
      </c>
      <c r="BA42" s="13">
        <f t="shared" si="115"/>
        <v>0</v>
      </c>
      <c r="BB42" s="13">
        <f t="shared" si="115"/>
        <v>0</v>
      </c>
      <c r="BC42" s="13">
        <f t="shared" si="115"/>
        <v>0</v>
      </c>
      <c r="BD42" s="13">
        <f t="shared" si="48"/>
        <v>0</v>
      </c>
      <c r="BE42" s="13">
        <f t="shared" si="49"/>
        <v>0.39533379568771382</v>
      </c>
      <c r="BF42" s="13">
        <f t="shared" si="50"/>
        <v>1.9062172412481824</v>
      </c>
      <c r="BG42" s="4">
        <f t="shared" si="12"/>
        <v>40.068282266780734</v>
      </c>
      <c r="BH42" s="4">
        <f t="shared" si="68"/>
        <v>5.2980022073504456</v>
      </c>
      <c r="BI42" s="4">
        <f t="shared" si="71"/>
        <v>5.4022474678673991</v>
      </c>
      <c r="BJ42" s="4">
        <f t="shared" si="43"/>
        <v>4.7574219143119167</v>
      </c>
      <c r="BK42" s="15"/>
      <c r="BL42" s="13">
        <f t="shared" si="3"/>
        <v>4999999.9999999991</v>
      </c>
      <c r="BM42" s="13"/>
      <c r="BN42">
        <f t="shared" si="4"/>
        <v>31</v>
      </c>
      <c r="BO42" s="11">
        <f t="shared" si="5"/>
        <v>0.99999236758408516</v>
      </c>
      <c r="BP42" s="14">
        <f t="shared" si="13"/>
        <v>2.4893794736687784</v>
      </c>
      <c r="BQ42" s="14">
        <f t="shared" si="14"/>
        <v>1.8580546581780719</v>
      </c>
      <c r="BR42" s="14">
        <f t="shared" si="15"/>
        <v>1.4747281376060211</v>
      </c>
      <c r="BS42" s="14">
        <f t="shared" si="16"/>
        <v>1.1700301365688999</v>
      </c>
      <c r="BT42" s="14">
        <f t="shared" si="17"/>
        <v>0.92923687564330404</v>
      </c>
      <c r="BU42" s="14">
        <f t="shared" si="18"/>
        <v>0.7844156854547526</v>
      </c>
      <c r="BV42" s="14">
        <f t="shared" si="19"/>
        <v>0.60996450024119653</v>
      </c>
      <c r="BW42" s="14">
        <f t="shared" si="20"/>
        <v>0.47431054385373983</v>
      </c>
      <c r="BX42" s="14">
        <f t="shared" si="21"/>
        <v>0.3688255023956829</v>
      </c>
      <c r="BY42" s="14">
        <f t="shared" si="22"/>
        <v>0.28679994458375274</v>
      </c>
      <c r="BZ42" s="14">
        <f t="shared" si="23"/>
        <v>0</v>
      </c>
      <c r="CA42" s="14">
        <f t="shared" si="24"/>
        <v>0</v>
      </c>
      <c r="CB42" s="14">
        <f t="shared" si="25"/>
        <v>0</v>
      </c>
      <c r="CC42" s="14">
        <f t="shared" si="26"/>
        <v>0</v>
      </c>
      <c r="CD42" s="14">
        <f t="shared" si="27"/>
        <v>0</v>
      </c>
      <c r="CE42" s="14">
        <f t="shared" si="28"/>
        <v>0</v>
      </c>
      <c r="CF42" s="14">
        <f t="shared" si="29"/>
        <v>0</v>
      </c>
      <c r="CG42" s="14">
        <f t="shared" si="30"/>
        <v>0</v>
      </c>
      <c r="CH42" s="14">
        <f t="shared" si="31"/>
        <v>0</v>
      </c>
      <c r="CI42" s="14">
        <f t="shared" si="32"/>
        <v>0</v>
      </c>
      <c r="CJ42" s="14">
        <f t="shared" si="33"/>
        <v>0</v>
      </c>
      <c r="CK42" s="14">
        <f t="shared" si="34"/>
        <v>0</v>
      </c>
      <c r="CL42" s="14">
        <f t="shared" si="58"/>
        <v>10.445745458194198</v>
      </c>
    </row>
    <row r="43" spans="2:90" x14ac:dyDescent="0.2">
      <c r="B43" s="1">
        <f t="shared" si="44"/>
        <v>43892</v>
      </c>
      <c r="C43" s="8">
        <f t="shared" si="35"/>
        <v>4.5714285714285712</v>
      </c>
      <c r="D43">
        <f t="shared" si="52"/>
        <v>32</v>
      </c>
      <c r="E43" s="14">
        <f t="shared" si="45"/>
        <v>0.3</v>
      </c>
      <c r="F43" s="3">
        <f t="shared" si="36"/>
        <v>8.1661699125676517</v>
      </c>
      <c r="G43" s="4">
        <f t="shared" si="53"/>
        <v>4999949.4859722741</v>
      </c>
      <c r="H43" s="14"/>
      <c r="I43" s="13">
        <f t="shared" si="54"/>
        <v>10.445745458194198</v>
      </c>
      <c r="J43" s="13">
        <f t="shared" ref="J43:AC43" si="116">I42*(1-I$8)</f>
        <v>7.8001152178856987</v>
      </c>
      <c r="K43" s="13">
        <f t="shared" si="116"/>
        <v>6.1935627991075171</v>
      </c>
      <c r="L43" s="13">
        <f t="shared" si="116"/>
        <v>4.9157979781014598</v>
      </c>
      <c r="M43" s="13">
        <f t="shared" si="116"/>
        <v>3.9001302226456471</v>
      </c>
      <c r="N43" s="13">
        <f t="shared" si="116"/>
        <v>3.0974798933991812</v>
      </c>
      <c r="O43" s="13">
        <f t="shared" si="116"/>
        <v>2.6147389082906987</v>
      </c>
      <c r="P43" s="13">
        <f t="shared" si="116"/>
        <v>2.0332305192649622</v>
      </c>
      <c r="Q43" s="13">
        <f t="shared" si="116"/>
        <v>1.5810472133890463</v>
      </c>
      <c r="R43" s="13">
        <f t="shared" si="116"/>
        <v>1.2294277248226761</v>
      </c>
      <c r="S43" s="13">
        <f t="shared" si="116"/>
        <v>0.95600711192307153</v>
      </c>
      <c r="T43" s="13">
        <f t="shared" si="116"/>
        <v>0.74339427149934023</v>
      </c>
      <c r="U43" s="13">
        <f t="shared" si="116"/>
        <v>0.57806582078533475</v>
      </c>
      <c r="V43" s="13">
        <f t="shared" si="116"/>
        <v>0.44950780969988741</v>
      </c>
      <c r="W43" s="13">
        <f t="shared" si="116"/>
        <v>0.34967989635936736</v>
      </c>
      <c r="X43" s="13">
        <f t="shared" si="116"/>
        <v>0.28199994359999997</v>
      </c>
      <c r="Y43" s="13">
        <f t="shared" si="116"/>
        <v>0.94</v>
      </c>
      <c r="Z43" s="13">
        <f t="shared" si="116"/>
        <v>0</v>
      </c>
      <c r="AA43" s="13">
        <f t="shared" si="116"/>
        <v>0</v>
      </c>
      <c r="AB43" s="13">
        <f t="shared" si="116"/>
        <v>0</v>
      </c>
      <c r="AC43" s="13">
        <f t="shared" si="116"/>
        <v>0</v>
      </c>
      <c r="AD43" s="13">
        <f t="shared" si="38"/>
        <v>0</v>
      </c>
      <c r="AE43" s="13">
        <f t="shared" si="56"/>
        <v>48.109930788968086</v>
      </c>
      <c r="AF43" s="15"/>
      <c r="AG43">
        <f t="shared" si="60"/>
        <v>32</v>
      </c>
      <c r="AH43" s="15"/>
      <c r="AI43" s="15"/>
      <c r="AJ43" s="13">
        <f t="shared" ref="AJ43:BC43" si="117">I42*AI$8</f>
        <v>0.49787969475866167</v>
      </c>
      <c r="AK43" s="13">
        <f t="shared" si="117"/>
        <v>0</v>
      </c>
      <c r="AL43" s="13">
        <f t="shared" si="117"/>
        <v>0</v>
      </c>
      <c r="AM43" s="13">
        <f t="shared" si="117"/>
        <v>0</v>
      </c>
      <c r="AN43" s="13">
        <f t="shared" si="117"/>
        <v>0</v>
      </c>
      <c r="AO43" s="13">
        <f t="shared" si="117"/>
        <v>0</v>
      </c>
      <c r="AP43" s="13">
        <f t="shared" si="117"/>
        <v>0</v>
      </c>
      <c r="AQ43" s="13">
        <f t="shared" si="117"/>
        <v>0</v>
      </c>
      <c r="AR43" s="13">
        <f t="shared" si="117"/>
        <v>0</v>
      </c>
      <c r="AS43" s="13">
        <f t="shared" si="117"/>
        <v>0</v>
      </c>
      <c r="AT43" s="13">
        <f t="shared" si="117"/>
        <v>0</v>
      </c>
      <c r="AU43" s="13">
        <f t="shared" si="117"/>
        <v>0</v>
      </c>
      <c r="AV43" s="13">
        <f t="shared" si="117"/>
        <v>0</v>
      </c>
      <c r="AW43" s="13">
        <f t="shared" si="117"/>
        <v>0</v>
      </c>
      <c r="AX43" s="13">
        <f t="shared" si="117"/>
        <v>0</v>
      </c>
      <c r="AY43" s="13">
        <f t="shared" si="117"/>
        <v>0</v>
      </c>
      <c r="AZ43" s="13">
        <f t="shared" si="117"/>
        <v>0</v>
      </c>
      <c r="BA43" s="13">
        <f t="shared" si="117"/>
        <v>0</v>
      </c>
      <c r="BB43" s="13">
        <f t="shared" si="117"/>
        <v>0</v>
      </c>
      <c r="BC43" s="13">
        <f t="shared" si="117"/>
        <v>0</v>
      </c>
      <c r="BD43" s="13">
        <f t="shared" si="48"/>
        <v>0</v>
      </c>
      <c r="BE43" s="13">
        <f t="shared" si="49"/>
        <v>0.49787969475866167</v>
      </c>
      <c r="BF43" s="13">
        <f t="shared" si="50"/>
        <v>2.404096936006844</v>
      </c>
      <c r="BG43" s="4">
        <f t="shared" si="12"/>
        <v>50.51402772497493</v>
      </c>
      <c r="BH43" s="4">
        <f t="shared" si="68"/>
        <v>5.1937557090765836</v>
      </c>
      <c r="BI43" s="4">
        <f t="shared" si="71"/>
        <v>5.2980022073504456</v>
      </c>
      <c r="BJ43" s="4">
        <f t="shared" si="43"/>
        <v>4.7592659787416256</v>
      </c>
      <c r="BK43" s="15"/>
      <c r="BL43" s="13">
        <f t="shared" si="3"/>
        <v>4999999.9999999991</v>
      </c>
      <c r="BM43" s="13"/>
      <c r="BN43">
        <f t="shared" si="4"/>
        <v>32</v>
      </c>
      <c r="BO43" s="11">
        <f t="shared" ref="BO43:BO75" si="118">G43/(G43+AE43)</f>
        <v>0.99999037800921575</v>
      </c>
      <c r="BP43" s="14">
        <f t="shared" si="13"/>
        <v>3.1336934847982993</v>
      </c>
      <c r="BQ43" s="14">
        <f t="shared" si="14"/>
        <v>2.3400120495746868</v>
      </c>
      <c r="BR43" s="14">
        <f t="shared" si="15"/>
        <v>1.8580509614110028</v>
      </c>
      <c r="BS43" s="14">
        <f t="shared" si="16"/>
        <v>1.474725203501585</v>
      </c>
      <c r="BT43" s="14">
        <f t="shared" si="17"/>
        <v>1.1700278086885763</v>
      </c>
      <c r="BU43" s="14">
        <f t="shared" si="18"/>
        <v>0.92923502684285764</v>
      </c>
      <c r="BV43" s="14">
        <f t="shared" si="19"/>
        <v>0.78441412478910599</v>
      </c>
      <c r="BW43" s="14">
        <f t="shared" si="20"/>
        <v>0.60996328666189303</v>
      </c>
      <c r="BX43" s="14">
        <f t="shared" si="21"/>
        <v>0.47430960017019891</v>
      </c>
      <c r="BY43" s="14">
        <f t="shared" si="22"/>
        <v>0.36882476858413138</v>
      </c>
      <c r="BZ43" s="14">
        <f t="shared" si="23"/>
        <v>0</v>
      </c>
      <c r="CA43" s="14">
        <f t="shared" si="24"/>
        <v>0</v>
      </c>
      <c r="CB43" s="14">
        <f t="shared" si="25"/>
        <v>0</v>
      </c>
      <c r="CC43" s="14">
        <f t="shared" si="26"/>
        <v>0</v>
      </c>
      <c r="CD43" s="14">
        <f t="shared" si="27"/>
        <v>0</v>
      </c>
      <c r="CE43" s="14">
        <f t="shared" si="28"/>
        <v>0</v>
      </c>
      <c r="CF43" s="14">
        <f t="shared" si="29"/>
        <v>0</v>
      </c>
      <c r="CG43" s="14">
        <f t="shared" si="30"/>
        <v>0</v>
      </c>
      <c r="CH43" s="14">
        <f t="shared" si="31"/>
        <v>0</v>
      </c>
      <c r="CI43" s="14">
        <f t="shared" si="32"/>
        <v>0</v>
      </c>
      <c r="CJ43" s="14">
        <f t="shared" si="33"/>
        <v>0</v>
      </c>
      <c r="CK43" s="14">
        <f t="shared" si="34"/>
        <v>0</v>
      </c>
      <c r="CL43" s="14">
        <f t="shared" si="58"/>
        <v>13.143256315022336</v>
      </c>
    </row>
    <row r="44" spans="2:90" x14ac:dyDescent="0.2">
      <c r="B44" s="1">
        <f t="shared" si="44"/>
        <v>43893</v>
      </c>
      <c r="C44" s="8">
        <f t="shared" si="35"/>
        <v>4.7142857142857144</v>
      </c>
      <c r="D44">
        <f t="shared" si="52"/>
        <v>33</v>
      </c>
      <c r="E44" s="14">
        <f t="shared" si="45"/>
        <v>0.3</v>
      </c>
      <c r="F44" s="3">
        <f t="shared" si="36"/>
        <v>8.1661699125676517</v>
      </c>
      <c r="G44" s="4">
        <f t="shared" si="53"/>
        <v>4999936.3427159591</v>
      </c>
      <c r="H44" s="14"/>
      <c r="I44" s="13">
        <f t="shared" si="54"/>
        <v>13.143256315022336</v>
      </c>
      <c r="J44" s="13">
        <f t="shared" ref="J44:AC44" si="119">I43*(1-I$8)</f>
        <v>9.8190007307025446</v>
      </c>
      <c r="K44" s="13">
        <f t="shared" si="119"/>
        <v>7.8001152178856987</v>
      </c>
      <c r="L44" s="13">
        <f t="shared" si="119"/>
        <v>6.1935627991075171</v>
      </c>
      <c r="M44" s="13">
        <f t="shared" si="119"/>
        <v>4.9157979781014598</v>
      </c>
      <c r="N44" s="13">
        <f t="shared" si="119"/>
        <v>3.9001302226456471</v>
      </c>
      <c r="O44" s="13">
        <f t="shared" si="119"/>
        <v>3.0974798933991812</v>
      </c>
      <c r="P44" s="13">
        <f t="shared" si="119"/>
        <v>2.6147389082906987</v>
      </c>
      <c r="Q44" s="13">
        <f t="shared" si="119"/>
        <v>2.0332305192649622</v>
      </c>
      <c r="R44" s="13">
        <f t="shared" si="119"/>
        <v>1.5810472133890463</v>
      </c>
      <c r="S44" s="13">
        <f t="shared" si="119"/>
        <v>1.2294277248226761</v>
      </c>
      <c r="T44" s="13">
        <f t="shared" si="119"/>
        <v>0.95600711192307153</v>
      </c>
      <c r="U44" s="13">
        <f t="shared" si="119"/>
        <v>0.74339427149934023</v>
      </c>
      <c r="V44" s="13">
        <f t="shared" si="119"/>
        <v>0.57806582078533475</v>
      </c>
      <c r="W44" s="13">
        <f t="shared" si="119"/>
        <v>0.44950780969988741</v>
      </c>
      <c r="X44" s="13">
        <f t="shared" si="119"/>
        <v>0.34967989635936736</v>
      </c>
      <c r="Y44" s="13">
        <f t="shared" si="119"/>
        <v>0.28199994359999997</v>
      </c>
      <c r="Z44" s="13">
        <f t="shared" si="119"/>
        <v>0.94</v>
      </c>
      <c r="AA44" s="13">
        <f t="shared" si="119"/>
        <v>0</v>
      </c>
      <c r="AB44" s="13">
        <f t="shared" si="119"/>
        <v>0</v>
      </c>
      <c r="AC44" s="13">
        <f t="shared" si="119"/>
        <v>0</v>
      </c>
      <c r="AD44" s="13">
        <f t="shared" si="38"/>
        <v>0</v>
      </c>
      <c r="AE44" s="13">
        <f t="shared" si="56"/>
        <v>60.626442376498773</v>
      </c>
      <c r="AF44" s="15"/>
      <c r="AG44">
        <f t="shared" si="60"/>
        <v>33</v>
      </c>
      <c r="AH44" s="15"/>
      <c r="AI44" s="15"/>
      <c r="AJ44" s="13">
        <f t="shared" ref="AJ44:BC44" si="120">I43*AI$8</f>
        <v>0.62674472749165189</v>
      </c>
      <c r="AK44" s="13">
        <f t="shared" si="120"/>
        <v>0</v>
      </c>
      <c r="AL44" s="13">
        <f t="shared" si="120"/>
        <v>0</v>
      </c>
      <c r="AM44" s="13">
        <f t="shared" si="120"/>
        <v>0</v>
      </c>
      <c r="AN44" s="13">
        <f t="shared" si="120"/>
        <v>0</v>
      </c>
      <c r="AO44" s="13">
        <f t="shared" si="120"/>
        <v>0</v>
      </c>
      <c r="AP44" s="13">
        <f t="shared" si="120"/>
        <v>0</v>
      </c>
      <c r="AQ44" s="13">
        <f t="shared" si="120"/>
        <v>0</v>
      </c>
      <c r="AR44" s="13">
        <f t="shared" si="120"/>
        <v>0</v>
      </c>
      <c r="AS44" s="13">
        <f t="shared" si="120"/>
        <v>0</v>
      </c>
      <c r="AT44" s="13">
        <f t="shared" si="120"/>
        <v>0</v>
      </c>
      <c r="AU44" s="13">
        <f t="shared" si="120"/>
        <v>0</v>
      </c>
      <c r="AV44" s="13">
        <f t="shared" si="120"/>
        <v>0</v>
      </c>
      <c r="AW44" s="13">
        <f t="shared" si="120"/>
        <v>0</v>
      </c>
      <c r="AX44" s="13">
        <f t="shared" si="120"/>
        <v>0</v>
      </c>
      <c r="AY44" s="13">
        <f t="shared" si="120"/>
        <v>0</v>
      </c>
      <c r="AZ44" s="13">
        <f t="shared" si="120"/>
        <v>0</v>
      </c>
      <c r="BA44" s="13">
        <f t="shared" si="120"/>
        <v>0</v>
      </c>
      <c r="BB44" s="13">
        <f t="shared" si="120"/>
        <v>0</v>
      </c>
      <c r="BC44" s="13">
        <f t="shared" si="120"/>
        <v>0</v>
      </c>
      <c r="BD44" s="13">
        <f t="shared" si="48"/>
        <v>0</v>
      </c>
      <c r="BE44" s="13">
        <f t="shared" si="49"/>
        <v>0.62674472749165189</v>
      </c>
      <c r="BF44" s="13">
        <f t="shared" si="50"/>
        <v>3.0308416634984958</v>
      </c>
      <c r="BG44" s="4">
        <f t="shared" si="12"/>
        <v>63.657284039997265</v>
      </c>
      <c r="BH44" s="4">
        <f t="shared" si="68"/>
        <v>5.0895076991157877</v>
      </c>
      <c r="BI44" s="4">
        <f t="shared" si="71"/>
        <v>5.1937557090765827</v>
      </c>
      <c r="BJ44" s="4">
        <f t="shared" si="43"/>
        <v>4.7611859494259159</v>
      </c>
      <c r="BK44" s="15"/>
      <c r="BL44" s="13">
        <f t="shared" si="3"/>
        <v>4999999.9999999991</v>
      </c>
      <c r="BM44" s="13"/>
      <c r="BN44">
        <f t="shared" si="4"/>
        <v>33</v>
      </c>
      <c r="BO44" s="11">
        <f t="shared" si="118"/>
        <v>0.99998787470417472</v>
      </c>
      <c r="BP44" s="14">
        <f t="shared" si="13"/>
        <v>3.9429290847454226</v>
      </c>
      <c r="BQ44" s="14">
        <f t="shared" si="14"/>
        <v>2.9456645017241927</v>
      </c>
      <c r="BR44" s="14">
        <f t="shared" si="15"/>
        <v>2.3400061917543629</v>
      </c>
      <c r="BS44" s="14">
        <f t="shared" si="16"/>
        <v>1.8580463100979097</v>
      </c>
      <c r="BT44" s="14">
        <f t="shared" si="17"/>
        <v>1.4747215117790273</v>
      </c>
      <c r="BU44" s="14">
        <f t="shared" si="18"/>
        <v>1.1700248797238821</v>
      </c>
      <c r="BV44" s="14">
        <f t="shared" si="19"/>
        <v>0.92923270066174823</v>
      </c>
      <c r="BW44" s="14">
        <f t="shared" si="20"/>
        <v>0.78441216114237899</v>
      </c>
      <c r="BX44" s="14">
        <f t="shared" si="21"/>
        <v>0.60996175972303046</v>
      </c>
      <c r="BY44" s="14">
        <f t="shared" si="22"/>
        <v>0.47430841281716107</v>
      </c>
      <c r="BZ44" s="14">
        <f t="shared" si="23"/>
        <v>0</v>
      </c>
      <c r="CA44" s="14">
        <f t="shared" si="24"/>
        <v>0</v>
      </c>
      <c r="CB44" s="14">
        <f t="shared" si="25"/>
        <v>0</v>
      </c>
      <c r="CC44" s="14">
        <f t="shared" si="26"/>
        <v>0</v>
      </c>
      <c r="CD44" s="14">
        <f t="shared" si="27"/>
        <v>0</v>
      </c>
      <c r="CE44" s="14">
        <f t="shared" si="28"/>
        <v>0</v>
      </c>
      <c r="CF44" s="14">
        <f t="shared" si="29"/>
        <v>0</v>
      </c>
      <c r="CG44" s="14">
        <f t="shared" si="30"/>
        <v>0</v>
      </c>
      <c r="CH44" s="14">
        <f t="shared" si="31"/>
        <v>0</v>
      </c>
      <c r="CI44" s="14">
        <f t="shared" si="32"/>
        <v>0</v>
      </c>
      <c r="CJ44" s="14">
        <f t="shared" si="33"/>
        <v>0</v>
      </c>
      <c r="CK44" s="14">
        <f t="shared" si="34"/>
        <v>0</v>
      </c>
      <c r="CL44" s="14">
        <f t="shared" si="58"/>
        <v>16.529307514169119</v>
      </c>
    </row>
    <row r="45" spans="2:90" x14ac:dyDescent="0.2">
      <c r="B45" s="1">
        <f t="shared" si="44"/>
        <v>43894</v>
      </c>
      <c r="C45" s="8">
        <f t="shared" si="35"/>
        <v>4.8571428571428568</v>
      </c>
      <c r="D45">
        <f t="shared" si="52"/>
        <v>34</v>
      </c>
      <c r="E45" s="14">
        <f t="shared" si="45"/>
        <v>0.3</v>
      </c>
      <c r="F45" s="3">
        <f t="shared" si="36"/>
        <v>8.1661699125676517</v>
      </c>
      <c r="G45" s="4">
        <f t="shared" si="53"/>
        <v>4999919.8134084446</v>
      </c>
      <c r="H45" s="14"/>
      <c r="I45" s="13">
        <f t="shared" si="54"/>
        <v>16.529307514169119</v>
      </c>
      <c r="J45" s="13">
        <f t="shared" ref="J45:AC45" si="121">I44*(1-I$8)</f>
        <v>12.354660936120995</v>
      </c>
      <c r="K45" s="13">
        <f t="shared" si="121"/>
        <v>9.8190007307025446</v>
      </c>
      <c r="L45" s="13">
        <f t="shared" si="121"/>
        <v>7.8001152178856987</v>
      </c>
      <c r="M45" s="13">
        <f t="shared" si="121"/>
        <v>6.1935627991075171</v>
      </c>
      <c r="N45" s="13">
        <f t="shared" si="121"/>
        <v>4.9157979781014598</v>
      </c>
      <c r="O45" s="13">
        <f t="shared" si="121"/>
        <v>3.9001302226456471</v>
      </c>
      <c r="P45" s="13">
        <f t="shared" si="121"/>
        <v>3.0974798933991812</v>
      </c>
      <c r="Q45" s="13">
        <f t="shared" si="121"/>
        <v>2.6147389082906987</v>
      </c>
      <c r="R45" s="13">
        <f t="shared" si="121"/>
        <v>2.0332305192649622</v>
      </c>
      <c r="S45" s="13">
        <f t="shared" si="121"/>
        <v>1.5810472133890463</v>
      </c>
      <c r="T45" s="13">
        <f t="shared" si="121"/>
        <v>1.2294277248226761</v>
      </c>
      <c r="U45" s="13">
        <f t="shared" si="121"/>
        <v>0.95600711192307153</v>
      </c>
      <c r="V45" s="13">
        <f t="shared" si="121"/>
        <v>0.74339427149934023</v>
      </c>
      <c r="W45" s="13">
        <f t="shared" si="121"/>
        <v>0.57806582078533475</v>
      </c>
      <c r="X45" s="13">
        <f t="shared" si="121"/>
        <v>0.44950780969988741</v>
      </c>
      <c r="Y45" s="13">
        <f t="shared" si="121"/>
        <v>0.34967989635936736</v>
      </c>
      <c r="Z45" s="13">
        <f t="shared" si="121"/>
        <v>0.28199994359999997</v>
      </c>
      <c r="AA45" s="13">
        <f t="shared" si="121"/>
        <v>0.94</v>
      </c>
      <c r="AB45" s="13">
        <f t="shared" si="121"/>
        <v>0</v>
      </c>
      <c r="AC45" s="13">
        <f t="shared" si="121"/>
        <v>0</v>
      </c>
      <c r="AD45" s="13">
        <f t="shared" si="38"/>
        <v>0</v>
      </c>
      <c r="AE45" s="13">
        <f t="shared" si="56"/>
        <v>76.367154511766529</v>
      </c>
      <c r="AF45" s="15"/>
      <c r="AG45">
        <f t="shared" si="60"/>
        <v>34</v>
      </c>
      <c r="AH45" s="15"/>
      <c r="AI45" s="15"/>
      <c r="AJ45" s="13">
        <f t="shared" ref="AJ45:BC45" si="122">I44*AI$8</f>
        <v>0.78859537890134013</v>
      </c>
      <c r="AK45" s="13">
        <f t="shared" si="122"/>
        <v>0</v>
      </c>
      <c r="AL45" s="13">
        <f t="shared" si="122"/>
        <v>0</v>
      </c>
      <c r="AM45" s="13">
        <f t="shared" si="122"/>
        <v>0</v>
      </c>
      <c r="AN45" s="13">
        <f t="shared" si="122"/>
        <v>0</v>
      </c>
      <c r="AO45" s="13">
        <f t="shared" si="122"/>
        <v>0</v>
      </c>
      <c r="AP45" s="13">
        <f t="shared" si="122"/>
        <v>0</v>
      </c>
      <c r="AQ45" s="13">
        <f t="shared" si="122"/>
        <v>0</v>
      </c>
      <c r="AR45" s="13">
        <f t="shared" si="122"/>
        <v>0</v>
      </c>
      <c r="AS45" s="13">
        <f t="shared" si="122"/>
        <v>0</v>
      </c>
      <c r="AT45" s="13">
        <f t="shared" si="122"/>
        <v>0</v>
      </c>
      <c r="AU45" s="13">
        <f t="shared" si="122"/>
        <v>0</v>
      </c>
      <c r="AV45" s="13">
        <f t="shared" si="122"/>
        <v>0</v>
      </c>
      <c r="AW45" s="13">
        <f t="shared" si="122"/>
        <v>0</v>
      </c>
      <c r="AX45" s="13">
        <f t="shared" si="122"/>
        <v>0</v>
      </c>
      <c r="AY45" s="13">
        <f t="shared" si="122"/>
        <v>0</v>
      </c>
      <c r="AZ45" s="13">
        <f t="shared" si="122"/>
        <v>0</v>
      </c>
      <c r="BA45" s="13">
        <f t="shared" si="122"/>
        <v>0</v>
      </c>
      <c r="BB45" s="13">
        <f t="shared" si="122"/>
        <v>0</v>
      </c>
      <c r="BC45" s="13">
        <f t="shared" si="122"/>
        <v>0</v>
      </c>
      <c r="BD45" s="13">
        <f t="shared" si="48"/>
        <v>0</v>
      </c>
      <c r="BE45" s="13">
        <f t="shared" si="49"/>
        <v>0.78859537890134013</v>
      </c>
      <c r="BF45" s="13">
        <f t="shared" si="50"/>
        <v>3.8194370423998358</v>
      </c>
      <c r="BG45" s="4">
        <f t="shared" si="12"/>
        <v>80.18659155416637</v>
      </c>
      <c r="BH45" s="4">
        <f t="shared" si="68"/>
        <v>5.0742195714438791</v>
      </c>
      <c r="BI45" s="4">
        <f t="shared" si="71"/>
        <v>5.0895076991157886</v>
      </c>
      <c r="BJ45" s="4">
        <f t="shared" si="43"/>
        <v>4.7631866729486694</v>
      </c>
      <c r="BK45" s="15"/>
      <c r="BL45" s="13">
        <f t="shared" si="3"/>
        <v>4999999.9999999991</v>
      </c>
      <c r="BM45" s="13"/>
      <c r="BN45">
        <f t="shared" si="4"/>
        <v>34</v>
      </c>
      <c r="BO45" s="11">
        <f t="shared" si="118"/>
        <v>0.99998472655743054</v>
      </c>
      <c r="BP45" s="14">
        <f t="shared" si="13"/>
        <v>4.9587165164220268</v>
      </c>
      <c r="BQ45" s="14">
        <f t="shared" si="14"/>
        <v>3.7063416713750166</v>
      </c>
      <c r="BR45" s="14">
        <f t="shared" si="15"/>
        <v>2.9456552282276385</v>
      </c>
      <c r="BS45" s="14">
        <f t="shared" si="16"/>
        <v>2.3399988249821648</v>
      </c>
      <c r="BT45" s="14">
        <f t="shared" si="17"/>
        <v>1.8580404606245413</v>
      </c>
      <c r="BU45" s="14">
        <f t="shared" si="18"/>
        <v>1.4747168690830073</v>
      </c>
      <c r="BV45" s="14">
        <f t="shared" si="19"/>
        <v>1.1700211962692035</v>
      </c>
      <c r="BW45" s="14">
        <f t="shared" si="20"/>
        <v>0.92922977526537576</v>
      </c>
      <c r="BX45" s="14">
        <f t="shared" si="21"/>
        <v>0.78440969166784469</v>
      </c>
      <c r="BY45" s="14">
        <f t="shared" si="22"/>
        <v>0.60995983945061871</v>
      </c>
      <c r="BZ45" s="14">
        <f t="shared" si="23"/>
        <v>0</v>
      </c>
      <c r="CA45" s="14">
        <f t="shared" si="24"/>
        <v>0</v>
      </c>
      <c r="CB45" s="14">
        <f t="shared" si="25"/>
        <v>0</v>
      </c>
      <c r="CC45" s="14">
        <f t="shared" si="26"/>
        <v>0</v>
      </c>
      <c r="CD45" s="14">
        <f t="shared" si="27"/>
        <v>0</v>
      </c>
      <c r="CE45" s="14">
        <f t="shared" si="28"/>
        <v>0</v>
      </c>
      <c r="CF45" s="14">
        <f t="shared" si="29"/>
        <v>0</v>
      </c>
      <c r="CG45" s="14">
        <f t="shared" si="30"/>
        <v>0</v>
      </c>
      <c r="CH45" s="14">
        <f t="shared" si="31"/>
        <v>0</v>
      </c>
      <c r="CI45" s="14">
        <f t="shared" si="32"/>
        <v>0</v>
      </c>
      <c r="CJ45" s="14">
        <f t="shared" si="33"/>
        <v>0</v>
      </c>
      <c r="CK45" s="14">
        <f t="shared" si="34"/>
        <v>0</v>
      </c>
      <c r="CL45" s="14">
        <f t="shared" si="58"/>
        <v>20.777090073367436</v>
      </c>
    </row>
    <row r="46" spans="2:90" x14ac:dyDescent="0.2">
      <c r="B46" s="1">
        <f t="shared" si="44"/>
        <v>43895</v>
      </c>
      <c r="C46" s="8">
        <f t="shared" si="35"/>
        <v>5</v>
      </c>
      <c r="D46">
        <f t="shared" si="52"/>
        <v>35</v>
      </c>
      <c r="E46" s="15">
        <f>E45</f>
        <v>0.3</v>
      </c>
      <c r="F46" s="3">
        <f t="shared" si="36"/>
        <v>8.1661699125676517</v>
      </c>
      <c r="G46" s="4">
        <f t="shared" si="53"/>
        <v>4999899.0363183711</v>
      </c>
      <c r="H46" s="14"/>
      <c r="I46" s="13">
        <f t="shared" si="54"/>
        <v>20.777090073367436</v>
      </c>
      <c r="J46" s="13">
        <f t="shared" ref="J46:AC46" si="123">I45*(1-I$8)</f>
        <v>15.537549063318972</v>
      </c>
      <c r="K46" s="13">
        <f t="shared" si="123"/>
        <v>12.354660936120995</v>
      </c>
      <c r="L46" s="13">
        <f t="shared" si="123"/>
        <v>9.8190007307025446</v>
      </c>
      <c r="M46" s="13">
        <f t="shared" si="123"/>
        <v>7.8001152178856987</v>
      </c>
      <c r="N46" s="13">
        <f t="shared" si="123"/>
        <v>6.1935627991075171</v>
      </c>
      <c r="O46" s="13">
        <f t="shared" si="123"/>
        <v>4.9157979781014598</v>
      </c>
      <c r="P46" s="13">
        <f t="shared" si="123"/>
        <v>3.9001302226456471</v>
      </c>
      <c r="Q46" s="13">
        <f t="shared" si="123"/>
        <v>3.0974798933991812</v>
      </c>
      <c r="R46" s="13">
        <f t="shared" si="123"/>
        <v>2.6147389082906987</v>
      </c>
      <c r="S46" s="13">
        <f t="shared" si="123"/>
        <v>2.0332305192649622</v>
      </c>
      <c r="T46" s="13">
        <f t="shared" si="123"/>
        <v>1.5810472133890463</v>
      </c>
      <c r="U46" s="13">
        <f t="shared" si="123"/>
        <v>1.2294277248226761</v>
      </c>
      <c r="V46" s="13">
        <f t="shared" si="123"/>
        <v>0.95600711192307153</v>
      </c>
      <c r="W46" s="13">
        <f t="shared" si="123"/>
        <v>0.74339427149934023</v>
      </c>
      <c r="X46" s="13">
        <f t="shared" si="123"/>
        <v>0.57806582078533475</v>
      </c>
      <c r="Y46" s="13">
        <f t="shared" si="123"/>
        <v>0.44950780969988741</v>
      </c>
      <c r="Z46" s="13">
        <f t="shared" si="123"/>
        <v>0.34967989635936736</v>
      </c>
      <c r="AA46" s="13">
        <f t="shared" si="123"/>
        <v>0.28199994359999997</v>
      </c>
      <c r="AB46" s="13">
        <f t="shared" si="123"/>
        <v>0.94</v>
      </c>
      <c r="AC46" s="13">
        <f t="shared" si="123"/>
        <v>0</v>
      </c>
      <c r="AD46" s="13">
        <f t="shared" si="38"/>
        <v>0</v>
      </c>
      <c r="AE46" s="13">
        <f t="shared" si="56"/>
        <v>96.152486134283819</v>
      </c>
      <c r="AF46" s="15"/>
      <c r="AG46">
        <f t="shared" si="60"/>
        <v>35</v>
      </c>
      <c r="AH46" s="15"/>
      <c r="AI46" s="15"/>
      <c r="AJ46" s="13">
        <f t="shared" ref="AJ46:BC46" si="124">I45*AI$8</f>
        <v>0.99175845085014713</v>
      </c>
      <c r="AK46" s="13">
        <f t="shared" si="124"/>
        <v>0</v>
      </c>
      <c r="AL46" s="13">
        <f t="shared" si="124"/>
        <v>0</v>
      </c>
      <c r="AM46" s="13">
        <f t="shared" si="124"/>
        <v>0</v>
      </c>
      <c r="AN46" s="13">
        <f t="shared" si="124"/>
        <v>0</v>
      </c>
      <c r="AO46" s="13">
        <f t="shared" si="124"/>
        <v>0</v>
      </c>
      <c r="AP46" s="13">
        <f t="shared" si="124"/>
        <v>0</v>
      </c>
      <c r="AQ46" s="13">
        <f t="shared" si="124"/>
        <v>0</v>
      </c>
      <c r="AR46" s="13">
        <f t="shared" si="124"/>
        <v>0</v>
      </c>
      <c r="AS46" s="13">
        <f t="shared" si="124"/>
        <v>0</v>
      </c>
      <c r="AT46" s="13">
        <f t="shared" si="124"/>
        <v>0</v>
      </c>
      <c r="AU46" s="13">
        <f t="shared" si="124"/>
        <v>0</v>
      </c>
      <c r="AV46" s="13">
        <f t="shared" si="124"/>
        <v>0</v>
      </c>
      <c r="AW46" s="13">
        <f t="shared" si="124"/>
        <v>0</v>
      </c>
      <c r="AX46" s="13">
        <f t="shared" si="124"/>
        <v>0</v>
      </c>
      <c r="AY46" s="13">
        <f t="shared" si="124"/>
        <v>0</v>
      </c>
      <c r="AZ46" s="13">
        <f t="shared" si="124"/>
        <v>0</v>
      </c>
      <c r="BA46" s="13">
        <f t="shared" si="124"/>
        <v>0</v>
      </c>
      <c r="BB46" s="13">
        <f t="shared" si="124"/>
        <v>0</v>
      </c>
      <c r="BC46" s="13">
        <f t="shared" si="124"/>
        <v>0</v>
      </c>
      <c r="BD46" s="13">
        <f t="shared" si="48"/>
        <v>0</v>
      </c>
      <c r="BE46" s="13">
        <f t="shared" si="49"/>
        <v>0.99175845085014713</v>
      </c>
      <c r="BF46" s="13">
        <f t="shared" si="50"/>
        <v>4.8111954932499827</v>
      </c>
      <c r="BG46" s="4">
        <f t="shared" si="12"/>
        <v>100.9636816275338</v>
      </c>
      <c r="BH46" s="4">
        <f t="shared" si="68"/>
        <v>5.0603749187054357</v>
      </c>
      <c r="BI46" s="4">
        <f t="shared" si="71"/>
        <v>5.07421957144388</v>
      </c>
      <c r="BJ46" s="4">
        <f t="shared" si="43"/>
        <v>4.7652734287156999</v>
      </c>
      <c r="BK46" s="15"/>
      <c r="BL46" s="13">
        <f t="shared" si="3"/>
        <v>4999999.9999999991</v>
      </c>
      <c r="BM46" s="13"/>
      <c r="BN46">
        <f t="shared" si="4"/>
        <v>35</v>
      </c>
      <c r="BO46" s="11">
        <f t="shared" si="118"/>
        <v>0.99998076948426873</v>
      </c>
      <c r="BP46" s="14">
        <f t="shared" si="13"/>
        <v>6.2330071557629791</v>
      </c>
      <c r="BQ46" s="14">
        <f t="shared" si="14"/>
        <v>4.6611750804711853</v>
      </c>
      <c r="BR46" s="14">
        <f t="shared" si="15"/>
        <v>3.7063270048858521</v>
      </c>
      <c r="BS46" s="14">
        <f t="shared" si="16"/>
        <v>2.9456435718763583</v>
      </c>
      <c r="BT46" s="14">
        <f t="shared" si="17"/>
        <v>2.3399895652941884</v>
      </c>
      <c r="BU46" s="14">
        <f t="shared" si="18"/>
        <v>1.8580331081102028</v>
      </c>
      <c r="BV46" s="14">
        <f t="shared" si="19"/>
        <v>1.4747110334313329</v>
      </c>
      <c r="BW46" s="14">
        <f t="shared" si="20"/>
        <v>1.1700165663390141</v>
      </c>
      <c r="BX46" s="14">
        <f t="shared" si="21"/>
        <v>0.92922609817900914</v>
      </c>
      <c r="BY46" s="14">
        <f t="shared" si="22"/>
        <v>0.78440658765389693</v>
      </c>
      <c r="BZ46" s="14">
        <f t="shared" si="23"/>
        <v>0</v>
      </c>
      <c r="CA46" s="14">
        <f t="shared" si="24"/>
        <v>0</v>
      </c>
      <c r="CB46" s="14">
        <f t="shared" si="25"/>
        <v>0</v>
      </c>
      <c r="CC46" s="14">
        <f t="shared" si="26"/>
        <v>0</v>
      </c>
      <c r="CD46" s="14">
        <f t="shared" si="27"/>
        <v>0</v>
      </c>
      <c r="CE46" s="14">
        <f t="shared" si="28"/>
        <v>0</v>
      </c>
      <c r="CF46" s="14">
        <f t="shared" si="29"/>
        <v>0</v>
      </c>
      <c r="CG46" s="14">
        <f t="shared" si="30"/>
        <v>0</v>
      </c>
      <c r="CH46" s="14">
        <f t="shared" si="31"/>
        <v>0</v>
      </c>
      <c r="CI46" s="14">
        <f t="shared" si="32"/>
        <v>0</v>
      </c>
      <c r="CJ46" s="14">
        <f t="shared" si="33"/>
        <v>0</v>
      </c>
      <c r="CK46" s="14">
        <f t="shared" si="34"/>
        <v>0</v>
      </c>
      <c r="CL46" s="14">
        <f t="shared" si="58"/>
        <v>26.102535772004021</v>
      </c>
    </row>
    <row r="47" spans="2:90" x14ac:dyDescent="0.2">
      <c r="B47" s="1">
        <f t="shared" si="44"/>
        <v>43896</v>
      </c>
      <c r="C47" s="8">
        <f t="shared" si="35"/>
        <v>5.1428571428571432</v>
      </c>
      <c r="D47">
        <f t="shared" si="52"/>
        <v>36</v>
      </c>
      <c r="E47" s="15">
        <f>E46</f>
        <v>0.3</v>
      </c>
      <c r="F47" s="3">
        <f t="shared" si="36"/>
        <v>8.1661699125676517</v>
      </c>
      <c r="G47" s="4">
        <f t="shared" si="53"/>
        <v>4999872.9337825989</v>
      </c>
      <c r="H47" s="14"/>
      <c r="I47" s="13">
        <f t="shared" si="54"/>
        <v>26.102535772004021</v>
      </c>
      <c r="J47" s="13">
        <f t="shared" ref="J47:AC47" si="125">I46*(1-I$8)</f>
        <v>19.53046466896539</v>
      </c>
      <c r="K47" s="13">
        <f t="shared" si="125"/>
        <v>15.537549063318972</v>
      </c>
      <c r="L47" s="13">
        <f t="shared" si="125"/>
        <v>12.354660936120995</v>
      </c>
      <c r="M47" s="13">
        <f t="shared" si="125"/>
        <v>9.8190007307025446</v>
      </c>
      <c r="N47" s="13">
        <f t="shared" si="125"/>
        <v>7.8001152178856987</v>
      </c>
      <c r="O47" s="13">
        <f t="shared" si="125"/>
        <v>6.1935627991075171</v>
      </c>
      <c r="P47" s="13">
        <f t="shared" si="125"/>
        <v>4.9157979781014598</v>
      </c>
      <c r="Q47" s="13">
        <f t="shared" si="125"/>
        <v>3.9001302226456471</v>
      </c>
      <c r="R47" s="13">
        <f t="shared" si="125"/>
        <v>3.0974798933991812</v>
      </c>
      <c r="S47" s="13">
        <f t="shared" si="125"/>
        <v>2.6147389082906987</v>
      </c>
      <c r="T47" s="13">
        <f t="shared" si="125"/>
        <v>2.0332305192649622</v>
      </c>
      <c r="U47" s="13">
        <f t="shared" si="125"/>
        <v>1.5810472133890463</v>
      </c>
      <c r="V47" s="13">
        <f t="shared" si="125"/>
        <v>1.2294277248226761</v>
      </c>
      <c r="W47" s="13">
        <f t="shared" si="125"/>
        <v>0.95600711192307153</v>
      </c>
      <c r="X47" s="13">
        <f t="shared" si="125"/>
        <v>0.74339427149934023</v>
      </c>
      <c r="Y47" s="13">
        <f t="shared" si="125"/>
        <v>0.57806582078533475</v>
      </c>
      <c r="Z47" s="13">
        <f t="shared" si="125"/>
        <v>0.44950780969988741</v>
      </c>
      <c r="AA47" s="13">
        <f t="shared" si="125"/>
        <v>0.34967989635936736</v>
      </c>
      <c r="AB47" s="13">
        <f t="shared" si="125"/>
        <v>0.28199994359999997</v>
      </c>
      <c r="AC47" s="13">
        <f t="shared" si="125"/>
        <v>0.94</v>
      </c>
      <c r="AD47" s="13">
        <f t="shared" si="38"/>
        <v>0</v>
      </c>
      <c r="AE47" s="13">
        <f t="shared" si="56"/>
        <v>121.0083965018858</v>
      </c>
      <c r="AF47" s="15"/>
      <c r="AG47">
        <f t="shared" si="60"/>
        <v>36</v>
      </c>
      <c r="AH47" s="15"/>
      <c r="AI47" s="15"/>
      <c r="AJ47" s="13">
        <f t="shared" ref="AJ47:BC47" si="126">I46*AI$8</f>
        <v>1.2466254044020462</v>
      </c>
      <c r="AK47" s="13">
        <f t="shared" si="126"/>
        <v>0</v>
      </c>
      <c r="AL47" s="13">
        <f t="shared" si="126"/>
        <v>0</v>
      </c>
      <c r="AM47" s="13">
        <f t="shared" si="126"/>
        <v>0</v>
      </c>
      <c r="AN47" s="13">
        <f t="shared" si="126"/>
        <v>0</v>
      </c>
      <c r="AO47" s="13">
        <f t="shared" si="126"/>
        <v>0</v>
      </c>
      <c r="AP47" s="13">
        <f t="shared" si="126"/>
        <v>0</v>
      </c>
      <c r="AQ47" s="13">
        <f t="shared" si="126"/>
        <v>0</v>
      </c>
      <c r="AR47" s="13">
        <f t="shared" si="126"/>
        <v>0</v>
      </c>
      <c r="AS47" s="13">
        <f t="shared" si="126"/>
        <v>0</v>
      </c>
      <c r="AT47" s="13">
        <f t="shared" si="126"/>
        <v>0</v>
      </c>
      <c r="AU47" s="13">
        <f t="shared" si="126"/>
        <v>0</v>
      </c>
      <c r="AV47" s="13">
        <f t="shared" si="126"/>
        <v>0</v>
      </c>
      <c r="AW47" s="13">
        <f t="shared" si="126"/>
        <v>0</v>
      </c>
      <c r="AX47" s="13">
        <f t="shared" si="126"/>
        <v>0</v>
      </c>
      <c r="AY47" s="13">
        <f t="shared" si="126"/>
        <v>0</v>
      </c>
      <c r="AZ47" s="13">
        <f t="shared" si="126"/>
        <v>0</v>
      </c>
      <c r="BA47" s="13">
        <f t="shared" si="126"/>
        <v>0</v>
      </c>
      <c r="BB47" s="13">
        <f t="shared" si="126"/>
        <v>0</v>
      </c>
      <c r="BC47" s="13">
        <f t="shared" si="126"/>
        <v>0</v>
      </c>
      <c r="BD47" s="13">
        <f t="shared" si="48"/>
        <v>0</v>
      </c>
      <c r="BE47" s="13">
        <f t="shared" si="49"/>
        <v>1.2466254044020462</v>
      </c>
      <c r="BF47" s="13">
        <f t="shared" si="50"/>
        <v>6.0578208976520287</v>
      </c>
      <c r="BG47" s="4">
        <f t="shared" si="12"/>
        <v>127.06621739953783</v>
      </c>
      <c r="BH47" s="4">
        <f t="shared" si="68"/>
        <v>5.0460365201394639</v>
      </c>
      <c r="BI47" s="4">
        <f t="shared" si="71"/>
        <v>5.0603749187054365</v>
      </c>
      <c r="BJ47" s="4">
        <f t="shared" si="43"/>
        <v>4.7674519802570767</v>
      </c>
      <c r="BK47" s="15"/>
      <c r="BL47" s="13">
        <f t="shared" si="3"/>
        <v>4999999.9999999981</v>
      </c>
      <c r="BM47" s="13"/>
      <c r="BN47">
        <f t="shared" si="4"/>
        <v>36</v>
      </c>
      <c r="BO47" s="11">
        <f t="shared" si="118"/>
        <v>0.99997579829137773</v>
      </c>
      <c r="BP47" s="14">
        <f t="shared" si="13"/>
        <v>7.8305712138116892</v>
      </c>
      <c r="BQ47" s="14">
        <f t="shared" si="14"/>
        <v>5.8589975995050638</v>
      </c>
      <c r="BR47" s="14">
        <f t="shared" si="15"/>
        <v>4.6611519084251514</v>
      </c>
      <c r="BS47" s="14">
        <f t="shared" si="16"/>
        <v>3.7063085796650674</v>
      </c>
      <c r="BT47" s="14">
        <f t="shared" si="17"/>
        <v>2.9456289282323693</v>
      </c>
      <c r="BU47" s="14">
        <f t="shared" si="18"/>
        <v>2.3399779325309926</v>
      </c>
      <c r="BV47" s="14">
        <f t="shared" si="19"/>
        <v>1.8580238712915957</v>
      </c>
      <c r="BW47" s="14">
        <f t="shared" si="20"/>
        <v>1.4747037022173441</v>
      </c>
      <c r="BX47" s="14">
        <f t="shared" si="21"/>
        <v>1.170010749849123</v>
      </c>
      <c r="BY47" s="14">
        <f t="shared" si="22"/>
        <v>0.92922147872800132</v>
      </c>
      <c r="BZ47" s="14">
        <f t="shared" si="23"/>
        <v>0</v>
      </c>
      <c r="CA47" s="14">
        <f t="shared" si="24"/>
        <v>0</v>
      </c>
      <c r="CB47" s="14">
        <f t="shared" si="25"/>
        <v>0</v>
      </c>
      <c r="CC47" s="14">
        <f t="shared" si="26"/>
        <v>0</v>
      </c>
      <c r="CD47" s="14">
        <f t="shared" si="27"/>
        <v>0</v>
      </c>
      <c r="CE47" s="14">
        <f t="shared" si="28"/>
        <v>0</v>
      </c>
      <c r="CF47" s="14">
        <f t="shared" si="29"/>
        <v>0</v>
      </c>
      <c r="CG47" s="14">
        <f t="shared" si="30"/>
        <v>0</v>
      </c>
      <c r="CH47" s="14">
        <f t="shared" si="31"/>
        <v>0</v>
      </c>
      <c r="CI47" s="14">
        <f t="shared" si="32"/>
        <v>0</v>
      </c>
      <c r="CJ47" s="14">
        <f t="shared" si="33"/>
        <v>0</v>
      </c>
      <c r="CK47" s="14">
        <f t="shared" si="34"/>
        <v>0</v>
      </c>
      <c r="CL47" s="14">
        <f t="shared" si="58"/>
        <v>32.774595964256399</v>
      </c>
    </row>
    <row r="48" spans="2:90" x14ac:dyDescent="0.2">
      <c r="B48" s="1">
        <f t="shared" si="44"/>
        <v>43897</v>
      </c>
      <c r="C48" s="8">
        <f t="shared" si="35"/>
        <v>5.2857142857142856</v>
      </c>
      <c r="D48">
        <f t="shared" si="52"/>
        <v>37</v>
      </c>
      <c r="E48" s="14">
        <f t="shared" si="45"/>
        <v>0.3</v>
      </c>
      <c r="F48" s="3">
        <f t="shared" si="36"/>
        <v>8.1661699125676517</v>
      </c>
      <c r="G48" s="4">
        <f t="shared" si="53"/>
        <v>4999840.1591866342</v>
      </c>
      <c r="H48" s="14"/>
      <c r="I48" s="13">
        <f t="shared" si="54"/>
        <v>32.774595964256399</v>
      </c>
      <c r="J48" s="13">
        <f t="shared" ref="J48:AC48" si="127">I47*(1-I$8)</f>
        <v>24.536383625683779</v>
      </c>
      <c r="K48" s="13">
        <f t="shared" si="127"/>
        <v>19.53046466896539</v>
      </c>
      <c r="L48" s="13">
        <f t="shared" si="127"/>
        <v>15.537549063318972</v>
      </c>
      <c r="M48" s="13">
        <f t="shared" si="127"/>
        <v>12.354660936120995</v>
      </c>
      <c r="N48" s="13">
        <f t="shared" si="127"/>
        <v>9.8190007307025446</v>
      </c>
      <c r="O48" s="13">
        <f t="shared" si="127"/>
        <v>7.8001152178856987</v>
      </c>
      <c r="P48" s="13">
        <f t="shared" si="127"/>
        <v>6.1935627991075171</v>
      </c>
      <c r="Q48" s="13">
        <f t="shared" si="127"/>
        <v>4.9157979781014598</v>
      </c>
      <c r="R48" s="13">
        <f t="shared" si="127"/>
        <v>3.9001302226456471</v>
      </c>
      <c r="S48" s="13">
        <f t="shared" si="127"/>
        <v>3.0974798933991812</v>
      </c>
      <c r="T48" s="13">
        <f t="shared" si="127"/>
        <v>2.6147389082906987</v>
      </c>
      <c r="U48" s="13">
        <f t="shared" si="127"/>
        <v>2.0332305192649622</v>
      </c>
      <c r="V48" s="13">
        <f t="shared" si="127"/>
        <v>1.5810472133890463</v>
      </c>
      <c r="W48" s="13">
        <f t="shared" si="127"/>
        <v>1.2294277248226761</v>
      </c>
      <c r="X48" s="13">
        <f t="shared" si="127"/>
        <v>0.95600711192307153</v>
      </c>
      <c r="Y48" s="13">
        <f t="shared" si="127"/>
        <v>0.74339427149934023</v>
      </c>
      <c r="Z48" s="13">
        <f t="shared" si="127"/>
        <v>0.57806582078533475</v>
      </c>
      <c r="AA48" s="13">
        <f t="shared" si="127"/>
        <v>0.44950780969988741</v>
      </c>
      <c r="AB48" s="13">
        <f t="shared" si="127"/>
        <v>0.34967989635936736</v>
      </c>
      <c r="AC48" s="13">
        <f t="shared" si="127"/>
        <v>0.28199994359999997</v>
      </c>
      <c r="AD48" s="13">
        <f t="shared" si="38"/>
        <v>0.94</v>
      </c>
      <c r="AE48" s="13">
        <f t="shared" si="56"/>
        <v>152.21684031982196</v>
      </c>
      <c r="AF48" s="15"/>
      <c r="AG48">
        <f t="shared" si="60"/>
        <v>37</v>
      </c>
      <c r="AH48" s="15"/>
      <c r="AI48" s="15"/>
      <c r="AJ48" s="13">
        <f t="shared" ref="AJ48:BC48" si="128">I47*AI$8</f>
        <v>1.5661521463202412</v>
      </c>
      <c r="AK48" s="13">
        <f t="shared" si="128"/>
        <v>0</v>
      </c>
      <c r="AL48" s="13">
        <f t="shared" si="128"/>
        <v>0</v>
      </c>
      <c r="AM48" s="13">
        <f t="shared" si="128"/>
        <v>0</v>
      </c>
      <c r="AN48" s="13">
        <f t="shared" si="128"/>
        <v>0</v>
      </c>
      <c r="AO48" s="13">
        <f t="shared" si="128"/>
        <v>0</v>
      </c>
      <c r="AP48" s="13">
        <f t="shared" si="128"/>
        <v>0</v>
      </c>
      <c r="AQ48" s="13">
        <f t="shared" si="128"/>
        <v>0</v>
      </c>
      <c r="AR48" s="13">
        <f t="shared" si="128"/>
        <v>0</v>
      </c>
      <c r="AS48" s="13">
        <f t="shared" si="128"/>
        <v>0</v>
      </c>
      <c r="AT48" s="13">
        <f t="shared" si="128"/>
        <v>0</v>
      </c>
      <c r="AU48" s="13">
        <f t="shared" si="128"/>
        <v>0</v>
      </c>
      <c r="AV48" s="13">
        <f t="shared" si="128"/>
        <v>0</v>
      </c>
      <c r="AW48" s="13">
        <f t="shared" si="128"/>
        <v>0</v>
      </c>
      <c r="AX48" s="13">
        <f t="shared" si="128"/>
        <v>0</v>
      </c>
      <c r="AY48" s="13">
        <f t="shared" si="128"/>
        <v>0</v>
      </c>
      <c r="AZ48" s="13">
        <f t="shared" si="128"/>
        <v>0</v>
      </c>
      <c r="BA48" s="13">
        <f t="shared" si="128"/>
        <v>0</v>
      </c>
      <c r="BB48" s="13">
        <f t="shared" si="128"/>
        <v>0</v>
      </c>
      <c r="BC48" s="13">
        <f t="shared" si="128"/>
        <v>0</v>
      </c>
      <c r="BD48" s="13">
        <f t="shared" si="48"/>
        <v>0</v>
      </c>
      <c r="BE48" s="13">
        <f t="shared" si="49"/>
        <v>1.5661521463202412</v>
      </c>
      <c r="BF48" s="13">
        <f t="shared" si="50"/>
        <v>7.6239730439722697</v>
      </c>
      <c r="BG48" s="4">
        <f t="shared" si="12"/>
        <v>159.84081336379421</v>
      </c>
      <c r="BH48" s="4">
        <f t="shared" si="68"/>
        <v>5.0311415689157597</v>
      </c>
      <c r="BI48" s="4">
        <f t="shared" si="71"/>
        <v>5.0460365201394639</v>
      </c>
      <c r="BJ48" s="4">
        <f t="shared" si="43"/>
        <v>4.7697286340881373</v>
      </c>
      <c r="BK48" s="15"/>
      <c r="BL48" s="13">
        <f t="shared" si="3"/>
        <v>4999999.9999999981</v>
      </c>
      <c r="BM48" s="13"/>
      <c r="BN48">
        <f t="shared" si="4"/>
        <v>37</v>
      </c>
      <c r="BO48" s="11">
        <f t="shared" si="118"/>
        <v>0.99996955658551601</v>
      </c>
      <c r="BP48" s="14">
        <f t="shared" si="13"/>
        <v>9.8320794580940749</v>
      </c>
      <c r="BQ48" s="14">
        <f t="shared" si="14"/>
        <v>7.3606909963161371</v>
      </c>
      <c r="BR48" s="14">
        <f t="shared" si="15"/>
        <v>5.858961028480322</v>
      </c>
      <c r="BS48" s="14">
        <f t="shared" si="16"/>
        <v>4.6611228141818319</v>
      </c>
      <c r="BT48" s="14">
        <f t="shared" si="17"/>
        <v>3.7062854454171918</v>
      </c>
      <c r="BU48" s="14">
        <f t="shared" si="18"/>
        <v>2.9456105420380441</v>
      </c>
      <c r="BV48" s="14">
        <f t="shared" si="19"/>
        <v>2.3399633267235291</v>
      </c>
      <c r="BW48" s="14">
        <f t="shared" si="20"/>
        <v>1.8580122737724274</v>
      </c>
      <c r="BX48" s="14">
        <f t="shared" si="21"/>
        <v>1.4746944973278278</v>
      </c>
      <c r="BY48" s="14">
        <f t="shared" si="22"/>
        <v>1.1700034468094214</v>
      </c>
      <c r="BZ48" s="14">
        <f t="shared" si="23"/>
        <v>0</v>
      </c>
      <c r="CA48" s="14">
        <f t="shared" si="24"/>
        <v>0</v>
      </c>
      <c r="CB48" s="14">
        <f t="shared" si="25"/>
        <v>0</v>
      </c>
      <c r="CC48" s="14">
        <f t="shared" si="26"/>
        <v>0</v>
      </c>
      <c r="CD48" s="14">
        <f t="shared" si="27"/>
        <v>0</v>
      </c>
      <c r="CE48" s="14">
        <f t="shared" si="28"/>
        <v>0</v>
      </c>
      <c r="CF48" s="14">
        <f t="shared" si="29"/>
        <v>0</v>
      </c>
      <c r="CG48" s="14">
        <f t="shared" si="30"/>
        <v>0</v>
      </c>
      <c r="CH48" s="14">
        <f t="shared" si="31"/>
        <v>0</v>
      </c>
      <c r="CI48" s="14">
        <f t="shared" si="32"/>
        <v>0</v>
      </c>
      <c r="CJ48" s="14">
        <f t="shared" si="33"/>
        <v>0</v>
      </c>
      <c r="CK48" s="14">
        <f t="shared" si="34"/>
        <v>0.28199141495711549</v>
      </c>
      <c r="CL48" s="14">
        <f t="shared" si="58"/>
        <v>41.489415244117922</v>
      </c>
    </row>
    <row r="49" spans="2:90" x14ac:dyDescent="0.2">
      <c r="B49" s="1">
        <f t="shared" si="44"/>
        <v>43898</v>
      </c>
      <c r="C49" s="8">
        <f t="shared" si="35"/>
        <v>5.4285714285714288</v>
      </c>
      <c r="D49">
        <f t="shared" si="52"/>
        <v>38</v>
      </c>
      <c r="E49" s="14">
        <f t="shared" si="45"/>
        <v>0.3</v>
      </c>
      <c r="F49" s="3">
        <f t="shared" si="36"/>
        <v>8.1661699125676517</v>
      </c>
      <c r="G49" s="4">
        <f t="shared" si="53"/>
        <v>4999798.66977139</v>
      </c>
      <c r="H49" s="14"/>
      <c r="I49" s="13">
        <f t="shared" si="54"/>
        <v>41.489415244117922</v>
      </c>
      <c r="J49" s="13">
        <f t="shared" ref="J49:AC49" si="129">I48*(1-I$8)</f>
        <v>30.808120206401014</v>
      </c>
      <c r="K49" s="13">
        <f t="shared" si="129"/>
        <v>24.536383625683779</v>
      </c>
      <c r="L49" s="13">
        <f t="shared" si="129"/>
        <v>19.53046466896539</v>
      </c>
      <c r="M49" s="13">
        <f t="shared" si="129"/>
        <v>15.537549063318972</v>
      </c>
      <c r="N49" s="13">
        <f t="shared" si="129"/>
        <v>12.354660936120995</v>
      </c>
      <c r="O49" s="13">
        <f t="shared" si="129"/>
        <v>9.8190007307025446</v>
      </c>
      <c r="P49" s="13">
        <f t="shared" si="129"/>
        <v>7.8001152178856987</v>
      </c>
      <c r="Q49" s="13">
        <f t="shared" si="129"/>
        <v>6.1935627991075171</v>
      </c>
      <c r="R49" s="13">
        <f t="shared" si="129"/>
        <v>4.9157979781014598</v>
      </c>
      <c r="S49" s="13">
        <f t="shared" si="129"/>
        <v>3.9001302226456471</v>
      </c>
      <c r="T49" s="13">
        <f t="shared" si="129"/>
        <v>3.0974798933991812</v>
      </c>
      <c r="U49" s="13">
        <f t="shared" si="129"/>
        <v>2.6147389082906987</v>
      </c>
      <c r="V49" s="13">
        <f t="shared" si="129"/>
        <v>2.0332305192649622</v>
      </c>
      <c r="W49" s="13">
        <f t="shared" si="129"/>
        <v>1.5810472133890463</v>
      </c>
      <c r="X49" s="13">
        <f t="shared" si="129"/>
        <v>1.2294277248226761</v>
      </c>
      <c r="Y49" s="13">
        <f t="shared" si="129"/>
        <v>0.95600711192307153</v>
      </c>
      <c r="Z49" s="13">
        <f t="shared" si="129"/>
        <v>0.74339427149934023</v>
      </c>
      <c r="AA49" s="13">
        <f t="shared" si="129"/>
        <v>0.57806582078533475</v>
      </c>
      <c r="AB49" s="13">
        <f t="shared" si="129"/>
        <v>0.44950780969988741</v>
      </c>
      <c r="AC49" s="13">
        <f t="shared" si="129"/>
        <v>0.34967989635936736</v>
      </c>
      <c r="AD49" s="13">
        <f t="shared" si="38"/>
        <v>1.2219999436</v>
      </c>
      <c r="AE49" s="13">
        <f t="shared" si="56"/>
        <v>191.73977980608453</v>
      </c>
      <c r="AF49" s="15"/>
      <c r="AG49">
        <f t="shared" si="60"/>
        <v>38</v>
      </c>
      <c r="AH49" s="15"/>
      <c r="AI49" s="15"/>
      <c r="AJ49" s="13">
        <f t="shared" ref="AJ49:BC49" si="130">I48*AI$8</f>
        <v>1.9664757578553838</v>
      </c>
      <c r="AK49" s="13">
        <f t="shared" si="130"/>
        <v>0</v>
      </c>
      <c r="AL49" s="13">
        <f t="shared" si="130"/>
        <v>0</v>
      </c>
      <c r="AM49" s="13">
        <f t="shared" si="130"/>
        <v>0</v>
      </c>
      <c r="AN49" s="13">
        <f t="shared" si="130"/>
        <v>0</v>
      </c>
      <c r="AO49" s="13">
        <f t="shared" si="130"/>
        <v>0</v>
      </c>
      <c r="AP49" s="13">
        <f t="shared" si="130"/>
        <v>0</v>
      </c>
      <c r="AQ49" s="13">
        <f t="shared" si="130"/>
        <v>0</v>
      </c>
      <c r="AR49" s="13">
        <f t="shared" si="130"/>
        <v>0</v>
      </c>
      <c r="AS49" s="13">
        <f t="shared" si="130"/>
        <v>0</v>
      </c>
      <c r="AT49" s="13">
        <f t="shared" si="130"/>
        <v>0</v>
      </c>
      <c r="AU49" s="13">
        <f t="shared" si="130"/>
        <v>0</v>
      </c>
      <c r="AV49" s="13">
        <f t="shared" si="130"/>
        <v>0</v>
      </c>
      <c r="AW49" s="13">
        <f t="shared" si="130"/>
        <v>0</v>
      </c>
      <c r="AX49" s="13">
        <f t="shared" si="130"/>
        <v>0</v>
      </c>
      <c r="AY49" s="13">
        <f t="shared" si="130"/>
        <v>0</v>
      </c>
      <c r="AZ49" s="13">
        <f t="shared" si="130"/>
        <v>0</v>
      </c>
      <c r="BA49" s="13">
        <f t="shared" si="130"/>
        <v>0</v>
      </c>
      <c r="BB49" s="13">
        <f t="shared" si="130"/>
        <v>0</v>
      </c>
      <c r="BC49" s="13">
        <f t="shared" si="130"/>
        <v>0</v>
      </c>
      <c r="BD49" s="13">
        <f t="shared" si="48"/>
        <v>0</v>
      </c>
      <c r="BE49" s="13">
        <f t="shared" si="49"/>
        <v>1.9664757578553838</v>
      </c>
      <c r="BF49" s="13">
        <f t="shared" si="50"/>
        <v>9.5904488018276535</v>
      </c>
      <c r="BG49" s="4">
        <f t="shared" si="12"/>
        <v>201.33022860791218</v>
      </c>
      <c r="BH49" s="4">
        <f t="shared" si="68"/>
        <v>5.0246783045857768</v>
      </c>
      <c r="BI49" s="4">
        <f t="shared" si="71"/>
        <v>5.0311415689157606</v>
      </c>
      <c r="BJ49" s="4">
        <f t="shared" si="43"/>
        <v>4.7635414056499776</v>
      </c>
      <c r="BK49" s="15"/>
      <c r="BL49" s="13">
        <f t="shared" si="3"/>
        <v>4999999.9999999972</v>
      </c>
      <c r="BM49" s="13"/>
      <c r="BN49">
        <f t="shared" si="4"/>
        <v>38</v>
      </c>
      <c r="BO49" s="11">
        <f t="shared" si="118"/>
        <v>0.99996165197048392</v>
      </c>
      <c r="BP49" s="14">
        <f t="shared" si="13"/>
        <v>12.446347262039261</v>
      </c>
      <c r="BQ49" s="14">
        <f t="shared" si="14"/>
        <v>9.2420816327094002</v>
      </c>
      <c r="BR49" s="14">
        <f t="shared" si="15"/>
        <v>7.3606328111160844</v>
      </c>
      <c r="BS49" s="14">
        <f t="shared" si="16"/>
        <v>5.8589147142389404</v>
      </c>
      <c r="BT49" s="14">
        <f t="shared" si="17"/>
        <v>4.6610859686786652</v>
      </c>
      <c r="BU49" s="14">
        <f t="shared" si="18"/>
        <v>3.7062561477656266</v>
      </c>
      <c r="BV49" s="14">
        <f t="shared" si="19"/>
        <v>2.9455872574118116</v>
      </c>
      <c r="BW49" s="14">
        <f t="shared" si="20"/>
        <v>2.3399448296511283</v>
      </c>
      <c r="BX49" s="14">
        <f t="shared" si="21"/>
        <v>1.8579975864535461</v>
      </c>
      <c r="BY49" s="14">
        <f t="shared" si="22"/>
        <v>1.47468284008065</v>
      </c>
      <c r="BZ49" s="14">
        <f t="shared" si="23"/>
        <v>0</v>
      </c>
      <c r="CA49" s="14">
        <f t="shared" si="24"/>
        <v>0</v>
      </c>
      <c r="CB49" s="14">
        <f t="shared" si="25"/>
        <v>0</v>
      </c>
      <c r="CC49" s="14">
        <f t="shared" si="26"/>
        <v>0</v>
      </c>
      <c r="CD49" s="14">
        <f t="shared" si="27"/>
        <v>0</v>
      </c>
      <c r="CE49" s="14">
        <f t="shared" si="28"/>
        <v>0</v>
      </c>
      <c r="CF49" s="14">
        <f t="shared" si="29"/>
        <v>0</v>
      </c>
      <c r="CG49" s="14">
        <f t="shared" si="30"/>
        <v>0</v>
      </c>
      <c r="CH49" s="14">
        <f t="shared" si="31"/>
        <v>0</v>
      </c>
      <c r="CI49" s="14">
        <f t="shared" si="32"/>
        <v>0</v>
      </c>
      <c r="CJ49" s="14">
        <f t="shared" si="33"/>
        <v>0</v>
      </c>
      <c r="CK49" s="14">
        <f t="shared" si="34"/>
        <v>0.3665859246930282</v>
      </c>
      <c r="CL49" s="14">
        <f t="shared" si="58"/>
        <v>52.260116974838141</v>
      </c>
    </row>
    <row r="50" spans="2:90" x14ac:dyDescent="0.2">
      <c r="B50" s="1">
        <f t="shared" si="44"/>
        <v>43899</v>
      </c>
      <c r="C50" s="8">
        <f t="shared" si="35"/>
        <v>5.5714285714285712</v>
      </c>
      <c r="D50">
        <f t="shared" si="52"/>
        <v>39</v>
      </c>
      <c r="E50" s="14">
        <f t="shared" si="45"/>
        <v>0.3</v>
      </c>
      <c r="F50" s="3">
        <f t="shared" si="36"/>
        <v>8.1661699125676517</v>
      </c>
      <c r="G50" s="4">
        <f t="shared" si="53"/>
        <v>4999746.4096544152</v>
      </c>
      <c r="H50" s="14"/>
      <c r="I50" s="13">
        <f t="shared" si="54"/>
        <v>52.260116974838141</v>
      </c>
      <c r="J50" s="13">
        <f t="shared" ref="J50:AC50" si="131">I49*(1-I$8)</f>
        <v>39.000050329470845</v>
      </c>
      <c r="K50" s="13">
        <f t="shared" si="131"/>
        <v>30.808120206401014</v>
      </c>
      <c r="L50" s="13">
        <f t="shared" si="131"/>
        <v>24.536383625683779</v>
      </c>
      <c r="M50" s="13">
        <f t="shared" si="131"/>
        <v>19.53046466896539</v>
      </c>
      <c r="N50" s="13">
        <f t="shared" si="131"/>
        <v>15.537549063318972</v>
      </c>
      <c r="O50" s="13">
        <f t="shared" si="131"/>
        <v>12.354660936120995</v>
      </c>
      <c r="P50" s="13">
        <f t="shared" si="131"/>
        <v>9.8190007307025446</v>
      </c>
      <c r="Q50" s="13">
        <f t="shared" si="131"/>
        <v>7.8001152178856987</v>
      </c>
      <c r="R50" s="13">
        <f t="shared" si="131"/>
        <v>6.1935627991075171</v>
      </c>
      <c r="S50" s="13">
        <f t="shared" si="131"/>
        <v>4.9157979781014598</v>
      </c>
      <c r="T50" s="13">
        <f t="shared" si="131"/>
        <v>3.9001302226456471</v>
      </c>
      <c r="U50" s="13">
        <f t="shared" si="131"/>
        <v>3.0974798933991812</v>
      </c>
      <c r="V50" s="13">
        <f t="shared" si="131"/>
        <v>2.6147389082906987</v>
      </c>
      <c r="W50" s="13">
        <f t="shared" si="131"/>
        <v>2.0332305192649622</v>
      </c>
      <c r="X50" s="13">
        <f t="shared" si="131"/>
        <v>1.5810472133890463</v>
      </c>
      <c r="Y50" s="13">
        <f t="shared" si="131"/>
        <v>1.2294277248226761</v>
      </c>
      <c r="Z50" s="13">
        <f t="shared" si="131"/>
        <v>0.95600711192307153</v>
      </c>
      <c r="AA50" s="13">
        <f t="shared" si="131"/>
        <v>0.74339427149934023</v>
      </c>
      <c r="AB50" s="13">
        <f t="shared" si="131"/>
        <v>0.57806582078533475</v>
      </c>
      <c r="AC50" s="13">
        <f t="shared" si="131"/>
        <v>0.44950780969988741</v>
      </c>
      <c r="AD50" s="13">
        <f t="shared" si="38"/>
        <v>1.5716798399593674</v>
      </c>
      <c r="AE50" s="13">
        <f t="shared" si="56"/>
        <v>241.51053186627558</v>
      </c>
      <c r="AF50" s="15"/>
      <c r="AG50">
        <f t="shared" si="60"/>
        <v>39</v>
      </c>
      <c r="AH50" s="15"/>
      <c r="AI50" s="15"/>
      <c r="AJ50" s="13">
        <f t="shared" ref="AJ50:BC50" si="132">I49*AI$8</f>
        <v>2.4893649146470751</v>
      </c>
      <c r="AK50" s="13">
        <f t="shared" si="132"/>
        <v>0</v>
      </c>
      <c r="AL50" s="13">
        <f t="shared" si="132"/>
        <v>0</v>
      </c>
      <c r="AM50" s="13">
        <f t="shared" si="132"/>
        <v>0</v>
      </c>
      <c r="AN50" s="13">
        <f t="shared" si="132"/>
        <v>0</v>
      </c>
      <c r="AO50" s="13">
        <f t="shared" si="132"/>
        <v>0</v>
      </c>
      <c r="AP50" s="13">
        <f t="shared" si="132"/>
        <v>0</v>
      </c>
      <c r="AQ50" s="13">
        <f t="shared" si="132"/>
        <v>0</v>
      </c>
      <c r="AR50" s="13">
        <f t="shared" si="132"/>
        <v>0</v>
      </c>
      <c r="AS50" s="13">
        <f t="shared" si="132"/>
        <v>0</v>
      </c>
      <c r="AT50" s="13">
        <f t="shared" si="132"/>
        <v>0</v>
      </c>
      <c r="AU50" s="13">
        <f t="shared" si="132"/>
        <v>0</v>
      </c>
      <c r="AV50" s="13">
        <f t="shared" si="132"/>
        <v>0</v>
      </c>
      <c r="AW50" s="13">
        <f t="shared" si="132"/>
        <v>0</v>
      </c>
      <c r="AX50" s="13">
        <f t="shared" si="132"/>
        <v>0</v>
      </c>
      <c r="AY50" s="13">
        <f t="shared" si="132"/>
        <v>0</v>
      </c>
      <c r="AZ50" s="13">
        <f t="shared" si="132"/>
        <v>0</v>
      </c>
      <c r="BA50" s="13">
        <f t="shared" si="132"/>
        <v>0</v>
      </c>
      <c r="BB50" s="13">
        <f t="shared" si="132"/>
        <v>0</v>
      </c>
      <c r="BC50" s="13">
        <f t="shared" si="132"/>
        <v>0</v>
      </c>
      <c r="BD50" s="13">
        <f t="shared" si="48"/>
        <v>0</v>
      </c>
      <c r="BE50" s="13">
        <f t="shared" si="49"/>
        <v>2.4893649146470751</v>
      </c>
      <c r="BF50" s="13">
        <f t="shared" si="50"/>
        <v>12.079813716474728</v>
      </c>
      <c r="BG50" s="4">
        <f t="shared" si="12"/>
        <v>253.5903455827503</v>
      </c>
      <c r="BH50" s="4">
        <f t="shared" si="68"/>
        <v>5.0201965078577819</v>
      </c>
      <c r="BI50" s="4">
        <f t="shared" si="71"/>
        <v>5.0246783045857759</v>
      </c>
      <c r="BJ50" s="4">
        <f t="shared" si="43"/>
        <v>4.7635148288927684</v>
      </c>
      <c r="BK50" s="15"/>
      <c r="BL50" s="13">
        <f t="shared" si="3"/>
        <v>4999999.9999999981</v>
      </c>
      <c r="BM50" s="13"/>
      <c r="BN50">
        <f t="shared" si="4"/>
        <v>39</v>
      </c>
      <c r="BO50" s="11">
        <f t="shared" si="118"/>
        <v>0.99995169777693038</v>
      </c>
      <c r="BP50" s="14">
        <f t="shared" si="13"/>
        <v>15.677277808503113</v>
      </c>
      <c r="BQ50" s="14">
        <f t="shared" si="14"/>
        <v>11.699449962102031</v>
      </c>
      <c r="BR50" s="14">
        <f t="shared" si="15"/>
        <v>9.2419896317119328</v>
      </c>
      <c r="BS50" s="14">
        <f t="shared" si="16"/>
        <v>7.36055953914257</v>
      </c>
      <c r="BT50" s="14">
        <f t="shared" si="17"/>
        <v>5.8588563912312885</v>
      </c>
      <c r="BU50" s="14">
        <f t="shared" si="18"/>
        <v>4.661039569547448</v>
      </c>
      <c r="BV50" s="14">
        <f t="shared" si="19"/>
        <v>3.7062192535597527</v>
      </c>
      <c r="BW50" s="14">
        <f t="shared" si="20"/>
        <v>2.9455579353416788</v>
      </c>
      <c r="BX50" s="14">
        <f t="shared" si="21"/>
        <v>2.3399215364941428</v>
      </c>
      <c r="BY50" s="14">
        <f t="shared" si="22"/>
        <v>1.8579790908766796</v>
      </c>
      <c r="BZ50" s="14">
        <f t="shared" si="23"/>
        <v>0</v>
      </c>
      <c r="CA50" s="14">
        <f t="shared" si="24"/>
        <v>0</v>
      </c>
      <c r="CB50" s="14">
        <f t="shared" si="25"/>
        <v>0</v>
      </c>
      <c r="CC50" s="14">
        <f t="shared" si="26"/>
        <v>0</v>
      </c>
      <c r="CD50" s="14">
        <f t="shared" si="27"/>
        <v>0</v>
      </c>
      <c r="CE50" s="14">
        <f t="shared" si="28"/>
        <v>0</v>
      </c>
      <c r="CF50" s="14">
        <f t="shared" si="29"/>
        <v>0</v>
      </c>
      <c r="CG50" s="14">
        <f t="shared" si="30"/>
        <v>0</v>
      </c>
      <c r="CH50" s="14">
        <f t="shared" si="31"/>
        <v>0</v>
      </c>
      <c r="CI50" s="14">
        <f t="shared" si="32"/>
        <v>0</v>
      </c>
      <c r="CJ50" s="14">
        <f t="shared" si="33"/>
        <v>0</v>
      </c>
      <c r="CK50" s="14">
        <f t="shared" si="34"/>
        <v>0.47148117729874306</v>
      </c>
      <c r="CL50" s="14">
        <f t="shared" si="58"/>
        <v>65.820331895809375</v>
      </c>
    </row>
    <row r="51" spans="2:90" x14ac:dyDescent="0.2">
      <c r="B51" s="1">
        <f t="shared" si="44"/>
        <v>43900</v>
      </c>
      <c r="C51" s="8">
        <f t="shared" si="35"/>
        <v>5.7142857142857144</v>
      </c>
      <c r="D51">
        <f t="shared" si="52"/>
        <v>40</v>
      </c>
      <c r="E51" s="14">
        <f t="shared" si="45"/>
        <v>0.3</v>
      </c>
      <c r="F51" s="3">
        <f t="shared" si="36"/>
        <v>8.1661699125676517</v>
      </c>
      <c r="G51" s="4">
        <f t="shared" si="53"/>
        <v>4999680.5893225195</v>
      </c>
      <c r="H51" s="14"/>
      <c r="I51" s="13">
        <f t="shared" si="54"/>
        <v>65.820331895809375</v>
      </c>
      <c r="J51" s="13">
        <f t="shared" ref="J51:AC51" si="133">I50*(1-I$8)</f>
        <v>49.12450995634785</v>
      </c>
      <c r="K51" s="13">
        <f t="shared" si="133"/>
        <v>39.000050329470845</v>
      </c>
      <c r="L51" s="13">
        <f t="shared" si="133"/>
        <v>30.808120206401014</v>
      </c>
      <c r="M51" s="13">
        <f t="shared" si="133"/>
        <v>24.536383625683779</v>
      </c>
      <c r="N51" s="13">
        <f t="shared" si="133"/>
        <v>19.53046466896539</v>
      </c>
      <c r="O51" s="13">
        <f t="shared" si="133"/>
        <v>15.537549063318972</v>
      </c>
      <c r="P51" s="13">
        <f t="shared" si="133"/>
        <v>12.354660936120995</v>
      </c>
      <c r="Q51" s="13">
        <f t="shared" si="133"/>
        <v>9.8190007307025446</v>
      </c>
      <c r="R51" s="13">
        <f t="shared" si="133"/>
        <v>7.8001152178856987</v>
      </c>
      <c r="S51" s="13">
        <f t="shared" si="133"/>
        <v>6.1935627991075171</v>
      </c>
      <c r="T51" s="13">
        <f t="shared" si="133"/>
        <v>4.9157979781014598</v>
      </c>
      <c r="U51" s="13">
        <f t="shared" si="133"/>
        <v>3.9001302226456471</v>
      </c>
      <c r="V51" s="13">
        <f t="shared" si="133"/>
        <v>3.0974798933991812</v>
      </c>
      <c r="W51" s="13">
        <f t="shared" si="133"/>
        <v>2.6147389082906987</v>
      </c>
      <c r="X51" s="13">
        <f t="shared" si="133"/>
        <v>2.0332305192649622</v>
      </c>
      <c r="Y51" s="13">
        <f t="shared" si="133"/>
        <v>1.5810472133890463</v>
      </c>
      <c r="Z51" s="13">
        <f t="shared" si="133"/>
        <v>1.2294277248226761</v>
      </c>
      <c r="AA51" s="13">
        <f t="shared" si="133"/>
        <v>0.95600711192307153</v>
      </c>
      <c r="AB51" s="13">
        <f t="shared" si="133"/>
        <v>0.74339427149934023</v>
      </c>
      <c r="AC51" s="13">
        <f t="shared" si="133"/>
        <v>0.57806582078533475</v>
      </c>
      <c r="AD51" s="13">
        <f t="shared" si="38"/>
        <v>2.0211876496592547</v>
      </c>
      <c r="AE51" s="13">
        <f t="shared" si="56"/>
        <v>304.19525674359477</v>
      </c>
      <c r="AF51" s="15"/>
      <c r="AG51">
        <f t="shared" si="60"/>
        <v>40</v>
      </c>
      <c r="AH51" s="15"/>
      <c r="AI51" s="15"/>
      <c r="AJ51" s="13">
        <f t="shared" ref="AJ51:BC51" si="134">I50*AI$8</f>
        <v>3.1356070184902882</v>
      </c>
      <c r="AK51" s="13">
        <f t="shared" si="134"/>
        <v>0</v>
      </c>
      <c r="AL51" s="13">
        <f t="shared" si="134"/>
        <v>0</v>
      </c>
      <c r="AM51" s="13">
        <f t="shared" si="134"/>
        <v>0</v>
      </c>
      <c r="AN51" s="13">
        <f t="shared" si="134"/>
        <v>0</v>
      </c>
      <c r="AO51" s="13">
        <f t="shared" si="134"/>
        <v>0</v>
      </c>
      <c r="AP51" s="13">
        <f t="shared" si="134"/>
        <v>0</v>
      </c>
      <c r="AQ51" s="13">
        <f t="shared" si="134"/>
        <v>0</v>
      </c>
      <c r="AR51" s="13">
        <f t="shared" si="134"/>
        <v>0</v>
      </c>
      <c r="AS51" s="13">
        <f t="shared" si="134"/>
        <v>0</v>
      </c>
      <c r="AT51" s="13">
        <f t="shared" si="134"/>
        <v>0</v>
      </c>
      <c r="AU51" s="13">
        <f t="shared" si="134"/>
        <v>0</v>
      </c>
      <c r="AV51" s="13">
        <f t="shared" si="134"/>
        <v>0</v>
      </c>
      <c r="AW51" s="13">
        <f t="shared" si="134"/>
        <v>0</v>
      </c>
      <c r="AX51" s="13">
        <f t="shared" si="134"/>
        <v>0</v>
      </c>
      <c r="AY51" s="13">
        <f t="shared" si="134"/>
        <v>0</v>
      </c>
      <c r="AZ51" s="13">
        <f t="shared" si="134"/>
        <v>0</v>
      </c>
      <c r="BA51" s="13">
        <f t="shared" si="134"/>
        <v>0</v>
      </c>
      <c r="BB51" s="13">
        <f t="shared" si="134"/>
        <v>0</v>
      </c>
      <c r="BC51" s="13">
        <f t="shared" si="134"/>
        <v>0</v>
      </c>
      <c r="BD51" s="13">
        <f t="shared" si="48"/>
        <v>0</v>
      </c>
      <c r="BE51" s="13">
        <f t="shared" si="49"/>
        <v>3.1356070184902882</v>
      </c>
      <c r="BF51" s="13">
        <f t="shared" si="50"/>
        <v>15.215420734965017</v>
      </c>
      <c r="BG51" s="4">
        <f t="shared" si="12"/>
        <v>319.41067747855976</v>
      </c>
      <c r="BH51" s="4">
        <f t="shared" si="68"/>
        <v>5.0176610940213386</v>
      </c>
      <c r="BI51" s="4">
        <f t="shared" si="71"/>
        <v>5.020196507857781</v>
      </c>
      <c r="BJ51" s="4">
        <f t="shared" si="43"/>
        <v>4.7635917668990082</v>
      </c>
      <c r="BK51" s="15"/>
      <c r="BL51" s="13">
        <f t="shared" si="3"/>
        <v>4999999.9999999981</v>
      </c>
      <c r="BM51" s="13"/>
      <c r="BN51">
        <f t="shared" si="4"/>
        <v>40</v>
      </c>
      <c r="BO51" s="11">
        <f t="shared" si="118"/>
        <v>0.99993916076351241</v>
      </c>
      <c r="BP51" s="14">
        <f t="shared" si="13"/>
        <v>19.744898231121439</v>
      </c>
      <c r="BQ51" s="14">
        <f t="shared" si="14"/>
        <v>14.736456377600783</v>
      </c>
      <c r="BR51" s="14">
        <f t="shared" si="15"/>
        <v>11.699303278855748</v>
      </c>
      <c r="BS51" s="14">
        <f t="shared" si="16"/>
        <v>9.2418737591670101</v>
      </c>
      <c r="BT51" s="14">
        <f t="shared" si="17"/>
        <v>7.360467255251347</v>
      </c>
      <c r="BU51" s="14">
        <f t="shared" si="18"/>
        <v>5.8587829351220044</v>
      </c>
      <c r="BV51" s="14">
        <f t="shared" si="19"/>
        <v>4.6609811312091214</v>
      </c>
      <c r="BW51" s="14">
        <f t="shared" si="20"/>
        <v>3.7061727863947733</v>
      </c>
      <c r="BX51" s="14">
        <f t="shared" si="21"/>
        <v>2.945521005058505</v>
      </c>
      <c r="BY51" s="14">
        <f t="shared" si="22"/>
        <v>2.3398921994493982</v>
      </c>
      <c r="BZ51" s="14">
        <f t="shared" si="23"/>
        <v>0</v>
      </c>
      <c r="CA51" s="14">
        <f t="shared" si="24"/>
        <v>0</v>
      </c>
      <c r="CB51" s="14">
        <f t="shared" si="25"/>
        <v>0</v>
      </c>
      <c r="CC51" s="14">
        <f t="shared" si="26"/>
        <v>0</v>
      </c>
      <c r="CD51" s="14">
        <f t="shared" si="27"/>
        <v>0</v>
      </c>
      <c r="CE51" s="14">
        <f t="shared" si="28"/>
        <v>0</v>
      </c>
      <c r="CF51" s="14">
        <f t="shared" si="29"/>
        <v>0</v>
      </c>
      <c r="CG51" s="14">
        <f t="shared" si="30"/>
        <v>0</v>
      </c>
      <c r="CH51" s="14">
        <f t="shared" si="31"/>
        <v>0</v>
      </c>
      <c r="CI51" s="14">
        <f t="shared" si="32"/>
        <v>0</v>
      </c>
      <c r="CJ51" s="14">
        <f t="shared" si="33"/>
        <v>0</v>
      </c>
      <c r="CK51" s="14">
        <f t="shared" si="34"/>
        <v>0.60631940464375544</v>
      </c>
      <c r="CL51" s="14">
        <f t="shared" si="58"/>
        <v>82.900668363873891</v>
      </c>
    </row>
    <row r="52" spans="2:90" x14ac:dyDescent="0.2">
      <c r="B52" s="1">
        <f t="shared" si="44"/>
        <v>43901</v>
      </c>
      <c r="C52" s="8">
        <f t="shared" si="35"/>
        <v>5.8571428571428568</v>
      </c>
      <c r="D52">
        <f t="shared" si="52"/>
        <v>41</v>
      </c>
      <c r="E52" s="14">
        <f t="shared" si="45"/>
        <v>0.3</v>
      </c>
      <c r="F52" s="3">
        <f t="shared" si="36"/>
        <v>8.1661699125676517</v>
      </c>
      <c r="G52" s="4">
        <f t="shared" si="53"/>
        <v>4999597.6886541555</v>
      </c>
      <c r="H52" s="14"/>
      <c r="I52" s="13">
        <f t="shared" si="54"/>
        <v>82.900668363873891</v>
      </c>
      <c r="J52" s="13">
        <f t="shared" ref="J52:AC52" si="135">I51*(1-I$8)</f>
        <v>61.87111198206081</v>
      </c>
      <c r="K52" s="13">
        <f t="shared" si="135"/>
        <v>49.12450995634785</v>
      </c>
      <c r="L52" s="13">
        <f t="shared" si="135"/>
        <v>39.000050329470845</v>
      </c>
      <c r="M52" s="13">
        <f t="shared" si="135"/>
        <v>30.808120206401014</v>
      </c>
      <c r="N52" s="13">
        <f t="shared" si="135"/>
        <v>24.536383625683779</v>
      </c>
      <c r="O52" s="13">
        <f t="shared" si="135"/>
        <v>19.53046466896539</v>
      </c>
      <c r="P52" s="13">
        <f t="shared" si="135"/>
        <v>15.537549063318972</v>
      </c>
      <c r="Q52" s="13">
        <f t="shared" si="135"/>
        <v>12.354660936120995</v>
      </c>
      <c r="R52" s="13">
        <f t="shared" si="135"/>
        <v>9.8190007307025446</v>
      </c>
      <c r="S52" s="13">
        <f t="shared" si="135"/>
        <v>7.8001152178856987</v>
      </c>
      <c r="T52" s="13">
        <f t="shared" si="135"/>
        <v>6.1935627991075171</v>
      </c>
      <c r="U52" s="13">
        <f t="shared" si="135"/>
        <v>4.9157979781014598</v>
      </c>
      <c r="V52" s="13">
        <f t="shared" si="135"/>
        <v>3.9001302226456471</v>
      </c>
      <c r="W52" s="13">
        <f t="shared" si="135"/>
        <v>3.0974798933991812</v>
      </c>
      <c r="X52" s="13">
        <f t="shared" si="135"/>
        <v>2.6147389082906987</v>
      </c>
      <c r="Y52" s="13">
        <f t="shared" si="135"/>
        <v>2.0332305192649622</v>
      </c>
      <c r="Z52" s="13">
        <f t="shared" si="135"/>
        <v>1.5810472133890463</v>
      </c>
      <c r="AA52" s="13">
        <f t="shared" si="135"/>
        <v>1.2294277248226761</v>
      </c>
      <c r="AB52" s="13">
        <f t="shared" si="135"/>
        <v>0.95600711192307153</v>
      </c>
      <c r="AC52" s="13">
        <f t="shared" si="135"/>
        <v>0.74339427149934023</v>
      </c>
      <c r="AD52" s="13">
        <f t="shared" si="38"/>
        <v>2.5992534704445895</v>
      </c>
      <c r="AE52" s="13">
        <f t="shared" si="56"/>
        <v>383.14670519372004</v>
      </c>
      <c r="AF52" s="15"/>
      <c r="AG52">
        <f t="shared" si="60"/>
        <v>41</v>
      </c>
      <c r="AH52" s="15"/>
      <c r="AI52" s="15"/>
      <c r="AJ52" s="13">
        <f t="shared" ref="AJ52:BC52" si="136">I51*AI$8</f>
        <v>3.9492199137485624</v>
      </c>
      <c r="AK52" s="13">
        <f t="shared" si="136"/>
        <v>0</v>
      </c>
      <c r="AL52" s="13">
        <f t="shared" si="136"/>
        <v>0</v>
      </c>
      <c r="AM52" s="13">
        <f t="shared" si="136"/>
        <v>0</v>
      </c>
      <c r="AN52" s="13">
        <f t="shared" si="136"/>
        <v>0</v>
      </c>
      <c r="AO52" s="13">
        <f t="shared" si="136"/>
        <v>0</v>
      </c>
      <c r="AP52" s="13">
        <f t="shared" si="136"/>
        <v>0</v>
      </c>
      <c r="AQ52" s="13">
        <f t="shared" si="136"/>
        <v>0</v>
      </c>
      <c r="AR52" s="13">
        <f t="shared" si="136"/>
        <v>0</v>
      </c>
      <c r="AS52" s="13">
        <f t="shared" si="136"/>
        <v>0</v>
      </c>
      <c r="AT52" s="13">
        <f t="shared" si="136"/>
        <v>0</v>
      </c>
      <c r="AU52" s="13">
        <f t="shared" si="136"/>
        <v>0</v>
      </c>
      <c r="AV52" s="13">
        <f t="shared" si="136"/>
        <v>0</v>
      </c>
      <c r="AW52" s="13">
        <f t="shared" si="136"/>
        <v>0</v>
      </c>
      <c r="AX52" s="13">
        <f t="shared" si="136"/>
        <v>0</v>
      </c>
      <c r="AY52" s="13">
        <f t="shared" si="136"/>
        <v>0</v>
      </c>
      <c r="AZ52" s="13">
        <f t="shared" si="136"/>
        <v>0</v>
      </c>
      <c r="BA52" s="13">
        <f t="shared" si="136"/>
        <v>0</v>
      </c>
      <c r="BB52" s="13">
        <f t="shared" si="136"/>
        <v>0</v>
      </c>
      <c r="BC52" s="13">
        <f t="shared" si="136"/>
        <v>0</v>
      </c>
      <c r="BD52" s="13">
        <f t="shared" si="48"/>
        <v>0</v>
      </c>
      <c r="BE52" s="13">
        <f t="shared" si="49"/>
        <v>3.9492199137485624</v>
      </c>
      <c r="BF52" s="13">
        <f t="shared" si="50"/>
        <v>19.164640648713579</v>
      </c>
      <c r="BG52" s="4">
        <f t="shared" si="12"/>
        <v>402.31134584243364</v>
      </c>
      <c r="BH52" s="4">
        <f t="shared" si="68"/>
        <v>5.0171897576001925</v>
      </c>
      <c r="BI52" s="4">
        <f t="shared" si="71"/>
        <v>5.0176610940213369</v>
      </c>
      <c r="BJ52" s="4">
        <f t="shared" si="43"/>
        <v>4.7636341472257326</v>
      </c>
      <c r="BK52" s="15"/>
      <c r="BL52" s="13">
        <f t="shared" si="3"/>
        <v>4999999.9999999972</v>
      </c>
      <c r="BM52" s="13"/>
      <c r="BN52">
        <f t="shared" si="4"/>
        <v>41</v>
      </c>
      <c r="BO52" s="11">
        <f t="shared" si="118"/>
        <v>0.99992337036524548</v>
      </c>
      <c r="BP52" s="14">
        <f t="shared" si="13"/>
        <v>24.868294714780877</v>
      </c>
      <c r="BQ52" s="14">
        <f t="shared" si="14"/>
        <v>18.559911246404333</v>
      </c>
      <c r="BR52" s="14">
        <f t="shared" si="15"/>
        <v>14.736223668927721</v>
      </c>
      <c r="BS52" s="14">
        <f t="shared" si="16"/>
        <v>11.699118530957607</v>
      </c>
      <c r="BT52" s="14">
        <f t="shared" si="17"/>
        <v>9.241727817420637</v>
      </c>
      <c r="BU52" s="14">
        <f t="shared" si="18"/>
        <v>7.3603510234705034</v>
      </c>
      <c r="BV52" s="14">
        <f t="shared" si="19"/>
        <v>5.8586904169773657</v>
      </c>
      <c r="BW52" s="14">
        <f t="shared" si="20"/>
        <v>4.660907527982781</v>
      </c>
      <c r="BX52" s="14">
        <f t="shared" si="21"/>
        <v>3.706114260889783</v>
      </c>
      <c r="BY52" s="14">
        <f t="shared" si="22"/>
        <v>2.9454744912788691</v>
      </c>
      <c r="BZ52" s="14">
        <f t="shared" si="23"/>
        <v>0</v>
      </c>
      <c r="CA52" s="14">
        <f t="shared" si="24"/>
        <v>0</v>
      </c>
      <c r="CB52" s="14">
        <f t="shared" si="25"/>
        <v>0</v>
      </c>
      <c r="CC52" s="14">
        <f t="shared" si="26"/>
        <v>0</v>
      </c>
      <c r="CD52" s="14">
        <f t="shared" si="27"/>
        <v>0</v>
      </c>
      <c r="CE52" s="14">
        <f t="shared" si="28"/>
        <v>0</v>
      </c>
      <c r="CF52" s="14">
        <f t="shared" si="29"/>
        <v>0</v>
      </c>
      <c r="CG52" s="14">
        <f t="shared" si="30"/>
        <v>0</v>
      </c>
      <c r="CH52" s="14">
        <f t="shared" si="31"/>
        <v>0</v>
      </c>
      <c r="CI52" s="14">
        <f t="shared" si="32"/>
        <v>0</v>
      </c>
      <c r="CJ52" s="14">
        <f t="shared" si="33"/>
        <v>0</v>
      </c>
      <c r="CK52" s="14">
        <f t="shared" si="34"/>
        <v>0.77971628718015451</v>
      </c>
      <c r="CL52" s="14">
        <f t="shared" si="58"/>
        <v>104.41652998627063</v>
      </c>
    </row>
    <row r="53" spans="2:90" x14ac:dyDescent="0.2">
      <c r="B53" s="1">
        <f t="shared" si="44"/>
        <v>43902</v>
      </c>
      <c r="C53" s="8">
        <f t="shared" si="35"/>
        <v>6</v>
      </c>
      <c r="D53">
        <f t="shared" si="52"/>
        <v>42</v>
      </c>
      <c r="E53" s="14">
        <f t="shared" si="45"/>
        <v>0.3</v>
      </c>
      <c r="F53" s="3">
        <f t="shared" si="36"/>
        <v>8.1661699125676517</v>
      </c>
      <c r="G53" s="4">
        <f t="shared" si="53"/>
        <v>4999493.2721241694</v>
      </c>
      <c r="H53" s="14"/>
      <c r="I53" s="13">
        <f t="shared" si="54"/>
        <v>104.41652998627063</v>
      </c>
      <c r="J53" s="13">
        <f t="shared" ref="J53:AC53" si="137">I52*(1-I$8)</f>
        <v>77.926628262041447</v>
      </c>
      <c r="K53" s="13">
        <f t="shared" si="137"/>
        <v>61.87111198206081</v>
      </c>
      <c r="L53" s="13">
        <f t="shared" si="137"/>
        <v>49.12450995634785</v>
      </c>
      <c r="M53" s="13">
        <f t="shared" si="137"/>
        <v>39.000050329470845</v>
      </c>
      <c r="N53" s="13">
        <f t="shared" si="137"/>
        <v>30.808120206401014</v>
      </c>
      <c r="O53" s="13">
        <f t="shared" si="137"/>
        <v>24.536383625683779</v>
      </c>
      <c r="P53" s="13">
        <f t="shared" si="137"/>
        <v>19.53046466896539</v>
      </c>
      <c r="Q53" s="13">
        <f t="shared" si="137"/>
        <v>15.537549063318972</v>
      </c>
      <c r="R53" s="13">
        <f t="shared" si="137"/>
        <v>12.354660936120995</v>
      </c>
      <c r="S53" s="13">
        <f t="shared" si="137"/>
        <v>9.8190007307025446</v>
      </c>
      <c r="T53" s="13">
        <f t="shared" si="137"/>
        <v>7.8001152178856987</v>
      </c>
      <c r="U53" s="13">
        <f t="shared" si="137"/>
        <v>6.1935627991075171</v>
      </c>
      <c r="V53" s="13">
        <f t="shared" si="137"/>
        <v>4.9157979781014598</v>
      </c>
      <c r="W53" s="13">
        <f t="shared" si="137"/>
        <v>3.9001302226456471</v>
      </c>
      <c r="X53" s="13">
        <f t="shared" si="137"/>
        <v>3.0974798933991812</v>
      </c>
      <c r="Y53" s="13">
        <f t="shared" si="137"/>
        <v>2.6147389082906987</v>
      </c>
      <c r="Z53" s="13">
        <f t="shared" si="137"/>
        <v>2.0332305192649622</v>
      </c>
      <c r="AA53" s="13">
        <f t="shared" si="137"/>
        <v>1.5810472133890463</v>
      </c>
      <c r="AB53" s="13">
        <f t="shared" si="137"/>
        <v>1.2294277248226761</v>
      </c>
      <c r="AC53" s="13">
        <f t="shared" si="137"/>
        <v>0.95600711192307153</v>
      </c>
      <c r="AD53" s="13">
        <f t="shared" si="38"/>
        <v>3.3426477419439298</v>
      </c>
      <c r="AE53" s="13">
        <f t="shared" si="56"/>
        <v>482.58919507815835</v>
      </c>
      <c r="AF53" s="15"/>
      <c r="AG53">
        <f t="shared" si="60"/>
        <v>42</v>
      </c>
      <c r="AH53" s="15"/>
      <c r="AI53" s="15"/>
      <c r="AJ53" s="13">
        <f t="shared" ref="AJ53:BC53" si="138">I52*AI$8</f>
        <v>4.9740401018324336</v>
      </c>
      <c r="AK53" s="13">
        <f t="shared" si="138"/>
        <v>0</v>
      </c>
      <c r="AL53" s="13">
        <f t="shared" si="138"/>
        <v>0</v>
      </c>
      <c r="AM53" s="13">
        <f t="shared" si="138"/>
        <v>0</v>
      </c>
      <c r="AN53" s="13">
        <f t="shared" si="138"/>
        <v>0</v>
      </c>
      <c r="AO53" s="13">
        <f t="shared" si="138"/>
        <v>0</v>
      </c>
      <c r="AP53" s="13">
        <f t="shared" si="138"/>
        <v>0</v>
      </c>
      <c r="AQ53" s="13">
        <f t="shared" si="138"/>
        <v>0</v>
      </c>
      <c r="AR53" s="13">
        <f t="shared" si="138"/>
        <v>0</v>
      </c>
      <c r="AS53" s="13">
        <f t="shared" si="138"/>
        <v>0</v>
      </c>
      <c r="AT53" s="13">
        <f t="shared" si="138"/>
        <v>0</v>
      </c>
      <c r="AU53" s="13">
        <f t="shared" si="138"/>
        <v>0</v>
      </c>
      <c r="AV53" s="13">
        <f t="shared" si="138"/>
        <v>0</v>
      </c>
      <c r="AW53" s="13">
        <f t="shared" si="138"/>
        <v>0</v>
      </c>
      <c r="AX53" s="13">
        <f t="shared" si="138"/>
        <v>0</v>
      </c>
      <c r="AY53" s="13">
        <f t="shared" si="138"/>
        <v>0</v>
      </c>
      <c r="AZ53" s="13">
        <f t="shared" si="138"/>
        <v>0</v>
      </c>
      <c r="BA53" s="13">
        <f t="shared" si="138"/>
        <v>0</v>
      </c>
      <c r="BB53" s="13">
        <f t="shared" si="138"/>
        <v>0</v>
      </c>
      <c r="BC53" s="13">
        <f t="shared" si="138"/>
        <v>0</v>
      </c>
      <c r="BD53" s="13">
        <f t="shared" si="48"/>
        <v>0</v>
      </c>
      <c r="BE53" s="13">
        <f t="shared" si="49"/>
        <v>4.9740401018324336</v>
      </c>
      <c r="BF53" s="13">
        <f t="shared" si="50"/>
        <v>24.138680750546012</v>
      </c>
      <c r="BG53" s="4">
        <f t="shared" si="12"/>
        <v>506.72787582870438</v>
      </c>
      <c r="BH53" s="4">
        <f t="shared" si="68"/>
        <v>5.0189124213801914</v>
      </c>
      <c r="BI53" s="4">
        <f t="shared" si="71"/>
        <v>5.0171897576001907</v>
      </c>
      <c r="BJ53" s="4">
        <f t="shared" si="43"/>
        <v>4.763637822582691</v>
      </c>
      <c r="BK53" s="15"/>
      <c r="BL53" s="13">
        <f t="shared" si="3"/>
        <v>4999999.9999999981</v>
      </c>
      <c r="BM53" s="13"/>
      <c r="BN53">
        <f t="shared" si="4"/>
        <v>42</v>
      </c>
      <c r="BO53" s="11">
        <f t="shared" si="118"/>
        <v>0.99990348169501941</v>
      </c>
      <c r="BP53" s="14">
        <f t="shared" si="13"/>
        <v>31.32193556393532</v>
      </c>
      <c r="BQ53" s="14">
        <f t="shared" si="14"/>
        <v>23.375732074790623</v>
      </c>
      <c r="BR53" s="14">
        <f t="shared" si="15"/>
        <v>18.55954208616151</v>
      </c>
      <c r="BS53" s="14">
        <f t="shared" si="16"/>
        <v>14.735930562574158</v>
      </c>
      <c r="BT53" s="14">
        <f t="shared" si="17"/>
        <v>11.698885833215666</v>
      </c>
      <c r="BU53" s="14">
        <f t="shared" si="18"/>
        <v>9.2415439976577147</v>
      </c>
      <c r="BV53" s="14">
        <f t="shared" si="19"/>
        <v>7.3602046246577624</v>
      </c>
      <c r="BW53" s="14">
        <f t="shared" si="20"/>
        <v>5.8585738864860168</v>
      </c>
      <c r="BX53" s="14">
        <f t="shared" si="21"/>
        <v>4.660814821625948</v>
      </c>
      <c r="BY53" s="14">
        <f t="shared" si="22"/>
        <v>3.706040545556649</v>
      </c>
      <c r="BZ53" s="14">
        <f t="shared" si="23"/>
        <v>0</v>
      </c>
      <c r="CA53" s="14">
        <f t="shared" si="24"/>
        <v>0</v>
      </c>
      <c r="CB53" s="14">
        <f t="shared" si="25"/>
        <v>0</v>
      </c>
      <c r="CC53" s="14">
        <f t="shared" si="26"/>
        <v>0</v>
      </c>
      <c r="CD53" s="14">
        <f t="shared" si="27"/>
        <v>0</v>
      </c>
      <c r="CE53" s="14">
        <f t="shared" si="28"/>
        <v>0</v>
      </c>
      <c r="CF53" s="14">
        <f t="shared" si="29"/>
        <v>0</v>
      </c>
      <c r="CG53" s="14">
        <f t="shared" si="30"/>
        <v>0</v>
      </c>
      <c r="CH53" s="14">
        <f t="shared" si="31"/>
        <v>0</v>
      </c>
      <c r="CI53" s="14">
        <f t="shared" si="32"/>
        <v>0</v>
      </c>
      <c r="CJ53" s="14">
        <f t="shared" si="33"/>
        <v>0</v>
      </c>
      <c r="CK53" s="14">
        <f t="shared" si="34"/>
        <v>1.0026975345749189</v>
      </c>
      <c r="CL53" s="14">
        <f t="shared" si="58"/>
        <v>131.5219015312363</v>
      </c>
    </row>
    <row r="54" spans="2:90" x14ac:dyDescent="0.2">
      <c r="B54" s="1">
        <f t="shared" si="44"/>
        <v>43903</v>
      </c>
      <c r="C54" s="8">
        <f t="shared" si="35"/>
        <v>6.1428571428571432</v>
      </c>
      <c r="D54">
        <f t="shared" si="52"/>
        <v>43</v>
      </c>
      <c r="E54" s="14">
        <f t="shared" si="45"/>
        <v>0.3</v>
      </c>
      <c r="F54" s="3">
        <f t="shared" si="36"/>
        <v>8.1661699125676517</v>
      </c>
      <c r="G54" s="4">
        <f t="shared" si="53"/>
        <v>4999361.7502226382</v>
      </c>
      <c r="H54" s="14"/>
      <c r="I54" s="13">
        <f t="shared" si="54"/>
        <v>131.5219015312363</v>
      </c>
      <c r="J54" s="13">
        <f t="shared" ref="J54:AC54" si="139">I53*(1-I$8)</f>
        <v>98.151538187094388</v>
      </c>
      <c r="K54" s="13">
        <f t="shared" si="139"/>
        <v>77.926628262041447</v>
      </c>
      <c r="L54" s="13">
        <f t="shared" si="139"/>
        <v>61.87111198206081</v>
      </c>
      <c r="M54" s="13">
        <f t="shared" si="139"/>
        <v>49.12450995634785</v>
      </c>
      <c r="N54" s="13">
        <f t="shared" si="139"/>
        <v>39.000050329470845</v>
      </c>
      <c r="O54" s="13">
        <f t="shared" si="139"/>
        <v>30.808120206401014</v>
      </c>
      <c r="P54" s="13">
        <f t="shared" si="139"/>
        <v>24.536383625683779</v>
      </c>
      <c r="Q54" s="13">
        <f t="shared" si="139"/>
        <v>19.53046466896539</v>
      </c>
      <c r="R54" s="13">
        <f t="shared" si="139"/>
        <v>15.537549063318972</v>
      </c>
      <c r="S54" s="13">
        <f t="shared" si="139"/>
        <v>12.354660936120995</v>
      </c>
      <c r="T54" s="13">
        <f t="shared" si="139"/>
        <v>9.8190007307025446</v>
      </c>
      <c r="U54" s="13">
        <f t="shared" si="139"/>
        <v>7.8001152178856987</v>
      </c>
      <c r="V54" s="13">
        <f t="shared" si="139"/>
        <v>6.1935627991075171</v>
      </c>
      <c r="W54" s="13">
        <f t="shared" si="139"/>
        <v>4.9157979781014598</v>
      </c>
      <c r="X54" s="13">
        <f t="shared" si="139"/>
        <v>3.9001302226456471</v>
      </c>
      <c r="Y54" s="13">
        <f t="shared" si="139"/>
        <v>3.0974798933991812</v>
      </c>
      <c r="Z54" s="13">
        <f t="shared" si="139"/>
        <v>2.6147389082906987</v>
      </c>
      <c r="AA54" s="13">
        <f t="shared" si="139"/>
        <v>2.0332305192649622</v>
      </c>
      <c r="AB54" s="13">
        <f t="shared" si="139"/>
        <v>1.5810472133890463</v>
      </c>
      <c r="AC54" s="13">
        <f t="shared" si="139"/>
        <v>1.2294277248226761</v>
      </c>
      <c r="AD54" s="13">
        <f t="shared" si="38"/>
        <v>4.2986548538670011</v>
      </c>
      <c r="AE54" s="13">
        <f t="shared" si="56"/>
        <v>607.84610481021843</v>
      </c>
      <c r="AF54" s="15"/>
      <c r="AG54">
        <f t="shared" si="60"/>
        <v>43</v>
      </c>
      <c r="AH54" s="15"/>
      <c r="AI54" s="15"/>
      <c r="AJ54" s="13">
        <f t="shared" ref="AJ54:BC54" si="140">I53*AI$8</f>
        <v>6.2649917991762374</v>
      </c>
      <c r="AK54" s="13">
        <f t="shared" si="140"/>
        <v>0</v>
      </c>
      <c r="AL54" s="13">
        <f t="shared" si="140"/>
        <v>0</v>
      </c>
      <c r="AM54" s="13">
        <f t="shared" si="140"/>
        <v>0</v>
      </c>
      <c r="AN54" s="13">
        <f t="shared" si="140"/>
        <v>0</v>
      </c>
      <c r="AO54" s="13">
        <f t="shared" si="140"/>
        <v>0</v>
      </c>
      <c r="AP54" s="13">
        <f t="shared" si="140"/>
        <v>0</v>
      </c>
      <c r="AQ54" s="13">
        <f t="shared" si="140"/>
        <v>0</v>
      </c>
      <c r="AR54" s="13">
        <f t="shared" si="140"/>
        <v>0</v>
      </c>
      <c r="AS54" s="13">
        <f t="shared" si="140"/>
        <v>0</v>
      </c>
      <c r="AT54" s="13">
        <f t="shared" si="140"/>
        <v>0</v>
      </c>
      <c r="AU54" s="13">
        <f t="shared" si="140"/>
        <v>0</v>
      </c>
      <c r="AV54" s="13">
        <f t="shared" si="140"/>
        <v>0</v>
      </c>
      <c r="AW54" s="13">
        <f t="shared" si="140"/>
        <v>0</v>
      </c>
      <c r="AX54" s="13">
        <f t="shared" si="140"/>
        <v>0</v>
      </c>
      <c r="AY54" s="13">
        <f t="shared" si="140"/>
        <v>0</v>
      </c>
      <c r="AZ54" s="13">
        <f t="shared" si="140"/>
        <v>0</v>
      </c>
      <c r="BA54" s="13">
        <f t="shared" si="140"/>
        <v>0</v>
      </c>
      <c r="BB54" s="13">
        <f t="shared" si="140"/>
        <v>0</v>
      </c>
      <c r="BC54" s="13">
        <f t="shared" si="140"/>
        <v>0</v>
      </c>
      <c r="BD54" s="13">
        <f t="shared" si="48"/>
        <v>0</v>
      </c>
      <c r="BE54" s="13">
        <f t="shared" si="49"/>
        <v>6.2649917991762374</v>
      </c>
      <c r="BF54" s="13">
        <f t="shared" si="50"/>
        <v>30.403672549722248</v>
      </c>
      <c r="BG54" s="4">
        <f t="shared" si="12"/>
        <v>638.24977735994071</v>
      </c>
      <c r="BH54" s="4">
        <f t="shared" si="68"/>
        <v>5.0229698374751663</v>
      </c>
      <c r="BI54" s="4">
        <f t="shared" si="71"/>
        <v>5.0189124213801879</v>
      </c>
      <c r="BJ54" s="4">
        <f t="shared" si="43"/>
        <v>4.7636009644193127</v>
      </c>
      <c r="BK54" s="15"/>
      <c r="BL54" s="13">
        <f t="shared" si="3"/>
        <v>4999999.9999999981</v>
      </c>
      <c r="BM54" s="13"/>
      <c r="BN54">
        <f t="shared" si="4"/>
        <v>43</v>
      </c>
      <c r="BO54" s="11">
        <f t="shared" si="118"/>
        <v>0.99987843003980337</v>
      </c>
      <c r="BP54" s="14">
        <f t="shared" si="13"/>
        <v>39.451773725670648</v>
      </c>
      <c r="BQ54" s="14">
        <f t="shared" si="14"/>
        <v>29.44188177255112</v>
      </c>
      <c r="BR54" s="14">
        <f t="shared" si="15"/>
        <v>23.375146417483609</v>
      </c>
      <c r="BS54" s="14">
        <f t="shared" si="16"/>
        <v>18.559077094031949</v>
      </c>
      <c r="BT54" s="14">
        <f t="shared" si="17"/>
        <v>14.735561367488334</v>
      </c>
      <c r="BU54" s="14">
        <f t="shared" si="18"/>
        <v>11.698592728471388</v>
      </c>
      <c r="BV54" s="14">
        <f t="shared" si="19"/>
        <v>9.241312459336136</v>
      </c>
      <c r="BW54" s="14">
        <f t="shared" si="20"/>
        <v>7.3600202215509105</v>
      </c>
      <c r="BX54" s="14">
        <f t="shared" si="21"/>
        <v>5.8584271053458883</v>
      </c>
      <c r="BY54" s="14">
        <f t="shared" si="22"/>
        <v>4.6606980492293371</v>
      </c>
      <c r="BZ54" s="14">
        <f t="shared" si="23"/>
        <v>0</v>
      </c>
      <c r="CA54" s="14">
        <f t="shared" si="24"/>
        <v>0</v>
      </c>
      <c r="CB54" s="14">
        <f t="shared" si="25"/>
        <v>0</v>
      </c>
      <c r="CC54" s="14">
        <f t="shared" si="26"/>
        <v>0</v>
      </c>
      <c r="CD54" s="14">
        <f t="shared" si="27"/>
        <v>0</v>
      </c>
      <c r="CE54" s="14">
        <f t="shared" si="28"/>
        <v>0</v>
      </c>
      <c r="CF54" s="14">
        <f t="shared" si="29"/>
        <v>0</v>
      </c>
      <c r="CG54" s="14">
        <f t="shared" si="30"/>
        <v>0</v>
      </c>
      <c r="CH54" s="14">
        <f t="shared" si="31"/>
        <v>0</v>
      </c>
      <c r="CI54" s="14">
        <f t="shared" si="32"/>
        <v>0</v>
      </c>
      <c r="CJ54" s="14">
        <f t="shared" si="33"/>
        <v>0</v>
      </c>
      <c r="CK54" s="14">
        <f t="shared" si="34"/>
        <v>1.2894396799702552</v>
      </c>
      <c r="CL54" s="14">
        <f t="shared" si="58"/>
        <v>165.67193062112958</v>
      </c>
    </row>
    <row r="55" spans="2:90" x14ac:dyDescent="0.2">
      <c r="B55" s="1">
        <f t="shared" si="44"/>
        <v>43904</v>
      </c>
      <c r="C55" s="8">
        <f t="shared" si="35"/>
        <v>6.2857142857142856</v>
      </c>
      <c r="D55">
        <f t="shared" si="52"/>
        <v>44</v>
      </c>
      <c r="E55" s="14">
        <f t="shared" si="45"/>
        <v>0.3</v>
      </c>
      <c r="F55" s="3">
        <f t="shared" si="36"/>
        <v>8.1661699125676517</v>
      </c>
      <c r="G55" s="4">
        <f t="shared" si="53"/>
        <v>4999196.0782920169</v>
      </c>
      <c r="H55" s="14"/>
      <c r="I55" s="13">
        <f t="shared" si="54"/>
        <v>165.67193062112958</v>
      </c>
      <c r="J55" s="13">
        <f t="shared" ref="J55:AC55" si="141">I54*(1-I$8)</f>
        <v>123.63058743936212</v>
      </c>
      <c r="K55" s="13">
        <f t="shared" si="141"/>
        <v>98.151538187094388</v>
      </c>
      <c r="L55" s="13">
        <f t="shared" si="141"/>
        <v>77.926628262041447</v>
      </c>
      <c r="M55" s="13">
        <f t="shared" si="141"/>
        <v>61.87111198206081</v>
      </c>
      <c r="N55" s="13">
        <f t="shared" si="141"/>
        <v>49.12450995634785</v>
      </c>
      <c r="O55" s="13">
        <f t="shared" si="141"/>
        <v>39.000050329470845</v>
      </c>
      <c r="P55" s="13">
        <f t="shared" si="141"/>
        <v>30.808120206401014</v>
      </c>
      <c r="Q55" s="13">
        <f t="shared" si="141"/>
        <v>24.536383625683779</v>
      </c>
      <c r="R55" s="13">
        <f t="shared" si="141"/>
        <v>19.53046466896539</v>
      </c>
      <c r="S55" s="13">
        <f t="shared" si="141"/>
        <v>15.537549063318972</v>
      </c>
      <c r="T55" s="13">
        <f t="shared" si="141"/>
        <v>12.354660936120995</v>
      </c>
      <c r="U55" s="13">
        <f t="shared" si="141"/>
        <v>9.8190007307025446</v>
      </c>
      <c r="V55" s="13">
        <f t="shared" si="141"/>
        <v>7.8001152178856987</v>
      </c>
      <c r="W55" s="13">
        <f t="shared" si="141"/>
        <v>6.1935627991075171</v>
      </c>
      <c r="X55" s="13">
        <f t="shared" si="141"/>
        <v>4.9157979781014598</v>
      </c>
      <c r="Y55" s="13">
        <f t="shared" si="141"/>
        <v>3.9001302226456471</v>
      </c>
      <c r="Z55" s="13">
        <f t="shared" si="141"/>
        <v>3.0974798933991812</v>
      </c>
      <c r="AA55" s="13">
        <f t="shared" si="141"/>
        <v>2.6147389082906987</v>
      </c>
      <c r="AB55" s="13">
        <f t="shared" si="141"/>
        <v>2.0332305192649622</v>
      </c>
      <c r="AC55" s="13">
        <f t="shared" si="141"/>
        <v>1.5810472133890463</v>
      </c>
      <c r="AD55" s="13">
        <f t="shared" si="38"/>
        <v>5.528082578689677</v>
      </c>
      <c r="AE55" s="13">
        <f t="shared" si="56"/>
        <v>765.62672133947365</v>
      </c>
      <c r="AF55" s="15"/>
      <c r="AG55">
        <f t="shared" si="60"/>
        <v>44</v>
      </c>
      <c r="AH55" s="15"/>
      <c r="AI55" s="15"/>
      <c r="AJ55" s="13">
        <f t="shared" ref="AJ55:BC55" si="142">I54*AI$8</f>
        <v>7.8913140918741771</v>
      </c>
      <c r="AK55" s="13">
        <f t="shared" si="142"/>
        <v>0</v>
      </c>
      <c r="AL55" s="13">
        <f t="shared" si="142"/>
        <v>0</v>
      </c>
      <c r="AM55" s="13">
        <f t="shared" si="142"/>
        <v>0</v>
      </c>
      <c r="AN55" s="13">
        <f t="shared" si="142"/>
        <v>0</v>
      </c>
      <c r="AO55" s="13">
        <f t="shared" si="142"/>
        <v>0</v>
      </c>
      <c r="AP55" s="13">
        <f t="shared" si="142"/>
        <v>0</v>
      </c>
      <c r="AQ55" s="13">
        <f t="shared" si="142"/>
        <v>0</v>
      </c>
      <c r="AR55" s="13">
        <f t="shared" si="142"/>
        <v>0</v>
      </c>
      <c r="AS55" s="13">
        <f t="shared" si="142"/>
        <v>0</v>
      </c>
      <c r="AT55" s="13">
        <f t="shared" si="142"/>
        <v>0</v>
      </c>
      <c r="AU55" s="13">
        <f t="shared" si="142"/>
        <v>0</v>
      </c>
      <c r="AV55" s="13">
        <f t="shared" si="142"/>
        <v>0</v>
      </c>
      <c r="AW55" s="13">
        <f t="shared" si="142"/>
        <v>0</v>
      </c>
      <c r="AX55" s="13">
        <f t="shared" si="142"/>
        <v>0</v>
      </c>
      <c r="AY55" s="13">
        <f t="shared" si="142"/>
        <v>0</v>
      </c>
      <c r="AZ55" s="13">
        <f t="shared" si="142"/>
        <v>0</v>
      </c>
      <c r="BA55" s="13">
        <f t="shared" si="142"/>
        <v>0</v>
      </c>
      <c r="BB55" s="13">
        <f t="shared" si="142"/>
        <v>0</v>
      </c>
      <c r="BC55" s="13">
        <f t="shared" si="142"/>
        <v>0</v>
      </c>
      <c r="BD55" s="13">
        <f t="shared" si="48"/>
        <v>0</v>
      </c>
      <c r="BE55" s="13">
        <f t="shared" si="49"/>
        <v>7.8913140918741771</v>
      </c>
      <c r="BF55" s="13">
        <f t="shared" si="50"/>
        <v>38.294986641596424</v>
      </c>
      <c r="BG55" s="4">
        <f t="shared" si="12"/>
        <v>803.92170798107009</v>
      </c>
      <c r="BH55" s="4">
        <f t="shared" si="68"/>
        <v>5.029514621846686</v>
      </c>
      <c r="BI55" s="4">
        <f t="shared" si="71"/>
        <v>5.0229698374751637</v>
      </c>
      <c r="BJ55" s="4">
        <f t="shared" si="43"/>
        <v>4.7635219028689484</v>
      </c>
      <c r="BK55" s="15"/>
      <c r="BL55" s="13">
        <f t="shared" si="3"/>
        <v>4999999.9999999981</v>
      </c>
      <c r="BM55" s="13"/>
      <c r="BN55">
        <f t="shared" si="4"/>
        <v>44</v>
      </c>
      <c r="BO55" s="11">
        <f t="shared" si="118"/>
        <v>0.99984687348293655</v>
      </c>
      <c r="BP55" s="14">
        <f t="shared" si="13"/>
        <v>49.693968556625514</v>
      </c>
      <c r="BQ55" s="14">
        <f t="shared" si="14"/>
        <v>37.083496895431509</v>
      </c>
      <c r="BR55" s="14">
        <f t="shared" si="15"/>
        <v>29.440952575172211</v>
      </c>
      <c r="BS55" s="14">
        <f t="shared" si="16"/>
        <v>23.374408688660754</v>
      </c>
      <c r="BT55" s="14">
        <f t="shared" si="17"/>
        <v>18.558491362252848</v>
      </c>
      <c r="BU55" s="14">
        <f t="shared" si="18"/>
        <v>14.735096307370736</v>
      </c>
      <c r="BV55" s="14">
        <f t="shared" si="19"/>
        <v>11.698223516279578</v>
      </c>
      <c r="BW55" s="14">
        <f t="shared" si="20"/>
        <v>9.24102079987696</v>
      </c>
      <c r="BX55" s="14">
        <f t="shared" si="21"/>
        <v>7.3597879364153531</v>
      </c>
      <c r="BY55" s="14">
        <f t="shared" si="22"/>
        <v>5.8582422110801993</v>
      </c>
      <c r="BZ55" s="14">
        <f t="shared" si="23"/>
        <v>0</v>
      </c>
      <c r="CA55" s="14">
        <f t="shared" si="24"/>
        <v>0</v>
      </c>
      <c r="CB55" s="14">
        <f t="shared" si="25"/>
        <v>0</v>
      </c>
      <c r="CC55" s="14">
        <f t="shared" si="26"/>
        <v>0</v>
      </c>
      <c r="CD55" s="14">
        <f t="shared" si="27"/>
        <v>0</v>
      </c>
      <c r="CE55" s="14">
        <f t="shared" si="28"/>
        <v>0</v>
      </c>
      <c r="CF55" s="14">
        <f t="shared" si="29"/>
        <v>0</v>
      </c>
      <c r="CG55" s="14">
        <f t="shared" si="30"/>
        <v>0</v>
      </c>
      <c r="CH55" s="14">
        <f t="shared" si="31"/>
        <v>0</v>
      </c>
      <c r="CI55" s="14">
        <f t="shared" si="32"/>
        <v>0</v>
      </c>
      <c r="CJ55" s="14">
        <f t="shared" si="33"/>
        <v>0</v>
      </c>
      <c r="CK55" s="14">
        <f t="shared" si="34"/>
        <v>1.6581708247975089</v>
      </c>
      <c r="CL55" s="14">
        <f t="shared" si="58"/>
        <v>208.70185967396318</v>
      </c>
    </row>
    <row r="56" spans="2:90" x14ac:dyDescent="0.2">
      <c r="B56" s="1">
        <f t="shared" si="44"/>
        <v>43905</v>
      </c>
      <c r="C56" s="8">
        <f t="shared" si="35"/>
        <v>6.4285714285714288</v>
      </c>
      <c r="D56">
        <f t="shared" si="52"/>
        <v>45</v>
      </c>
      <c r="E56" s="14">
        <f t="shared" si="45"/>
        <v>0.3</v>
      </c>
      <c r="F56" s="3">
        <f t="shared" si="36"/>
        <v>8.1661699125676517</v>
      </c>
      <c r="G56" s="4">
        <f t="shared" si="53"/>
        <v>4998987.3764323425</v>
      </c>
      <c r="H56" s="14"/>
      <c r="I56" s="13">
        <f t="shared" si="54"/>
        <v>208.70185967396318</v>
      </c>
      <c r="J56" s="13">
        <f t="shared" ref="J56:AC56" si="143">I55*(1-I$8)</f>
        <v>155.7316147838618</v>
      </c>
      <c r="K56" s="13">
        <f t="shared" si="143"/>
        <v>123.63058743936212</v>
      </c>
      <c r="L56" s="13">
        <f t="shared" si="143"/>
        <v>98.151538187094388</v>
      </c>
      <c r="M56" s="13">
        <f t="shared" si="143"/>
        <v>77.926628262041447</v>
      </c>
      <c r="N56" s="13">
        <f t="shared" si="143"/>
        <v>61.87111198206081</v>
      </c>
      <c r="O56" s="13">
        <f t="shared" si="143"/>
        <v>49.12450995634785</v>
      </c>
      <c r="P56" s="13">
        <f t="shared" si="143"/>
        <v>39.000050329470845</v>
      </c>
      <c r="Q56" s="13">
        <f t="shared" si="143"/>
        <v>30.808120206401014</v>
      </c>
      <c r="R56" s="13">
        <f t="shared" si="143"/>
        <v>24.536383625683779</v>
      </c>
      <c r="S56" s="13">
        <f t="shared" si="143"/>
        <v>19.53046466896539</v>
      </c>
      <c r="T56" s="13">
        <f t="shared" si="143"/>
        <v>15.537549063318972</v>
      </c>
      <c r="U56" s="13">
        <f t="shared" si="143"/>
        <v>12.354660936120995</v>
      </c>
      <c r="V56" s="13">
        <f t="shared" si="143"/>
        <v>9.8190007307025446</v>
      </c>
      <c r="W56" s="13">
        <f t="shared" si="143"/>
        <v>7.8001152178856987</v>
      </c>
      <c r="X56" s="13">
        <f t="shared" si="143"/>
        <v>6.1935627991075171</v>
      </c>
      <c r="Y56" s="13">
        <f t="shared" si="143"/>
        <v>4.9157979781014598</v>
      </c>
      <c r="Z56" s="13">
        <f t="shared" si="143"/>
        <v>3.9001302226456471</v>
      </c>
      <c r="AA56" s="13">
        <f t="shared" si="143"/>
        <v>3.0974798933991812</v>
      </c>
      <c r="AB56" s="13">
        <f t="shared" si="143"/>
        <v>2.6147389082906987</v>
      </c>
      <c r="AC56" s="13">
        <f t="shared" si="143"/>
        <v>2.0332305192649622</v>
      </c>
      <c r="AD56" s="13">
        <f t="shared" si="38"/>
        <v>7.1091297920787238</v>
      </c>
      <c r="AE56" s="13">
        <f t="shared" si="56"/>
        <v>964.38826517616917</v>
      </c>
      <c r="AF56" s="15"/>
      <c r="AG56">
        <f t="shared" si="60"/>
        <v>45</v>
      </c>
      <c r="AH56" s="15"/>
      <c r="AI56" s="15"/>
      <c r="AJ56" s="13">
        <f t="shared" ref="AJ56:BC56" si="144">I55*AI$8</f>
        <v>9.9403158372677733</v>
      </c>
      <c r="AK56" s="13">
        <f t="shared" si="144"/>
        <v>0</v>
      </c>
      <c r="AL56" s="13">
        <f t="shared" si="144"/>
        <v>0</v>
      </c>
      <c r="AM56" s="13">
        <f t="shared" si="144"/>
        <v>0</v>
      </c>
      <c r="AN56" s="13">
        <f t="shared" si="144"/>
        <v>0</v>
      </c>
      <c r="AO56" s="13">
        <f t="shared" si="144"/>
        <v>0</v>
      </c>
      <c r="AP56" s="13">
        <f t="shared" si="144"/>
        <v>0</v>
      </c>
      <c r="AQ56" s="13">
        <f t="shared" si="144"/>
        <v>0</v>
      </c>
      <c r="AR56" s="13">
        <f t="shared" si="144"/>
        <v>0</v>
      </c>
      <c r="AS56" s="13">
        <f t="shared" si="144"/>
        <v>0</v>
      </c>
      <c r="AT56" s="13">
        <f t="shared" si="144"/>
        <v>0</v>
      </c>
      <c r="AU56" s="13">
        <f t="shared" si="144"/>
        <v>0</v>
      </c>
      <c r="AV56" s="13">
        <f t="shared" si="144"/>
        <v>0</v>
      </c>
      <c r="AW56" s="13">
        <f t="shared" si="144"/>
        <v>0</v>
      </c>
      <c r="AX56" s="13">
        <f t="shared" si="144"/>
        <v>0</v>
      </c>
      <c r="AY56" s="13">
        <f t="shared" si="144"/>
        <v>0</v>
      </c>
      <c r="AZ56" s="13">
        <f t="shared" si="144"/>
        <v>0</v>
      </c>
      <c r="BA56" s="13">
        <f t="shared" si="144"/>
        <v>0</v>
      </c>
      <c r="BB56" s="13">
        <f t="shared" si="144"/>
        <v>0</v>
      </c>
      <c r="BC56" s="13">
        <f t="shared" si="144"/>
        <v>0</v>
      </c>
      <c r="BD56" s="13">
        <f t="shared" si="48"/>
        <v>0</v>
      </c>
      <c r="BE56" s="13">
        <f t="shared" si="49"/>
        <v>9.9403158372677733</v>
      </c>
      <c r="BF56" s="13">
        <f t="shared" si="50"/>
        <v>48.235302478864199</v>
      </c>
      <c r="BG56" s="4">
        <f t="shared" si="12"/>
        <v>1012.6235676550334</v>
      </c>
      <c r="BH56" s="4">
        <f t="shared" si="68"/>
        <v>5.0296648181287456</v>
      </c>
      <c r="BI56" s="4">
        <f t="shared" si="71"/>
        <v>5.0295146218466842</v>
      </c>
      <c r="BJ56" s="4">
        <f t="shared" si="43"/>
        <v>4.7633991563680782</v>
      </c>
      <c r="BK56" s="15"/>
      <c r="BL56" s="13">
        <f t="shared" si="3"/>
        <v>4999999.9999999972</v>
      </c>
      <c r="BM56" s="13"/>
      <c r="BN56">
        <f t="shared" si="4"/>
        <v>45</v>
      </c>
      <c r="BO56" s="11">
        <f t="shared" si="118"/>
        <v>0.99980712048624454</v>
      </c>
      <c r="BP56" s="14">
        <f t="shared" si="13"/>
        <v>62.598481608224816</v>
      </c>
      <c r="BQ56" s="14">
        <f t="shared" si="14"/>
        <v>46.710473203717783</v>
      </c>
      <c r="BR56" s="14">
        <f t="shared" si="15"/>
        <v>37.082022489531454</v>
      </c>
      <c r="BS56" s="14">
        <f t="shared" si="16"/>
        <v>29.439782029840352</v>
      </c>
      <c r="BT56" s="14">
        <f t="shared" si="17"/>
        <v>23.373479343562099</v>
      </c>
      <c r="BU56" s="14">
        <f t="shared" si="18"/>
        <v>18.55775349361986</v>
      </c>
      <c r="BV56" s="14">
        <f t="shared" si="19"/>
        <v>14.734510453426198</v>
      </c>
      <c r="BW56" s="14">
        <f t="shared" si="20"/>
        <v>11.697758405618059</v>
      </c>
      <c r="BX56" s="14">
        <f t="shared" si="21"/>
        <v>9.2406533853467643</v>
      </c>
      <c r="BY56" s="14">
        <f t="shared" si="22"/>
        <v>7.3594953179822218</v>
      </c>
      <c r="BZ56" s="14">
        <f t="shared" si="23"/>
        <v>0</v>
      </c>
      <c r="CA56" s="14">
        <f t="shared" si="24"/>
        <v>0</v>
      </c>
      <c r="CB56" s="14">
        <f t="shared" si="25"/>
        <v>0</v>
      </c>
      <c r="CC56" s="14">
        <f t="shared" si="26"/>
        <v>0</v>
      </c>
      <c r="CD56" s="14">
        <f t="shared" si="27"/>
        <v>0</v>
      </c>
      <c r="CE56" s="14">
        <f t="shared" si="28"/>
        <v>0</v>
      </c>
      <c r="CF56" s="14">
        <f t="shared" si="29"/>
        <v>0</v>
      </c>
      <c r="CG56" s="14">
        <f t="shared" si="30"/>
        <v>0</v>
      </c>
      <c r="CH56" s="14">
        <f t="shared" si="31"/>
        <v>0</v>
      </c>
      <c r="CI56" s="14">
        <f t="shared" si="32"/>
        <v>0</v>
      </c>
      <c r="CJ56" s="14">
        <f t="shared" si="33"/>
        <v>0</v>
      </c>
      <c r="CK56" s="14">
        <f t="shared" si="34"/>
        <v>2.1323275759743612</v>
      </c>
      <c r="CL56" s="14">
        <f t="shared" si="58"/>
        <v>262.92673730684402</v>
      </c>
    </row>
    <row r="57" spans="2:90" x14ac:dyDescent="0.2">
      <c r="B57" s="1">
        <f t="shared" si="44"/>
        <v>43906</v>
      </c>
      <c r="C57" s="8">
        <f t="shared" si="35"/>
        <v>6.5714285714285712</v>
      </c>
      <c r="D57">
        <f t="shared" si="52"/>
        <v>46</v>
      </c>
      <c r="E57" s="14">
        <f t="shared" si="45"/>
        <v>0.3</v>
      </c>
      <c r="F57" s="3">
        <f t="shared" si="36"/>
        <v>8.1661699125676517</v>
      </c>
      <c r="G57" s="4">
        <f t="shared" si="53"/>
        <v>4998724.4496950358</v>
      </c>
      <c r="H57" s="14"/>
      <c r="I57" s="13">
        <f t="shared" si="54"/>
        <v>262.92673730684402</v>
      </c>
      <c r="J57" s="13">
        <f t="shared" ref="J57:AC57" si="145">I56*(1-I$8)</f>
        <v>196.17974809352538</v>
      </c>
      <c r="K57" s="13">
        <f t="shared" si="145"/>
        <v>155.7316147838618</v>
      </c>
      <c r="L57" s="13">
        <f t="shared" si="145"/>
        <v>123.63058743936212</v>
      </c>
      <c r="M57" s="13">
        <f t="shared" si="145"/>
        <v>98.151538187094388</v>
      </c>
      <c r="N57" s="13">
        <f t="shared" si="145"/>
        <v>77.926628262041447</v>
      </c>
      <c r="O57" s="13">
        <f t="shared" si="145"/>
        <v>61.87111198206081</v>
      </c>
      <c r="P57" s="13">
        <f t="shared" si="145"/>
        <v>49.12450995634785</v>
      </c>
      <c r="Q57" s="13">
        <f t="shared" si="145"/>
        <v>39.000050329470845</v>
      </c>
      <c r="R57" s="13">
        <f t="shared" si="145"/>
        <v>30.808120206401014</v>
      </c>
      <c r="S57" s="13">
        <f t="shared" si="145"/>
        <v>24.536383625683779</v>
      </c>
      <c r="T57" s="13">
        <f t="shared" si="145"/>
        <v>19.53046466896539</v>
      </c>
      <c r="U57" s="13">
        <f t="shared" si="145"/>
        <v>15.537549063318972</v>
      </c>
      <c r="V57" s="13">
        <f t="shared" si="145"/>
        <v>12.354660936120995</v>
      </c>
      <c r="W57" s="13">
        <f t="shared" si="145"/>
        <v>9.8190007307025446</v>
      </c>
      <c r="X57" s="13">
        <f t="shared" si="145"/>
        <v>7.8001152178856987</v>
      </c>
      <c r="Y57" s="13">
        <f t="shared" si="145"/>
        <v>6.1935627991075171</v>
      </c>
      <c r="Z57" s="13">
        <f t="shared" si="145"/>
        <v>4.9157979781014598</v>
      </c>
      <c r="AA57" s="13">
        <f t="shared" si="145"/>
        <v>3.9001302226456471</v>
      </c>
      <c r="AB57" s="13">
        <f t="shared" si="145"/>
        <v>3.0974798933991812</v>
      </c>
      <c r="AC57" s="13">
        <f t="shared" si="145"/>
        <v>2.6147389082906987</v>
      </c>
      <c r="AD57" s="13">
        <f t="shared" si="38"/>
        <v>9.1423603113436869</v>
      </c>
      <c r="AE57" s="13">
        <f t="shared" si="56"/>
        <v>1214.7928909025752</v>
      </c>
      <c r="AF57" s="15"/>
      <c r="AG57">
        <f t="shared" si="60"/>
        <v>46</v>
      </c>
      <c r="AH57" s="15"/>
      <c r="AI57" s="15"/>
      <c r="AJ57" s="13">
        <f t="shared" ref="AJ57:BC57" si="146">I56*AI$8</f>
        <v>12.522111580437791</v>
      </c>
      <c r="AK57" s="13">
        <f t="shared" si="146"/>
        <v>0</v>
      </c>
      <c r="AL57" s="13">
        <f t="shared" si="146"/>
        <v>0</v>
      </c>
      <c r="AM57" s="13">
        <f t="shared" si="146"/>
        <v>0</v>
      </c>
      <c r="AN57" s="13">
        <f t="shared" si="146"/>
        <v>0</v>
      </c>
      <c r="AO57" s="13">
        <f t="shared" si="146"/>
        <v>0</v>
      </c>
      <c r="AP57" s="13">
        <f t="shared" si="146"/>
        <v>0</v>
      </c>
      <c r="AQ57" s="13">
        <f t="shared" si="146"/>
        <v>0</v>
      </c>
      <c r="AR57" s="13">
        <f t="shared" si="146"/>
        <v>0</v>
      </c>
      <c r="AS57" s="13">
        <f t="shared" si="146"/>
        <v>0</v>
      </c>
      <c r="AT57" s="13">
        <f t="shared" si="146"/>
        <v>0</v>
      </c>
      <c r="AU57" s="13">
        <f t="shared" si="146"/>
        <v>0</v>
      </c>
      <c r="AV57" s="13">
        <f t="shared" si="146"/>
        <v>0</v>
      </c>
      <c r="AW57" s="13">
        <f t="shared" si="146"/>
        <v>0</v>
      </c>
      <c r="AX57" s="13">
        <f t="shared" si="146"/>
        <v>0</v>
      </c>
      <c r="AY57" s="13">
        <f t="shared" si="146"/>
        <v>0</v>
      </c>
      <c r="AZ57" s="13">
        <f t="shared" si="146"/>
        <v>0</v>
      </c>
      <c r="BA57" s="13">
        <f t="shared" si="146"/>
        <v>0</v>
      </c>
      <c r="BB57" s="13">
        <f t="shared" si="146"/>
        <v>0</v>
      </c>
      <c r="BC57" s="13">
        <f t="shared" si="146"/>
        <v>0</v>
      </c>
      <c r="BD57" s="13">
        <f t="shared" si="48"/>
        <v>0</v>
      </c>
      <c r="BE57" s="13">
        <f t="shared" si="49"/>
        <v>12.522111580437791</v>
      </c>
      <c r="BF57" s="13">
        <f t="shared" si="50"/>
        <v>60.757414059301993</v>
      </c>
      <c r="BG57" s="4">
        <f t="shared" si="12"/>
        <v>1275.5503049618771</v>
      </c>
      <c r="BH57" s="4">
        <f t="shared" si="68"/>
        <v>5.0299639839626549</v>
      </c>
      <c r="BI57" s="4">
        <f t="shared" si="71"/>
        <v>5.0296648181287456</v>
      </c>
      <c r="BJ57" s="4">
        <f t="shared" si="43"/>
        <v>4.7632315105845926</v>
      </c>
      <c r="BK57" s="15"/>
      <c r="BL57" s="13">
        <f t="shared" si="3"/>
        <v>4999999.9999999981</v>
      </c>
      <c r="BM57" s="13"/>
      <c r="BN57">
        <f t="shared" si="4"/>
        <v>46</v>
      </c>
      <c r="BO57" s="11">
        <f t="shared" si="118"/>
        <v>0.99975703846947661</v>
      </c>
      <c r="BP57" s="14">
        <f t="shared" si="13"/>
        <v>78.858856867299721</v>
      </c>
      <c r="BQ57" s="14">
        <f t="shared" si="14"/>
        <v>58.839625188501259</v>
      </c>
      <c r="BR57" s="14">
        <f t="shared" si="15"/>
        <v>46.70813339771491</v>
      </c>
      <c r="BS57" s="14">
        <f t="shared" si="16"/>
        <v>37.080164988785505</v>
      </c>
      <c r="BT57" s="14">
        <f t="shared" si="17"/>
        <v>29.438307341745965</v>
      </c>
      <c r="BU57" s="14">
        <f t="shared" si="18"/>
        <v>23.372308526751112</v>
      </c>
      <c r="BV57" s="14">
        <f t="shared" si="19"/>
        <v>18.55682390459954</v>
      </c>
      <c r="BW57" s="14">
        <f t="shared" si="20"/>
        <v>14.733772377066794</v>
      </c>
      <c r="BX57" s="14">
        <f t="shared" si="21"/>
        <v>11.697172445265693</v>
      </c>
      <c r="BY57" s="14">
        <f t="shared" si="22"/>
        <v>9.2401905055089344</v>
      </c>
      <c r="BZ57" s="14">
        <f t="shared" si="23"/>
        <v>0</v>
      </c>
      <c r="CA57" s="14">
        <f t="shared" si="24"/>
        <v>0</v>
      </c>
      <c r="CB57" s="14">
        <f t="shared" si="25"/>
        <v>0</v>
      </c>
      <c r="CC57" s="14">
        <f t="shared" si="26"/>
        <v>0</v>
      </c>
      <c r="CD57" s="14">
        <f t="shared" si="27"/>
        <v>0</v>
      </c>
      <c r="CE57" s="14">
        <f t="shared" si="28"/>
        <v>0</v>
      </c>
      <c r="CF57" s="14">
        <f t="shared" si="29"/>
        <v>0</v>
      </c>
      <c r="CG57" s="14">
        <f t="shared" si="30"/>
        <v>0</v>
      </c>
      <c r="CH57" s="14">
        <f t="shared" si="31"/>
        <v>0</v>
      </c>
      <c r="CI57" s="14">
        <f t="shared" si="32"/>
        <v>0</v>
      </c>
      <c r="CJ57" s="14">
        <f t="shared" si="33"/>
        <v>0</v>
      </c>
      <c r="CK57" s="14">
        <f t="shared" si="34"/>
        <v>2.7420417208469541</v>
      </c>
      <c r="CL57" s="14">
        <f t="shared" si="58"/>
        <v>331.26739726408641</v>
      </c>
    </row>
    <row r="58" spans="2:90" x14ac:dyDescent="0.2">
      <c r="B58" s="1">
        <f t="shared" si="44"/>
        <v>43907</v>
      </c>
      <c r="C58" s="8">
        <f t="shared" si="35"/>
        <v>6.7142857142857144</v>
      </c>
      <c r="D58">
        <f t="shared" si="52"/>
        <v>47</v>
      </c>
      <c r="E58" s="14">
        <f t="shared" si="45"/>
        <v>0.3</v>
      </c>
      <c r="F58" s="3">
        <f t="shared" si="36"/>
        <v>8.1661699125676517</v>
      </c>
      <c r="G58" s="4">
        <f t="shared" si="53"/>
        <v>4998393.1822977718</v>
      </c>
      <c r="H58" s="14"/>
      <c r="I58" s="13">
        <f t="shared" si="54"/>
        <v>331.26739726408641</v>
      </c>
      <c r="J58" s="13">
        <f t="shared" ref="J58:AC58" si="147">I57*(1-I$8)</f>
        <v>247.15113306843335</v>
      </c>
      <c r="K58" s="13">
        <f t="shared" si="147"/>
        <v>196.17974809352538</v>
      </c>
      <c r="L58" s="13">
        <f t="shared" si="147"/>
        <v>155.7316147838618</v>
      </c>
      <c r="M58" s="13">
        <f t="shared" si="147"/>
        <v>123.63058743936212</v>
      </c>
      <c r="N58" s="13">
        <f t="shared" si="147"/>
        <v>98.151538187094388</v>
      </c>
      <c r="O58" s="13">
        <f t="shared" si="147"/>
        <v>77.926628262041447</v>
      </c>
      <c r="P58" s="13">
        <f t="shared" si="147"/>
        <v>61.87111198206081</v>
      </c>
      <c r="Q58" s="13">
        <f t="shared" si="147"/>
        <v>49.12450995634785</v>
      </c>
      <c r="R58" s="13">
        <f t="shared" si="147"/>
        <v>39.000050329470845</v>
      </c>
      <c r="S58" s="13">
        <f t="shared" si="147"/>
        <v>30.808120206401014</v>
      </c>
      <c r="T58" s="13">
        <f t="shared" si="147"/>
        <v>24.536383625683779</v>
      </c>
      <c r="U58" s="13">
        <f t="shared" si="147"/>
        <v>19.53046466896539</v>
      </c>
      <c r="V58" s="13">
        <f t="shared" si="147"/>
        <v>15.537549063318972</v>
      </c>
      <c r="W58" s="13">
        <f t="shared" si="147"/>
        <v>12.354660936120995</v>
      </c>
      <c r="X58" s="13">
        <f t="shared" si="147"/>
        <v>9.8190007307025446</v>
      </c>
      <c r="Y58" s="13">
        <f t="shared" si="147"/>
        <v>7.8001152178856987</v>
      </c>
      <c r="Z58" s="13">
        <f t="shared" si="147"/>
        <v>6.1935627991075171</v>
      </c>
      <c r="AA58" s="13">
        <f t="shared" si="147"/>
        <v>4.9157979781014598</v>
      </c>
      <c r="AB58" s="13">
        <f t="shared" si="147"/>
        <v>3.9001302226456471</v>
      </c>
      <c r="AC58" s="13">
        <f t="shared" si="147"/>
        <v>3.0974798933991812</v>
      </c>
      <c r="AD58" s="13">
        <f t="shared" si="38"/>
        <v>11.757099219634386</v>
      </c>
      <c r="AE58" s="13">
        <f t="shared" si="56"/>
        <v>1530.2846839282508</v>
      </c>
      <c r="AF58" s="15"/>
      <c r="AG58">
        <f t="shared" si="60"/>
        <v>47</v>
      </c>
      <c r="AH58" s="15"/>
      <c r="AI58" s="15"/>
      <c r="AJ58" s="13">
        <f t="shared" ref="AJ58:BC58" si="148">I57*AI$8</f>
        <v>15.77560423841064</v>
      </c>
      <c r="AK58" s="13">
        <f t="shared" si="148"/>
        <v>0</v>
      </c>
      <c r="AL58" s="13">
        <f t="shared" si="148"/>
        <v>0</v>
      </c>
      <c r="AM58" s="13">
        <f t="shared" si="148"/>
        <v>0</v>
      </c>
      <c r="AN58" s="13">
        <f t="shared" si="148"/>
        <v>0</v>
      </c>
      <c r="AO58" s="13">
        <f t="shared" si="148"/>
        <v>0</v>
      </c>
      <c r="AP58" s="13">
        <f t="shared" si="148"/>
        <v>0</v>
      </c>
      <c r="AQ58" s="13">
        <f t="shared" si="148"/>
        <v>0</v>
      </c>
      <c r="AR58" s="13">
        <f t="shared" si="148"/>
        <v>0</v>
      </c>
      <c r="AS58" s="13">
        <f t="shared" si="148"/>
        <v>0</v>
      </c>
      <c r="AT58" s="13">
        <f t="shared" si="148"/>
        <v>0</v>
      </c>
      <c r="AU58" s="13">
        <f t="shared" si="148"/>
        <v>0</v>
      </c>
      <c r="AV58" s="13">
        <f t="shared" si="148"/>
        <v>0</v>
      </c>
      <c r="AW58" s="13">
        <f t="shared" si="148"/>
        <v>0</v>
      </c>
      <c r="AX58" s="13">
        <f t="shared" si="148"/>
        <v>0</v>
      </c>
      <c r="AY58" s="13">
        <f t="shared" si="148"/>
        <v>0</v>
      </c>
      <c r="AZ58" s="13">
        <f t="shared" si="148"/>
        <v>0</v>
      </c>
      <c r="BA58" s="13">
        <f t="shared" si="148"/>
        <v>0</v>
      </c>
      <c r="BB58" s="13">
        <f t="shared" si="148"/>
        <v>0</v>
      </c>
      <c r="BC58" s="13">
        <f t="shared" si="148"/>
        <v>0</v>
      </c>
      <c r="BD58" s="13">
        <f t="shared" si="48"/>
        <v>0</v>
      </c>
      <c r="BE58" s="13">
        <f t="shared" si="49"/>
        <v>15.77560423841064</v>
      </c>
      <c r="BF58" s="13">
        <f t="shared" si="50"/>
        <v>76.53301829771263</v>
      </c>
      <c r="BG58" s="4">
        <f t="shared" si="12"/>
        <v>1606.8177022259636</v>
      </c>
      <c r="BH58" s="4">
        <f t="shared" si="68"/>
        <v>5.0305697821696027</v>
      </c>
      <c r="BI58" s="4">
        <f t="shared" si="71"/>
        <v>5.0299639839626558</v>
      </c>
      <c r="BJ58" s="4">
        <f t="shared" si="43"/>
        <v>4.7630181190865386</v>
      </c>
      <c r="BK58" s="15"/>
      <c r="BL58" s="13">
        <f t="shared" si="3"/>
        <v>4999999.9999999972</v>
      </c>
      <c r="BM58" s="13"/>
      <c r="BN58">
        <f t="shared" si="4"/>
        <v>47</v>
      </c>
      <c r="BO58" s="11">
        <f t="shared" si="118"/>
        <v>0.99969393837845044</v>
      </c>
      <c r="BP58" s="9">
        <f t="shared" si="13"/>
        <v>99.349802708193977</v>
      </c>
      <c r="BQ58" s="9">
        <f t="shared" si="14"/>
        <v>74.122646877563582</v>
      </c>
      <c r="BR58" s="9">
        <f t="shared" si="15"/>
        <v>58.835911500512601</v>
      </c>
      <c r="BS58" s="9">
        <f t="shared" si="16"/>
        <v>46.705185393994356</v>
      </c>
      <c r="BT58" s="9">
        <f t="shared" si="17"/>
        <v>37.07782465838919</v>
      </c>
      <c r="BU58" s="9">
        <f t="shared" si="18"/>
        <v>29.436449330447775</v>
      </c>
      <c r="BV58" s="9">
        <f t="shared" si="19"/>
        <v>23.370833373550102</v>
      </c>
      <c r="BW58" s="9">
        <f t="shared" si="20"/>
        <v>18.555652682760154</v>
      </c>
      <c r="BX58" s="9">
        <f t="shared" si="21"/>
        <v>14.732842448751835</v>
      </c>
      <c r="BY58" s="9">
        <f t="shared" si="22"/>
        <v>11.696434173247948</v>
      </c>
      <c r="BZ58" s="9">
        <f t="shared" si="23"/>
        <v>0</v>
      </c>
      <c r="CA58" s="9">
        <f t="shared" si="24"/>
        <v>0</v>
      </c>
      <c r="CB58" s="9">
        <f t="shared" si="25"/>
        <v>0</v>
      </c>
      <c r="CC58" s="9">
        <f t="shared" si="26"/>
        <v>0</v>
      </c>
      <c r="CD58" s="9">
        <f t="shared" si="27"/>
        <v>0</v>
      </c>
      <c r="CE58" s="9">
        <f t="shared" si="28"/>
        <v>0</v>
      </c>
      <c r="CF58" s="9">
        <f t="shared" si="29"/>
        <v>0</v>
      </c>
      <c r="CG58" s="9">
        <f t="shared" si="30"/>
        <v>0</v>
      </c>
      <c r="CH58" s="9">
        <f t="shared" si="31"/>
        <v>0</v>
      </c>
      <c r="CI58" s="9">
        <f t="shared" si="32"/>
        <v>0</v>
      </c>
      <c r="CJ58" s="9">
        <f t="shared" si="33"/>
        <v>0</v>
      </c>
      <c r="CK58" s="9">
        <f t="shared" si="34"/>
        <v>3.5260502468347514</v>
      </c>
      <c r="CL58" s="9">
        <f t="shared" si="58"/>
        <v>417.40963339424633</v>
      </c>
    </row>
    <row r="59" spans="2:90" x14ac:dyDescent="0.2">
      <c r="B59" s="1">
        <f t="shared" si="44"/>
        <v>43908</v>
      </c>
      <c r="C59" s="8">
        <f t="shared" si="35"/>
        <v>6.8571428571428568</v>
      </c>
      <c r="D59">
        <f t="shared" si="52"/>
        <v>48</v>
      </c>
      <c r="E59" s="14">
        <f t="shared" si="45"/>
        <v>0.3</v>
      </c>
      <c r="F59" s="3">
        <f t="shared" si="36"/>
        <v>8.1661699125676517</v>
      </c>
      <c r="G59" s="4">
        <f t="shared" si="53"/>
        <v>4997975.7726643775</v>
      </c>
      <c r="H59" s="14"/>
      <c r="I59" s="13">
        <f t="shared" si="54"/>
        <v>417.40963339424633</v>
      </c>
      <c r="J59" s="13">
        <f t="shared" ref="J59:AC59" si="149">I58*(1-I$8)</f>
        <v>311.39135342824119</v>
      </c>
      <c r="K59" s="13">
        <f t="shared" si="149"/>
        <v>247.15113306843335</v>
      </c>
      <c r="L59" s="13">
        <f t="shared" si="149"/>
        <v>196.17974809352538</v>
      </c>
      <c r="M59" s="13">
        <f t="shared" si="149"/>
        <v>155.7316147838618</v>
      </c>
      <c r="N59" s="13">
        <f t="shared" si="149"/>
        <v>123.63058743936212</v>
      </c>
      <c r="O59" s="13">
        <f t="shared" si="149"/>
        <v>98.151538187094388</v>
      </c>
      <c r="P59" s="13">
        <f t="shared" si="149"/>
        <v>77.926628262041447</v>
      </c>
      <c r="Q59" s="13">
        <f t="shared" si="149"/>
        <v>61.87111198206081</v>
      </c>
      <c r="R59" s="13">
        <f t="shared" si="149"/>
        <v>49.12450995634785</v>
      </c>
      <c r="S59" s="13">
        <f t="shared" si="149"/>
        <v>39.000050329470845</v>
      </c>
      <c r="T59" s="13">
        <f t="shared" si="149"/>
        <v>30.808120206401014</v>
      </c>
      <c r="U59" s="13">
        <f t="shared" si="149"/>
        <v>24.536383625683779</v>
      </c>
      <c r="V59" s="13">
        <f t="shared" si="149"/>
        <v>19.53046466896539</v>
      </c>
      <c r="W59" s="13">
        <f t="shared" si="149"/>
        <v>15.537549063318972</v>
      </c>
      <c r="X59" s="13">
        <f t="shared" si="149"/>
        <v>12.354660936120995</v>
      </c>
      <c r="Y59" s="13">
        <f t="shared" si="149"/>
        <v>9.8190007307025446</v>
      </c>
      <c r="Z59" s="13">
        <f t="shared" si="149"/>
        <v>7.8001152178856987</v>
      </c>
      <c r="AA59" s="13">
        <f t="shared" si="149"/>
        <v>6.1935627991075171</v>
      </c>
      <c r="AB59" s="13">
        <f t="shared" si="149"/>
        <v>4.9157979781014598</v>
      </c>
      <c r="AC59" s="13">
        <f t="shared" si="149"/>
        <v>3.9001302226456471</v>
      </c>
      <c r="AD59" s="13">
        <f t="shared" si="38"/>
        <v>14.854579113033566</v>
      </c>
      <c r="AE59" s="13">
        <f t="shared" si="56"/>
        <v>1927.8182734866521</v>
      </c>
      <c r="AF59" s="15"/>
      <c r="AG59">
        <f t="shared" si="60"/>
        <v>48</v>
      </c>
      <c r="AH59" s="15"/>
      <c r="AI59" s="15"/>
      <c r="AJ59" s="13">
        <f t="shared" ref="AJ59:BC59" si="150">I58*AI$8</f>
        <v>19.876043835845184</v>
      </c>
      <c r="AK59" s="13">
        <f t="shared" si="150"/>
        <v>0</v>
      </c>
      <c r="AL59" s="13">
        <f t="shared" si="150"/>
        <v>0</v>
      </c>
      <c r="AM59" s="13">
        <f t="shared" si="150"/>
        <v>0</v>
      </c>
      <c r="AN59" s="13">
        <f t="shared" si="150"/>
        <v>0</v>
      </c>
      <c r="AO59" s="13">
        <f t="shared" si="150"/>
        <v>0</v>
      </c>
      <c r="AP59" s="13">
        <f t="shared" si="150"/>
        <v>0</v>
      </c>
      <c r="AQ59" s="13">
        <f t="shared" si="150"/>
        <v>0</v>
      </c>
      <c r="AR59" s="13">
        <f t="shared" si="150"/>
        <v>0</v>
      </c>
      <c r="AS59" s="13">
        <f t="shared" si="150"/>
        <v>0</v>
      </c>
      <c r="AT59" s="13">
        <f t="shared" si="150"/>
        <v>0</v>
      </c>
      <c r="AU59" s="13">
        <f t="shared" si="150"/>
        <v>0</v>
      </c>
      <c r="AV59" s="13">
        <f t="shared" si="150"/>
        <v>0</v>
      </c>
      <c r="AW59" s="13">
        <f t="shared" si="150"/>
        <v>0</v>
      </c>
      <c r="AX59" s="13">
        <f t="shared" si="150"/>
        <v>0</v>
      </c>
      <c r="AY59" s="13">
        <f t="shared" si="150"/>
        <v>0</v>
      </c>
      <c r="AZ59" s="13">
        <f t="shared" si="150"/>
        <v>0</v>
      </c>
      <c r="BA59" s="13">
        <f t="shared" si="150"/>
        <v>0</v>
      </c>
      <c r="BB59" s="13">
        <f t="shared" si="150"/>
        <v>0</v>
      </c>
      <c r="BC59" s="13">
        <f t="shared" si="150"/>
        <v>0</v>
      </c>
      <c r="BD59" s="13">
        <f t="shared" si="48"/>
        <v>0</v>
      </c>
      <c r="BE59" s="13">
        <f t="shared" si="49"/>
        <v>19.876043835845184</v>
      </c>
      <c r="BF59" s="13">
        <f t="shared" si="50"/>
        <v>96.409062133557811</v>
      </c>
      <c r="BG59" s="4">
        <f t="shared" si="12"/>
        <v>2024.2273356202099</v>
      </c>
      <c r="BH59" s="4">
        <f t="shared" si="68"/>
        <v>5.0314945291475928</v>
      </c>
      <c r="BI59" s="4">
        <f t="shared" si="71"/>
        <v>5.0305697821696045</v>
      </c>
      <c r="BJ59" s="4">
        <f t="shared" si="43"/>
        <v>4.7627586307650915</v>
      </c>
      <c r="BK59" s="15"/>
      <c r="BL59" s="13">
        <f t="shared" si="3"/>
        <v>4999999.9999999972</v>
      </c>
      <c r="BM59" s="13"/>
      <c r="BN59">
        <f t="shared" si="4"/>
        <v>48</v>
      </c>
      <c r="BO59" s="11">
        <f t="shared" si="118"/>
        <v>0.99961442891079322</v>
      </c>
      <c r="BP59" s="9">
        <f t="shared" si="13"/>
        <v>125.17460769217593</v>
      </c>
      <c r="BQ59" s="9">
        <f t="shared" si="14"/>
        <v>93.381386977479082</v>
      </c>
      <c r="BR59" s="9">
        <f t="shared" si="15"/>
        <v>74.116751621057233</v>
      </c>
      <c r="BS59" s="9">
        <f t="shared" si="16"/>
        <v>58.831232056311791</v>
      </c>
      <c r="BT59" s="9">
        <f t="shared" si="17"/>
        <v>46.701470752657698</v>
      </c>
      <c r="BU59" s="9">
        <f t="shared" si="18"/>
        <v>37.074875717731153</v>
      </c>
      <c r="BV59" s="9">
        <f t="shared" si="19"/>
        <v>29.434108137482479</v>
      </c>
      <c r="BW59" s="9">
        <f t="shared" si="20"/>
        <v>23.368974602131271</v>
      </c>
      <c r="BX59" s="9">
        <f t="shared" si="21"/>
        <v>18.554176881007038</v>
      </c>
      <c r="BY59" s="9">
        <f t="shared" si="22"/>
        <v>14.73167068966117</v>
      </c>
      <c r="BZ59" s="9">
        <f t="shared" si="23"/>
        <v>0</v>
      </c>
      <c r="CA59" s="9">
        <f t="shared" si="24"/>
        <v>0</v>
      </c>
      <c r="CB59" s="9">
        <f t="shared" si="25"/>
        <v>0</v>
      </c>
      <c r="CC59" s="9">
        <f t="shared" si="26"/>
        <v>0</v>
      </c>
      <c r="CD59" s="9">
        <f t="shared" si="27"/>
        <v>0</v>
      </c>
      <c r="CE59" s="9">
        <f t="shared" si="28"/>
        <v>0</v>
      </c>
      <c r="CF59" s="9">
        <f t="shared" si="29"/>
        <v>0</v>
      </c>
      <c r="CG59" s="9">
        <f t="shared" si="30"/>
        <v>0</v>
      </c>
      <c r="CH59" s="9">
        <f t="shared" si="31"/>
        <v>0</v>
      </c>
      <c r="CI59" s="9">
        <f t="shared" si="32"/>
        <v>0</v>
      </c>
      <c r="CJ59" s="9">
        <f t="shared" si="33"/>
        <v>0</v>
      </c>
      <c r="CK59" s="9">
        <f t="shared" si="34"/>
        <v>4.4546554850355733</v>
      </c>
      <c r="CL59" s="9">
        <f t="shared" si="58"/>
        <v>525.82391061273051</v>
      </c>
    </row>
    <row r="60" spans="2:90" x14ac:dyDescent="0.2">
      <c r="B60" s="1">
        <f t="shared" si="44"/>
        <v>43909</v>
      </c>
      <c r="C60" s="8">
        <f t="shared" si="35"/>
        <v>7</v>
      </c>
      <c r="D60">
        <f t="shared" si="52"/>
        <v>49</v>
      </c>
      <c r="E60" s="14">
        <f t="shared" si="45"/>
        <v>0.3</v>
      </c>
      <c r="F60" s="3">
        <f t="shared" si="36"/>
        <v>8.1661699125676517</v>
      </c>
      <c r="G60" s="4">
        <f t="shared" si="53"/>
        <v>4997449.9487537649</v>
      </c>
      <c r="H60" s="14"/>
      <c r="I60" s="13">
        <f t="shared" si="54"/>
        <v>525.82391061273051</v>
      </c>
      <c r="J60" s="13">
        <f t="shared" ref="J60:AC60" si="151">I59*(1-I$8)</f>
        <v>392.36505539059152</v>
      </c>
      <c r="K60" s="13">
        <f t="shared" si="151"/>
        <v>311.39135342824119</v>
      </c>
      <c r="L60" s="13">
        <f t="shared" si="151"/>
        <v>247.15113306843335</v>
      </c>
      <c r="M60" s="13">
        <f t="shared" si="151"/>
        <v>196.17974809352538</v>
      </c>
      <c r="N60" s="13">
        <f t="shared" si="151"/>
        <v>155.7316147838618</v>
      </c>
      <c r="O60" s="13">
        <f t="shared" si="151"/>
        <v>123.63058743936212</v>
      </c>
      <c r="P60" s="13">
        <f t="shared" si="151"/>
        <v>98.151538187094388</v>
      </c>
      <c r="Q60" s="13">
        <f t="shared" si="151"/>
        <v>77.926628262041447</v>
      </c>
      <c r="R60" s="13">
        <f t="shared" si="151"/>
        <v>61.87111198206081</v>
      </c>
      <c r="S60" s="13">
        <f t="shared" si="151"/>
        <v>49.12450995634785</v>
      </c>
      <c r="T60" s="13">
        <f t="shared" si="151"/>
        <v>39.000050329470845</v>
      </c>
      <c r="U60" s="13">
        <f t="shared" si="151"/>
        <v>30.808120206401014</v>
      </c>
      <c r="V60" s="13">
        <f t="shared" si="151"/>
        <v>24.536383625683779</v>
      </c>
      <c r="W60" s="13">
        <f t="shared" si="151"/>
        <v>19.53046466896539</v>
      </c>
      <c r="X60" s="13">
        <f t="shared" si="151"/>
        <v>15.537549063318972</v>
      </c>
      <c r="Y60" s="13">
        <f t="shared" si="151"/>
        <v>12.354660936120995</v>
      </c>
      <c r="Z60" s="13">
        <f t="shared" si="151"/>
        <v>9.8190007307025446</v>
      </c>
      <c r="AA60" s="13">
        <f t="shared" si="151"/>
        <v>7.8001152178856987</v>
      </c>
      <c r="AB60" s="13">
        <f t="shared" si="151"/>
        <v>6.1935627991075171</v>
      </c>
      <c r="AC60" s="13">
        <f t="shared" si="151"/>
        <v>4.9157979781014598</v>
      </c>
      <c r="AD60" s="13">
        <f t="shared" si="38"/>
        <v>18.754709335679213</v>
      </c>
      <c r="AE60" s="13">
        <f t="shared" si="56"/>
        <v>2428.5976060957291</v>
      </c>
      <c r="AF60" s="15"/>
      <c r="AG60">
        <f t="shared" si="60"/>
        <v>49</v>
      </c>
      <c r="AH60" s="15"/>
      <c r="AI60" s="15"/>
      <c r="AJ60" s="13">
        <f t="shared" ref="AJ60:BC60" si="152">I59*AI$8</f>
        <v>25.044578003654777</v>
      </c>
      <c r="AK60" s="13">
        <f t="shared" si="152"/>
        <v>0</v>
      </c>
      <c r="AL60" s="13">
        <f t="shared" si="152"/>
        <v>0</v>
      </c>
      <c r="AM60" s="13">
        <f t="shared" si="152"/>
        <v>0</v>
      </c>
      <c r="AN60" s="13">
        <f t="shared" si="152"/>
        <v>0</v>
      </c>
      <c r="AO60" s="13">
        <f t="shared" si="152"/>
        <v>0</v>
      </c>
      <c r="AP60" s="13">
        <f t="shared" si="152"/>
        <v>0</v>
      </c>
      <c r="AQ60" s="13">
        <f t="shared" si="152"/>
        <v>0</v>
      </c>
      <c r="AR60" s="13">
        <f t="shared" si="152"/>
        <v>0</v>
      </c>
      <c r="AS60" s="13">
        <f t="shared" si="152"/>
        <v>0</v>
      </c>
      <c r="AT60" s="13">
        <f t="shared" si="152"/>
        <v>0</v>
      </c>
      <c r="AU60" s="13">
        <f t="shared" si="152"/>
        <v>0</v>
      </c>
      <c r="AV60" s="13">
        <f t="shared" si="152"/>
        <v>0</v>
      </c>
      <c r="AW60" s="13">
        <f t="shared" si="152"/>
        <v>0</v>
      </c>
      <c r="AX60" s="13">
        <f t="shared" si="152"/>
        <v>0</v>
      </c>
      <c r="AY60" s="13">
        <f t="shared" si="152"/>
        <v>0</v>
      </c>
      <c r="AZ60" s="13">
        <f t="shared" si="152"/>
        <v>0</v>
      </c>
      <c r="BA60" s="13">
        <f t="shared" si="152"/>
        <v>0</v>
      </c>
      <c r="BB60" s="13">
        <f t="shared" si="152"/>
        <v>0</v>
      </c>
      <c r="BC60" s="13">
        <f t="shared" si="152"/>
        <v>0</v>
      </c>
      <c r="BD60" s="13">
        <f t="shared" si="48"/>
        <v>0</v>
      </c>
      <c r="BE60" s="13">
        <f t="shared" si="49"/>
        <v>25.044578003654777</v>
      </c>
      <c r="BF60" s="13">
        <f t="shared" si="50"/>
        <v>121.45364013721259</v>
      </c>
      <c r="BG60" s="4">
        <f t="shared" si="12"/>
        <v>2550.0512462329416</v>
      </c>
      <c r="BH60" s="4">
        <f t="shared" si="68"/>
        <v>5.032387930232928</v>
      </c>
      <c r="BI60" s="4">
        <f t="shared" si="71"/>
        <v>5.0314945291475937</v>
      </c>
      <c r="BJ60" s="4">
        <f t="shared" si="43"/>
        <v>4.7627921327710476</v>
      </c>
      <c r="BK60" s="15"/>
      <c r="BL60" s="13">
        <f t="shared" si="3"/>
        <v>4999999.9999999972</v>
      </c>
      <c r="BM60" s="13"/>
      <c r="BN60">
        <f t="shared" si="4"/>
        <v>49</v>
      </c>
      <c r="BO60" s="11">
        <f t="shared" si="118"/>
        <v>0.99951426868001347</v>
      </c>
      <c r="BP60" s="9">
        <f t="shared" si="13"/>
        <v>157.67055044116444</v>
      </c>
      <c r="BQ60" s="9">
        <f t="shared" si="14"/>
        <v>117.65234141829602</v>
      </c>
      <c r="BR60" s="9">
        <f t="shared" si="15"/>
        <v>93.372030268532427</v>
      </c>
      <c r="BS60" s="9">
        <f t="shared" si="16"/>
        <v>74.109325206699552</v>
      </c>
      <c r="BT60" s="9">
        <f t="shared" si="17"/>
        <v>58.825337233658779</v>
      </c>
      <c r="BU60" s="9">
        <f t="shared" si="18"/>
        <v>46.696791318314759</v>
      </c>
      <c r="BV60" s="9">
        <f t="shared" si="19"/>
        <v>37.071160857280347</v>
      </c>
      <c r="BW60" s="9">
        <f t="shared" si="20"/>
        <v>29.431158873267616</v>
      </c>
      <c r="BX60" s="9">
        <f t="shared" si="21"/>
        <v>23.366633057410088</v>
      </c>
      <c r="BY60" s="9">
        <f t="shared" si="22"/>
        <v>18.55231777355062</v>
      </c>
      <c r="BZ60" s="9">
        <f t="shared" si="23"/>
        <v>0</v>
      </c>
      <c r="CA60" s="9">
        <f t="shared" si="24"/>
        <v>0</v>
      </c>
      <c r="CB60" s="9">
        <f t="shared" si="25"/>
        <v>0</v>
      </c>
      <c r="CC60" s="9">
        <f t="shared" si="26"/>
        <v>0</v>
      </c>
      <c r="CD60" s="9">
        <f t="shared" si="27"/>
        <v>0</v>
      </c>
      <c r="CE60" s="9">
        <f t="shared" si="28"/>
        <v>0</v>
      </c>
      <c r="CF60" s="9">
        <f t="shared" si="29"/>
        <v>0</v>
      </c>
      <c r="CG60" s="9">
        <f t="shared" si="30"/>
        <v>0</v>
      </c>
      <c r="CH60" s="9">
        <f t="shared" si="31"/>
        <v>0</v>
      </c>
      <c r="CI60" s="9">
        <f t="shared" si="32"/>
        <v>0</v>
      </c>
      <c r="CJ60" s="9">
        <f t="shared" si="33"/>
        <v>0</v>
      </c>
      <c r="CK60" s="9">
        <f t="shared" si="34"/>
        <v>5.623679875787289</v>
      </c>
      <c r="CL60" s="9">
        <f t="shared" si="58"/>
        <v>662.37132632396197</v>
      </c>
    </row>
    <row r="61" spans="2:90" x14ac:dyDescent="0.2">
      <c r="B61" s="1">
        <f t="shared" si="44"/>
        <v>43910</v>
      </c>
      <c r="C61" s="8">
        <f t="shared" si="35"/>
        <v>7.1428571428571432</v>
      </c>
      <c r="D61">
        <f t="shared" si="52"/>
        <v>50</v>
      </c>
      <c r="E61" s="14">
        <f t="shared" si="45"/>
        <v>0.3</v>
      </c>
      <c r="F61" s="3">
        <f t="shared" si="36"/>
        <v>8.1661699125676517</v>
      </c>
      <c r="G61" s="4">
        <f t="shared" si="53"/>
        <v>4996787.5774274413</v>
      </c>
      <c r="H61" s="14"/>
      <c r="I61" s="13">
        <f t="shared" si="54"/>
        <v>662.37132632396197</v>
      </c>
      <c r="J61" s="13">
        <f t="shared" ref="J61:AC61" si="153">I60*(1-I$8)</f>
        <v>494.27447597596665</v>
      </c>
      <c r="K61" s="13">
        <f t="shared" si="153"/>
        <v>392.36505539059152</v>
      </c>
      <c r="L61" s="13">
        <f t="shared" si="153"/>
        <v>311.39135342824119</v>
      </c>
      <c r="M61" s="13">
        <f t="shared" si="153"/>
        <v>247.15113306843335</v>
      </c>
      <c r="N61" s="13">
        <f t="shared" si="153"/>
        <v>196.17974809352538</v>
      </c>
      <c r="O61" s="13">
        <f t="shared" si="153"/>
        <v>155.7316147838618</v>
      </c>
      <c r="P61" s="13">
        <f t="shared" si="153"/>
        <v>123.63058743936212</v>
      </c>
      <c r="Q61" s="13">
        <f t="shared" si="153"/>
        <v>98.151538187094388</v>
      </c>
      <c r="R61" s="13">
        <f t="shared" si="153"/>
        <v>77.926628262041447</v>
      </c>
      <c r="S61" s="13">
        <f t="shared" si="153"/>
        <v>61.87111198206081</v>
      </c>
      <c r="T61" s="13">
        <f t="shared" si="153"/>
        <v>49.12450995634785</v>
      </c>
      <c r="U61" s="13">
        <f t="shared" si="153"/>
        <v>39.000050329470845</v>
      </c>
      <c r="V61" s="13">
        <f t="shared" si="153"/>
        <v>30.808120206401014</v>
      </c>
      <c r="W61" s="13">
        <f t="shared" si="153"/>
        <v>24.536383625683779</v>
      </c>
      <c r="X61" s="13">
        <f t="shared" si="153"/>
        <v>19.53046466896539</v>
      </c>
      <c r="Y61" s="13">
        <f t="shared" si="153"/>
        <v>15.537549063318972</v>
      </c>
      <c r="Z61" s="13">
        <f t="shared" si="153"/>
        <v>12.354660936120995</v>
      </c>
      <c r="AA61" s="13">
        <f t="shared" si="153"/>
        <v>9.8190007307025446</v>
      </c>
      <c r="AB61" s="13">
        <f t="shared" si="153"/>
        <v>7.8001152178856987</v>
      </c>
      <c r="AC61" s="13">
        <f t="shared" si="153"/>
        <v>6.1935627991075171</v>
      </c>
      <c r="AD61" s="13">
        <f t="shared" si="38"/>
        <v>23.670507313780671</v>
      </c>
      <c r="AE61" s="13">
        <f t="shared" si="56"/>
        <v>3059.4194977829266</v>
      </c>
      <c r="AF61" s="15"/>
      <c r="AG61">
        <f t="shared" ref="AG61:AG124" si="154">D61</f>
        <v>50</v>
      </c>
      <c r="AH61" s="15"/>
      <c r="AI61" s="15"/>
      <c r="AJ61" s="13">
        <f t="shared" ref="AJ61:BC61" si="155">I60*AI$8</f>
        <v>31.549434636763831</v>
      </c>
      <c r="AK61" s="13">
        <f t="shared" si="155"/>
        <v>0</v>
      </c>
      <c r="AL61" s="13">
        <f t="shared" si="155"/>
        <v>0</v>
      </c>
      <c r="AM61" s="13">
        <f t="shared" si="155"/>
        <v>0</v>
      </c>
      <c r="AN61" s="13">
        <f t="shared" si="155"/>
        <v>0</v>
      </c>
      <c r="AO61" s="13">
        <f t="shared" si="155"/>
        <v>0</v>
      </c>
      <c r="AP61" s="13">
        <f t="shared" si="155"/>
        <v>0</v>
      </c>
      <c r="AQ61" s="13">
        <f t="shared" si="155"/>
        <v>0</v>
      </c>
      <c r="AR61" s="13">
        <f t="shared" si="155"/>
        <v>0</v>
      </c>
      <c r="AS61" s="13">
        <f t="shared" si="155"/>
        <v>0</v>
      </c>
      <c r="AT61" s="13">
        <f t="shared" si="155"/>
        <v>0</v>
      </c>
      <c r="AU61" s="13">
        <f t="shared" si="155"/>
        <v>0</v>
      </c>
      <c r="AV61" s="13">
        <f t="shared" si="155"/>
        <v>0</v>
      </c>
      <c r="AW61" s="13">
        <f t="shared" si="155"/>
        <v>0</v>
      </c>
      <c r="AX61" s="13">
        <f t="shared" si="155"/>
        <v>0</v>
      </c>
      <c r="AY61" s="13">
        <f t="shared" si="155"/>
        <v>0</v>
      </c>
      <c r="AZ61" s="13">
        <f t="shared" si="155"/>
        <v>0</v>
      </c>
      <c r="BA61" s="13">
        <f t="shared" si="155"/>
        <v>0</v>
      </c>
      <c r="BB61" s="13">
        <f t="shared" si="155"/>
        <v>0</v>
      </c>
      <c r="BC61" s="13">
        <f t="shared" si="155"/>
        <v>0</v>
      </c>
      <c r="BD61" s="13">
        <f t="shared" si="48"/>
        <v>0</v>
      </c>
      <c r="BE61" s="13">
        <f t="shared" si="49"/>
        <v>31.549434636763831</v>
      </c>
      <c r="BF61" s="13">
        <f t="shared" si="50"/>
        <v>153.00307477397641</v>
      </c>
      <c r="BG61" s="4">
        <f t="shared" si="12"/>
        <v>3212.4225725569031</v>
      </c>
      <c r="BH61" s="4">
        <f t="shared" si="68"/>
        <v>5.0331746073532253</v>
      </c>
      <c r="BI61" s="4">
        <f t="shared" si="71"/>
        <v>5.0323879302329271</v>
      </c>
      <c r="BJ61" s="4">
        <f t="shared" si="43"/>
        <v>4.762856421227136</v>
      </c>
      <c r="BK61" s="15"/>
      <c r="BL61" s="13">
        <f t="shared" si="3"/>
        <v>4999999.9999999981</v>
      </c>
      <c r="BM61" s="13"/>
      <c r="BN61">
        <f t="shared" si="4"/>
        <v>50</v>
      </c>
      <c r="BO61" s="11">
        <f t="shared" si="118"/>
        <v>0.99938809737584677</v>
      </c>
      <c r="BP61" s="9">
        <f t="shared" si="13"/>
        <v>198.58980587136614</v>
      </c>
      <c r="BQ61" s="9">
        <f t="shared" si="14"/>
        <v>148.19160843811949</v>
      </c>
      <c r="BR61" s="9">
        <f t="shared" si="15"/>
        <v>117.63748985507159</v>
      </c>
      <c r="BS61" s="9">
        <f t="shared" si="16"/>
        <v>93.360243672581944</v>
      </c>
      <c r="BT61" s="9">
        <f t="shared" si="17"/>
        <v>74.0999701924639</v>
      </c>
      <c r="BU61" s="9">
        <f t="shared" si="18"/>
        <v>58.817911557258363</v>
      </c>
      <c r="BV61" s="9">
        <f t="shared" si="19"/>
        <v>46.69089666003358</v>
      </c>
      <c r="BW61" s="9">
        <f t="shared" si="20"/>
        <v>37.06648126754471</v>
      </c>
      <c r="BX61" s="9">
        <f t="shared" si="21"/>
        <v>29.427443700993905</v>
      </c>
      <c r="BY61" s="9">
        <f t="shared" si="22"/>
        <v>23.363683426114946</v>
      </c>
      <c r="BZ61" s="9">
        <f t="shared" si="23"/>
        <v>0</v>
      </c>
      <c r="CA61" s="9">
        <f t="shared" si="24"/>
        <v>0</v>
      </c>
      <c r="CB61" s="9">
        <f t="shared" si="25"/>
        <v>0</v>
      </c>
      <c r="CC61" s="9">
        <f t="shared" si="26"/>
        <v>0</v>
      </c>
      <c r="CD61" s="9">
        <f t="shared" si="27"/>
        <v>0</v>
      </c>
      <c r="CE61" s="9">
        <f t="shared" si="28"/>
        <v>0</v>
      </c>
      <c r="CF61" s="9">
        <f t="shared" si="29"/>
        <v>0</v>
      </c>
      <c r="CG61" s="9">
        <f t="shared" si="30"/>
        <v>0</v>
      </c>
      <c r="CH61" s="9">
        <f t="shared" si="31"/>
        <v>0</v>
      </c>
      <c r="CI61" s="9">
        <f t="shared" si="32"/>
        <v>0</v>
      </c>
      <c r="CJ61" s="9">
        <f t="shared" si="33"/>
        <v>0</v>
      </c>
      <c r="CK61" s="9">
        <f t="shared" si="34"/>
        <v>7.096806980472099</v>
      </c>
      <c r="CL61" s="9">
        <f t="shared" si="58"/>
        <v>834.34234162202063</v>
      </c>
    </row>
    <row r="62" spans="2:90" s="6" customFormat="1" ht="15" x14ac:dyDescent="0.25">
      <c r="B62" s="7">
        <f t="shared" si="44"/>
        <v>43911</v>
      </c>
      <c r="C62" s="26">
        <f t="shared" si="35"/>
        <v>7.2857142857142856</v>
      </c>
      <c r="D62" s="6">
        <f t="shared" si="52"/>
        <v>51</v>
      </c>
      <c r="E62" s="17">
        <f t="shared" si="45"/>
        <v>0.3</v>
      </c>
      <c r="F62" s="5">
        <f t="shared" si="36"/>
        <v>8.1661699125676517</v>
      </c>
      <c r="G62" s="12">
        <f t="shared" si="53"/>
        <v>4995953.2350858189</v>
      </c>
      <c r="H62" s="17"/>
      <c r="I62" s="12">
        <f t="shared" si="54"/>
        <v>834.34234162202063</v>
      </c>
      <c r="J62" s="12">
        <f t="shared" ref="J62:AC62" si="156">I61*(1-I$8)</f>
        <v>622.6290467445242</v>
      </c>
      <c r="K62" s="12">
        <f t="shared" si="156"/>
        <v>494.27447597596665</v>
      </c>
      <c r="L62" s="12">
        <f t="shared" si="156"/>
        <v>392.36505539059152</v>
      </c>
      <c r="M62" s="12">
        <f t="shared" si="156"/>
        <v>311.39135342824119</v>
      </c>
      <c r="N62" s="12">
        <f t="shared" si="156"/>
        <v>247.15113306843335</v>
      </c>
      <c r="O62" s="12">
        <f t="shared" si="156"/>
        <v>196.17974809352538</v>
      </c>
      <c r="P62" s="12">
        <f t="shared" si="156"/>
        <v>155.7316147838618</v>
      </c>
      <c r="Q62" s="12">
        <f t="shared" si="156"/>
        <v>123.63058743936212</v>
      </c>
      <c r="R62" s="12">
        <f t="shared" si="156"/>
        <v>98.151538187094388</v>
      </c>
      <c r="S62" s="12">
        <f t="shared" si="156"/>
        <v>77.926628262041447</v>
      </c>
      <c r="T62" s="12">
        <f t="shared" si="156"/>
        <v>61.87111198206081</v>
      </c>
      <c r="U62" s="12">
        <f t="shared" si="156"/>
        <v>49.12450995634785</v>
      </c>
      <c r="V62" s="12">
        <f t="shared" si="156"/>
        <v>39.000050329470845</v>
      </c>
      <c r="W62" s="12">
        <f t="shared" si="156"/>
        <v>30.808120206401014</v>
      </c>
      <c r="X62" s="12">
        <f t="shared" si="156"/>
        <v>24.536383625683779</v>
      </c>
      <c r="Y62" s="12">
        <f t="shared" si="156"/>
        <v>19.53046466896539</v>
      </c>
      <c r="Z62" s="12">
        <f t="shared" si="156"/>
        <v>15.537549063318972</v>
      </c>
      <c r="AA62" s="12">
        <f t="shared" si="156"/>
        <v>12.354660936120995</v>
      </c>
      <c r="AB62" s="12">
        <f t="shared" si="156"/>
        <v>9.8190007307025446</v>
      </c>
      <c r="AC62" s="12">
        <f t="shared" si="156"/>
        <v>7.8001152178856987</v>
      </c>
      <c r="AD62" s="12">
        <f t="shared" si="38"/>
        <v>29.864070112888189</v>
      </c>
      <c r="AE62" s="12">
        <f t="shared" si="56"/>
        <v>3854.0195598255095</v>
      </c>
      <c r="AF62" s="17"/>
      <c r="AG62" s="6">
        <f t="shared" si="154"/>
        <v>51</v>
      </c>
      <c r="AH62" s="17"/>
      <c r="AI62" s="17"/>
      <c r="AJ62" s="12">
        <f t="shared" ref="AJ62:BC62" si="157">I61*AI$8</f>
        <v>39.742279579437714</v>
      </c>
      <c r="AK62" s="12">
        <f t="shared" si="157"/>
        <v>0</v>
      </c>
      <c r="AL62" s="12">
        <f t="shared" si="157"/>
        <v>0</v>
      </c>
      <c r="AM62" s="12">
        <f t="shared" si="157"/>
        <v>0</v>
      </c>
      <c r="AN62" s="12">
        <f t="shared" si="157"/>
        <v>0</v>
      </c>
      <c r="AO62" s="12">
        <f t="shared" si="157"/>
        <v>0</v>
      </c>
      <c r="AP62" s="12">
        <f t="shared" si="157"/>
        <v>0</v>
      </c>
      <c r="AQ62" s="12">
        <f t="shared" si="157"/>
        <v>0</v>
      </c>
      <c r="AR62" s="12">
        <f t="shared" si="157"/>
        <v>0</v>
      </c>
      <c r="AS62" s="12">
        <f t="shared" si="157"/>
        <v>0</v>
      </c>
      <c r="AT62" s="12">
        <f t="shared" si="157"/>
        <v>0</v>
      </c>
      <c r="AU62" s="12">
        <f t="shared" si="157"/>
        <v>0</v>
      </c>
      <c r="AV62" s="12">
        <f t="shared" si="157"/>
        <v>0</v>
      </c>
      <c r="AW62" s="12">
        <f t="shared" si="157"/>
        <v>0</v>
      </c>
      <c r="AX62" s="12">
        <f t="shared" si="157"/>
        <v>0</v>
      </c>
      <c r="AY62" s="12">
        <f t="shared" si="157"/>
        <v>0</v>
      </c>
      <c r="AZ62" s="12">
        <f t="shared" si="157"/>
        <v>0</v>
      </c>
      <c r="BA62" s="12">
        <f t="shared" si="157"/>
        <v>0</v>
      </c>
      <c r="BB62" s="12">
        <f t="shared" si="157"/>
        <v>0</v>
      </c>
      <c r="BC62" s="12">
        <f t="shared" si="157"/>
        <v>0</v>
      </c>
      <c r="BD62" s="12">
        <f t="shared" si="48"/>
        <v>0</v>
      </c>
      <c r="BE62" s="12">
        <f t="shared" si="49"/>
        <v>39.742279579437714</v>
      </c>
      <c r="BF62" s="12">
        <f t="shared" si="50"/>
        <v>192.74535435341411</v>
      </c>
      <c r="BG62" s="12">
        <f t="shared" si="12"/>
        <v>4046.7649141789238</v>
      </c>
      <c r="BH62" s="12">
        <f t="shared" si="68"/>
        <v>5.0337798743384754</v>
      </c>
      <c r="BI62" s="12">
        <f t="shared" si="71"/>
        <v>5.0331746073532262</v>
      </c>
      <c r="BJ62" s="12">
        <f t="shared" si="43"/>
        <v>4.7629491319863719</v>
      </c>
      <c r="BK62" s="17"/>
      <c r="BL62" s="12">
        <f t="shared" si="3"/>
        <v>4999999.9999999981</v>
      </c>
      <c r="BM62" s="12"/>
      <c r="BN62" s="6">
        <f t="shared" si="4"/>
        <v>51</v>
      </c>
      <c r="BO62" s="27">
        <f t="shared" si="118"/>
        <v>0.99922916637311476</v>
      </c>
      <c r="BP62" s="28">
        <f t="shared" si="13"/>
        <v>250.10976074662923</v>
      </c>
      <c r="BQ62" s="28">
        <f t="shared" si="14"/>
        <v>186.6447310014654</v>
      </c>
      <c r="BR62" s="28">
        <f t="shared" si="15"/>
        <v>148.16804177669198</v>
      </c>
      <c r="BS62" s="28">
        <f t="shared" si="16"/>
        <v>117.61878216356453</v>
      </c>
      <c r="BT62" s="28">
        <f t="shared" si="17"/>
        <v>93.345396750569222</v>
      </c>
      <c r="BU62" s="28">
        <f t="shared" si="18"/>
        <v>74.088186199242429</v>
      </c>
      <c r="BV62" s="28">
        <f t="shared" si="19"/>
        <v>58.808557844034304</v>
      </c>
      <c r="BW62" s="28">
        <f t="shared" si="20"/>
        <v>46.683471485525182</v>
      </c>
      <c r="BX62" s="28">
        <f t="shared" si="21"/>
        <v>37.060586647575683</v>
      </c>
      <c r="BY62" s="28">
        <f t="shared" si="22"/>
        <v>29.422763904278778</v>
      </c>
      <c r="BZ62" s="28">
        <f t="shared" si="23"/>
        <v>0</v>
      </c>
      <c r="CA62" s="28">
        <f t="shared" si="24"/>
        <v>0</v>
      </c>
      <c r="CB62" s="28">
        <f t="shared" si="25"/>
        <v>0</v>
      </c>
      <c r="CC62" s="28">
        <f t="shared" si="26"/>
        <v>0</v>
      </c>
      <c r="CD62" s="28">
        <f t="shared" si="27"/>
        <v>0</v>
      </c>
      <c r="CE62" s="28">
        <f t="shared" si="28"/>
        <v>0</v>
      </c>
      <c r="CF62" s="28">
        <f t="shared" si="29"/>
        <v>0</v>
      </c>
      <c r="CG62" s="28">
        <f t="shared" si="30"/>
        <v>0</v>
      </c>
      <c r="CH62" s="28">
        <f t="shared" si="31"/>
        <v>0</v>
      </c>
      <c r="CI62" s="28">
        <f t="shared" si="32"/>
        <v>0</v>
      </c>
      <c r="CJ62" s="28">
        <f t="shared" si="33"/>
        <v>0</v>
      </c>
      <c r="CK62" s="28">
        <f t="shared" si="34"/>
        <v>8.952314965022854</v>
      </c>
      <c r="CL62" s="28">
        <f t="shared" si="58"/>
        <v>1050.9025934845995</v>
      </c>
    </row>
    <row r="63" spans="2:90" x14ac:dyDescent="0.2">
      <c r="B63" s="1">
        <f t="shared" si="44"/>
        <v>43912</v>
      </c>
      <c r="C63" s="8">
        <f t="shared" si="35"/>
        <v>7.4285714285714288</v>
      </c>
      <c r="D63">
        <f t="shared" si="52"/>
        <v>52</v>
      </c>
      <c r="E63" s="15">
        <f t="shared" si="45"/>
        <v>0.3</v>
      </c>
      <c r="F63" s="3">
        <f t="shared" si="36"/>
        <v>8.1661699125676517</v>
      </c>
      <c r="G63" s="4">
        <f t="shared" si="53"/>
        <v>4994902.3324923348</v>
      </c>
      <c r="H63" s="14"/>
      <c r="I63" s="13">
        <f t="shared" si="54"/>
        <v>1050.9025934845995</v>
      </c>
      <c r="J63" s="13">
        <f t="shared" ref="J63:AC63" si="158">I62*(1-I$8)</f>
        <v>784.28180112469931</v>
      </c>
      <c r="K63" s="13">
        <f t="shared" si="158"/>
        <v>622.6290467445242</v>
      </c>
      <c r="L63" s="13">
        <f t="shared" si="158"/>
        <v>494.27447597596665</v>
      </c>
      <c r="M63" s="13">
        <f t="shared" si="158"/>
        <v>392.36505539059152</v>
      </c>
      <c r="N63" s="13">
        <f t="shared" si="158"/>
        <v>311.39135342824119</v>
      </c>
      <c r="O63" s="13">
        <f t="shared" si="158"/>
        <v>247.15113306843335</v>
      </c>
      <c r="P63" s="13">
        <f t="shared" si="158"/>
        <v>196.17974809352538</v>
      </c>
      <c r="Q63" s="13">
        <f t="shared" si="158"/>
        <v>155.7316147838618</v>
      </c>
      <c r="R63" s="13">
        <f t="shared" si="158"/>
        <v>123.63058743936212</v>
      </c>
      <c r="S63" s="13">
        <f t="shared" si="158"/>
        <v>98.151538187094388</v>
      </c>
      <c r="T63" s="13">
        <f t="shared" si="158"/>
        <v>77.926628262041447</v>
      </c>
      <c r="U63" s="13">
        <f t="shared" si="158"/>
        <v>61.87111198206081</v>
      </c>
      <c r="V63" s="13">
        <f t="shared" si="158"/>
        <v>49.12450995634785</v>
      </c>
      <c r="W63" s="13">
        <f t="shared" si="158"/>
        <v>39.000050329470845</v>
      </c>
      <c r="X63" s="13">
        <f t="shared" si="158"/>
        <v>30.808120206401014</v>
      </c>
      <c r="Y63" s="13">
        <f t="shared" si="158"/>
        <v>24.536383625683779</v>
      </c>
      <c r="Z63" s="13">
        <f t="shared" si="158"/>
        <v>19.53046466896539</v>
      </c>
      <c r="AA63" s="13">
        <f t="shared" si="158"/>
        <v>15.537549063318972</v>
      </c>
      <c r="AB63" s="13">
        <f t="shared" si="158"/>
        <v>12.354660936120995</v>
      </c>
      <c r="AC63" s="13">
        <f t="shared" si="158"/>
        <v>9.8190007307025446</v>
      </c>
      <c r="AD63" s="13">
        <f t="shared" si="38"/>
        <v>37.66418533077389</v>
      </c>
      <c r="AE63" s="13">
        <f t="shared" si="56"/>
        <v>4854.8616128127851</v>
      </c>
      <c r="AF63" s="15"/>
      <c r="AG63">
        <f t="shared" si="154"/>
        <v>52</v>
      </c>
      <c r="AH63" s="15"/>
      <c r="AI63" s="15"/>
      <c r="AJ63" s="13">
        <f t="shared" ref="AJ63:BC63" si="159">I62*AI$8</f>
        <v>50.060540497321234</v>
      </c>
      <c r="AK63" s="13">
        <f t="shared" si="159"/>
        <v>0</v>
      </c>
      <c r="AL63" s="13">
        <f t="shared" si="159"/>
        <v>0</v>
      </c>
      <c r="AM63" s="13">
        <f t="shared" si="159"/>
        <v>0</v>
      </c>
      <c r="AN63" s="13">
        <f t="shared" si="159"/>
        <v>0</v>
      </c>
      <c r="AO63" s="13">
        <f t="shared" si="159"/>
        <v>0</v>
      </c>
      <c r="AP63" s="13">
        <f t="shared" si="159"/>
        <v>0</v>
      </c>
      <c r="AQ63" s="13">
        <f t="shared" si="159"/>
        <v>0</v>
      </c>
      <c r="AR63" s="13">
        <f t="shared" si="159"/>
        <v>0</v>
      </c>
      <c r="AS63" s="13">
        <f t="shared" si="159"/>
        <v>0</v>
      </c>
      <c r="AT63" s="13">
        <f t="shared" si="159"/>
        <v>0</v>
      </c>
      <c r="AU63" s="13">
        <f t="shared" si="159"/>
        <v>0</v>
      </c>
      <c r="AV63" s="13">
        <f t="shared" si="159"/>
        <v>0</v>
      </c>
      <c r="AW63" s="13">
        <f t="shared" si="159"/>
        <v>0</v>
      </c>
      <c r="AX63" s="13">
        <f t="shared" si="159"/>
        <v>0</v>
      </c>
      <c r="AY63" s="13">
        <f t="shared" si="159"/>
        <v>0</v>
      </c>
      <c r="AZ63" s="13">
        <f t="shared" si="159"/>
        <v>0</v>
      </c>
      <c r="BA63" s="13">
        <f t="shared" si="159"/>
        <v>0</v>
      </c>
      <c r="BB63" s="13">
        <f t="shared" si="159"/>
        <v>0</v>
      </c>
      <c r="BC63" s="13">
        <f t="shared" si="159"/>
        <v>0</v>
      </c>
      <c r="BD63" s="13">
        <f t="shared" si="48"/>
        <v>0</v>
      </c>
      <c r="BE63" s="13">
        <f t="shared" si="49"/>
        <v>50.060540497321234</v>
      </c>
      <c r="BF63" s="13">
        <f t="shared" si="50"/>
        <v>242.80589485073534</v>
      </c>
      <c r="BG63" s="4">
        <f t="shared" si="12"/>
        <v>5097.6675076635202</v>
      </c>
      <c r="BH63" s="4">
        <f t="shared" si="68"/>
        <v>5.0341189663088342</v>
      </c>
      <c r="BI63" s="4">
        <f t="shared" si="71"/>
        <v>5.0337798743384745</v>
      </c>
      <c r="BJ63" s="4">
        <f t="shared" si="43"/>
        <v>4.7630782997462244</v>
      </c>
      <c r="BK63" s="15"/>
      <c r="BL63" s="13">
        <f t="shared" si="3"/>
        <v>4999999.9999999981</v>
      </c>
      <c r="BM63" s="13"/>
      <c r="BN63">
        <f t="shared" si="4"/>
        <v>52</v>
      </c>
      <c r="BO63" s="11">
        <f t="shared" si="118"/>
        <v>0.99902898052358691</v>
      </c>
      <c r="BP63" s="9">
        <f t="shared" si="13"/>
        <v>314.96464397955384</v>
      </c>
      <c r="BQ63" s="9">
        <f t="shared" si="14"/>
        <v>235.05607446624327</v>
      </c>
      <c r="BR63" s="9">
        <f t="shared" si="15"/>
        <v>186.60733854406641</v>
      </c>
      <c r="BS63" s="9">
        <f t="shared" si="16"/>
        <v>148.13835774993004</v>
      </c>
      <c r="BT63" s="9">
        <f t="shared" si="17"/>
        <v>117.59521838398301</v>
      </c>
      <c r="BU63" s="9">
        <f t="shared" si="18"/>
        <v>93.326695907782721</v>
      </c>
      <c r="BV63" s="9">
        <f t="shared" si="19"/>
        <v>74.073343351381908</v>
      </c>
      <c r="BW63" s="9">
        <f t="shared" si="20"/>
        <v>58.796776121174624</v>
      </c>
      <c r="BX63" s="9">
        <f t="shared" si="21"/>
        <v>46.674118905844026</v>
      </c>
      <c r="BY63" s="9">
        <f t="shared" si="22"/>
        <v>37.053161919323429</v>
      </c>
      <c r="BZ63" s="9">
        <f t="shared" si="23"/>
        <v>0</v>
      </c>
      <c r="CA63" s="9">
        <f t="shared" si="24"/>
        <v>0</v>
      </c>
      <c r="CB63" s="9">
        <f t="shared" si="25"/>
        <v>0</v>
      </c>
      <c r="CC63" s="9">
        <f t="shared" si="26"/>
        <v>0</v>
      </c>
      <c r="CD63" s="9">
        <f t="shared" si="27"/>
        <v>0</v>
      </c>
      <c r="CE63" s="9">
        <f t="shared" si="28"/>
        <v>0</v>
      </c>
      <c r="CF63" s="9">
        <f t="shared" si="29"/>
        <v>0</v>
      </c>
      <c r="CG63" s="9">
        <f t="shared" si="30"/>
        <v>0</v>
      </c>
      <c r="CH63" s="9">
        <f t="shared" si="31"/>
        <v>0</v>
      </c>
      <c r="CI63" s="9">
        <f t="shared" si="32"/>
        <v>0</v>
      </c>
      <c r="CJ63" s="9">
        <f t="shared" si="33"/>
        <v>0</v>
      </c>
      <c r="CK63" s="9">
        <f t="shared" si="34"/>
        <v>11.288283801976343</v>
      </c>
      <c r="CL63" s="9">
        <f t="shared" si="58"/>
        <v>1323.5740131312598</v>
      </c>
    </row>
    <row r="64" spans="2:90" s="10" customFormat="1" x14ac:dyDescent="0.2">
      <c r="B64" s="18">
        <f t="shared" si="44"/>
        <v>43913</v>
      </c>
      <c r="C64" s="19">
        <f t="shared" si="35"/>
        <v>7.5714285714285712</v>
      </c>
      <c r="D64" s="10">
        <f t="shared" si="52"/>
        <v>53</v>
      </c>
      <c r="E64" s="15">
        <f t="shared" si="45"/>
        <v>0.3</v>
      </c>
      <c r="F64" s="16">
        <f t="shared" si="36"/>
        <v>8.1661699125676517</v>
      </c>
      <c r="G64" s="4">
        <f t="shared" si="53"/>
        <v>4993578.7584792031</v>
      </c>
      <c r="I64" s="13">
        <f t="shared" si="54"/>
        <v>1323.5740131312598</v>
      </c>
      <c r="J64" s="13">
        <f t="shared" ref="J64:AC64" si="160">I63*(1-I$8)</f>
        <v>987.84843787552347</v>
      </c>
      <c r="K64" s="13">
        <f t="shared" si="160"/>
        <v>784.28180112469931</v>
      </c>
      <c r="L64" s="13">
        <f t="shared" si="160"/>
        <v>622.6290467445242</v>
      </c>
      <c r="M64" s="13">
        <f t="shared" si="160"/>
        <v>494.27447597596665</v>
      </c>
      <c r="N64" s="13">
        <f t="shared" si="160"/>
        <v>392.36505539059152</v>
      </c>
      <c r="O64" s="13">
        <f t="shared" si="160"/>
        <v>311.39135342824119</v>
      </c>
      <c r="P64" s="13">
        <f t="shared" si="160"/>
        <v>247.15113306843335</v>
      </c>
      <c r="Q64" s="13">
        <f t="shared" si="160"/>
        <v>196.17974809352538</v>
      </c>
      <c r="R64" s="13">
        <f t="shared" si="160"/>
        <v>155.7316147838618</v>
      </c>
      <c r="S64" s="13">
        <f t="shared" si="160"/>
        <v>123.63058743936212</v>
      </c>
      <c r="T64" s="13">
        <f t="shared" si="160"/>
        <v>98.151538187094388</v>
      </c>
      <c r="U64" s="13">
        <f t="shared" si="160"/>
        <v>77.926628262041447</v>
      </c>
      <c r="V64" s="13">
        <f t="shared" si="160"/>
        <v>61.87111198206081</v>
      </c>
      <c r="W64" s="13">
        <f t="shared" si="160"/>
        <v>49.12450995634785</v>
      </c>
      <c r="X64" s="13">
        <f t="shared" si="160"/>
        <v>39.000050329470845</v>
      </c>
      <c r="Y64" s="13">
        <f t="shared" si="160"/>
        <v>30.808120206401014</v>
      </c>
      <c r="Z64" s="13">
        <f t="shared" si="160"/>
        <v>24.536383625683779</v>
      </c>
      <c r="AA64" s="13">
        <f t="shared" si="160"/>
        <v>19.53046466896539</v>
      </c>
      <c r="AB64" s="13">
        <f t="shared" si="160"/>
        <v>15.537549063318972</v>
      </c>
      <c r="AC64" s="13">
        <f t="shared" si="160"/>
        <v>12.354660936120995</v>
      </c>
      <c r="AD64" s="13">
        <f t="shared" si="38"/>
        <v>47.483186061476431</v>
      </c>
      <c r="AE64" s="13">
        <f t="shared" si="56"/>
        <v>6115.3814703349699</v>
      </c>
      <c r="AF64" s="15"/>
      <c r="AG64" s="10">
        <f t="shared" si="154"/>
        <v>53</v>
      </c>
      <c r="AH64" s="15"/>
      <c r="AI64" s="15"/>
      <c r="AJ64" s="13">
        <f t="shared" ref="AJ64:BC64" si="161">I63*AI$8</f>
        <v>63.05415560907597</v>
      </c>
      <c r="AK64" s="13">
        <f t="shared" si="161"/>
        <v>0</v>
      </c>
      <c r="AL64" s="13">
        <f t="shared" si="161"/>
        <v>0</v>
      </c>
      <c r="AM64" s="13">
        <f t="shared" si="161"/>
        <v>0</v>
      </c>
      <c r="AN64" s="13">
        <f t="shared" si="161"/>
        <v>0</v>
      </c>
      <c r="AO64" s="13">
        <f t="shared" si="161"/>
        <v>0</v>
      </c>
      <c r="AP64" s="13">
        <f t="shared" si="161"/>
        <v>0</v>
      </c>
      <c r="AQ64" s="13">
        <f t="shared" si="161"/>
        <v>0</v>
      </c>
      <c r="AR64" s="13">
        <f t="shared" si="161"/>
        <v>0</v>
      </c>
      <c r="AS64" s="13">
        <f t="shared" si="161"/>
        <v>0</v>
      </c>
      <c r="AT64" s="13">
        <f t="shared" si="161"/>
        <v>0</v>
      </c>
      <c r="AU64" s="13">
        <f t="shared" si="161"/>
        <v>0</v>
      </c>
      <c r="AV64" s="13">
        <f t="shared" si="161"/>
        <v>0</v>
      </c>
      <c r="AW64" s="13">
        <f t="shared" si="161"/>
        <v>0</v>
      </c>
      <c r="AX64" s="13">
        <f t="shared" si="161"/>
        <v>0</v>
      </c>
      <c r="AY64" s="13">
        <f t="shared" si="161"/>
        <v>0</v>
      </c>
      <c r="AZ64" s="13">
        <f t="shared" si="161"/>
        <v>0</v>
      </c>
      <c r="BA64" s="13">
        <f t="shared" si="161"/>
        <v>0</v>
      </c>
      <c r="BB64" s="13">
        <f t="shared" si="161"/>
        <v>0</v>
      </c>
      <c r="BC64" s="13">
        <f t="shared" si="161"/>
        <v>0</v>
      </c>
      <c r="BD64" s="13">
        <f t="shared" si="48"/>
        <v>0</v>
      </c>
      <c r="BE64" s="13">
        <f t="shared" si="49"/>
        <v>63.05415560907597</v>
      </c>
      <c r="BF64" s="13">
        <f t="shared" si="50"/>
        <v>305.8600504598113</v>
      </c>
      <c r="BG64" s="13">
        <f t="shared" si="12"/>
        <v>6421.2415207947815</v>
      </c>
      <c r="BH64" s="13">
        <f t="shared" si="68"/>
        <v>5.0340950849341031</v>
      </c>
      <c r="BI64" s="13">
        <f t="shared" si="71"/>
        <v>5.0341189663088359</v>
      </c>
      <c r="BJ64" s="13">
        <f t="shared" si="43"/>
        <v>4.763254107002564</v>
      </c>
      <c r="BK64" s="15"/>
      <c r="BL64" s="13">
        <f t="shared" si="3"/>
        <v>4999999.9999999972</v>
      </c>
      <c r="BM64" s="13"/>
      <c r="BN64" s="10">
        <f t="shared" si="4"/>
        <v>53</v>
      </c>
      <c r="BO64" s="20">
        <f t="shared" si="118"/>
        <v>0.99877684888332063</v>
      </c>
      <c r="BP64" s="21">
        <f t="shared" si="13"/>
        <v>396.58652462972714</v>
      </c>
      <c r="BQ64" s="21">
        <f t="shared" si="14"/>
        <v>295.9920449866878</v>
      </c>
      <c r="BR64" s="21">
        <f t="shared" si="15"/>
        <v>234.99675178915871</v>
      </c>
      <c r="BS64" s="21">
        <f t="shared" si="16"/>
        <v>186.56024319921647</v>
      </c>
      <c r="BT64" s="21">
        <f t="shared" si="17"/>
        <v>148.10097107961914</v>
      </c>
      <c r="BU64" s="21">
        <f t="shared" si="18"/>
        <v>117.56554009048337</v>
      </c>
      <c r="BV64" s="21">
        <f t="shared" si="19"/>
        <v>93.303142423971337</v>
      </c>
      <c r="BW64" s="21">
        <f t="shared" si="20"/>
        <v>74.054648965209637</v>
      </c>
      <c r="BX64" s="21">
        <f t="shared" si="21"/>
        <v>58.781937184672465</v>
      </c>
      <c r="BY64" s="21">
        <f t="shared" si="22"/>
        <v>46.662339445600992</v>
      </c>
      <c r="BZ64" s="21">
        <f t="shared" si="23"/>
        <v>0</v>
      </c>
      <c r="CA64" s="21">
        <f t="shared" si="24"/>
        <v>0</v>
      </c>
      <c r="CB64" s="21">
        <f t="shared" si="25"/>
        <v>0</v>
      </c>
      <c r="CC64" s="21">
        <f t="shared" si="26"/>
        <v>0</v>
      </c>
      <c r="CD64" s="21">
        <f t="shared" si="27"/>
        <v>0</v>
      </c>
      <c r="CE64" s="21">
        <f t="shared" si="28"/>
        <v>0</v>
      </c>
      <c r="CF64" s="21">
        <f t="shared" si="29"/>
        <v>0</v>
      </c>
      <c r="CG64" s="21">
        <f t="shared" si="30"/>
        <v>0</v>
      </c>
      <c r="CH64" s="21">
        <f t="shared" si="31"/>
        <v>0</v>
      </c>
      <c r="CI64" s="21">
        <f t="shared" si="32"/>
        <v>0</v>
      </c>
      <c r="CJ64" s="21">
        <f t="shared" si="33"/>
        <v>0</v>
      </c>
      <c r="CK64" s="21">
        <f t="shared" si="34"/>
        <v>14.227532084826551</v>
      </c>
      <c r="CL64" s="21">
        <f t="shared" si="58"/>
        <v>1666.8316758791736</v>
      </c>
    </row>
    <row r="65" spans="2:90" x14ac:dyDescent="0.2">
      <c r="B65" s="1">
        <f t="shared" si="44"/>
        <v>43914</v>
      </c>
      <c r="C65" s="8">
        <f t="shared" si="35"/>
        <v>7.7142857142857144</v>
      </c>
      <c r="D65">
        <f t="shared" si="52"/>
        <v>54</v>
      </c>
      <c r="E65" s="14">
        <f t="shared" si="45"/>
        <v>0.3</v>
      </c>
      <c r="F65" s="3">
        <f t="shared" si="36"/>
        <v>8.1661699125676517</v>
      </c>
      <c r="G65" s="4">
        <f t="shared" si="53"/>
        <v>4991911.9268033244</v>
      </c>
      <c r="I65" s="13">
        <f t="shared" si="54"/>
        <v>1666.8316758791736</v>
      </c>
      <c r="J65" s="13">
        <f t="shared" ref="J65:AC65" si="162">I64*(1-I$8)</f>
        <v>1244.1595723433841</v>
      </c>
      <c r="K65" s="13">
        <f t="shared" si="162"/>
        <v>987.84843787552347</v>
      </c>
      <c r="L65" s="13">
        <f t="shared" si="162"/>
        <v>784.28180112469931</v>
      </c>
      <c r="M65" s="13">
        <f t="shared" si="162"/>
        <v>622.6290467445242</v>
      </c>
      <c r="N65" s="13">
        <f t="shared" si="162"/>
        <v>494.27447597596665</v>
      </c>
      <c r="O65" s="13">
        <f t="shared" si="162"/>
        <v>392.36505539059152</v>
      </c>
      <c r="P65" s="13">
        <f t="shared" si="162"/>
        <v>311.39135342824119</v>
      </c>
      <c r="Q65" s="13">
        <f t="shared" si="162"/>
        <v>247.15113306843335</v>
      </c>
      <c r="R65" s="13">
        <f t="shared" si="162"/>
        <v>196.17974809352538</v>
      </c>
      <c r="S65" s="13">
        <f t="shared" si="162"/>
        <v>155.7316147838618</v>
      </c>
      <c r="T65" s="13">
        <f t="shared" si="162"/>
        <v>123.63058743936212</v>
      </c>
      <c r="U65" s="13">
        <f t="shared" si="162"/>
        <v>98.151538187094388</v>
      </c>
      <c r="V65" s="13">
        <f t="shared" si="162"/>
        <v>77.926628262041447</v>
      </c>
      <c r="W65" s="13">
        <f t="shared" si="162"/>
        <v>61.87111198206081</v>
      </c>
      <c r="X65" s="13">
        <f t="shared" si="162"/>
        <v>49.12450995634785</v>
      </c>
      <c r="Y65" s="13">
        <f t="shared" si="162"/>
        <v>39.000050329470845</v>
      </c>
      <c r="Z65" s="13">
        <f t="shared" si="162"/>
        <v>30.808120206401014</v>
      </c>
      <c r="AA65" s="13">
        <f t="shared" si="162"/>
        <v>24.536383625683779</v>
      </c>
      <c r="AB65" s="13">
        <f t="shared" si="162"/>
        <v>19.53046466896539</v>
      </c>
      <c r="AC65" s="13">
        <f t="shared" si="162"/>
        <v>15.537549063318972</v>
      </c>
      <c r="AD65" s="13">
        <f t="shared" si="38"/>
        <v>59.837846997597424</v>
      </c>
      <c r="AE65" s="13">
        <f t="shared" si="56"/>
        <v>7702.7987054262676</v>
      </c>
      <c r="AF65" s="15"/>
      <c r="AG65">
        <f t="shared" si="154"/>
        <v>54</v>
      </c>
      <c r="AH65" s="15"/>
      <c r="AI65" s="15"/>
      <c r="AJ65" s="13">
        <f t="shared" ref="AJ65:BC65" si="163">I64*AI$8</f>
        <v>79.414440787875591</v>
      </c>
      <c r="AK65" s="13">
        <f t="shared" si="163"/>
        <v>0</v>
      </c>
      <c r="AL65" s="13">
        <f t="shared" si="163"/>
        <v>0</v>
      </c>
      <c r="AM65" s="13">
        <f t="shared" si="163"/>
        <v>0</v>
      </c>
      <c r="AN65" s="13">
        <f t="shared" si="163"/>
        <v>0</v>
      </c>
      <c r="AO65" s="13">
        <f t="shared" si="163"/>
        <v>0</v>
      </c>
      <c r="AP65" s="13">
        <f t="shared" si="163"/>
        <v>0</v>
      </c>
      <c r="AQ65" s="13">
        <f t="shared" si="163"/>
        <v>0</v>
      </c>
      <c r="AR65" s="13">
        <f t="shared" si="163"/>
        <v>0</v>
      </c>
      <c r="AS65" s="13">
        <f t="shared" si="163"/>
        <v>0</v>
      </c>
      <c r="AT65" s="13">
        <f t="shared" si="163"/>
        <v>0</v>
      </c>
      <c r="AU65" s="13">
        <f t="shared" si="163"/>
        <v>0</v>
      </c>
      <c r="AV65" s="13">
        <f t="shared" si="163"/>
        <v>0</v>
      </c>
      <c r="AW65" s="13">
        <f t="shared" si="163"/>
        <v>0</v>
      </c>
      <c r="AX65" s="13">
        <f t="shared" si="163"/>
        <v>0</v>
      </c>
      <c r="AY65" s="13">
        <f t="shared" si="163"/>
        <v>0</v>
      </c>
      <c r="AZ65" s="13">
        <f t="shared" si="163"/>
        <v>0</v>
      </c>
      <c r="BA65" s="13">
        <f t="shared" si="163"/>
        <v>0</v>
      </c>
      <c r="BB65" s="13">
        <f t="shared" si="163"/>
        <v>0</v>
      </c>
      <c r="BC65" s="13">
        <f t="shared" si="163"/>
        <v>0</v>
      </c>
      <c r="BD65" s="13">
        <f t="shared" si="48"/>
        <v>0</v>
      </c>
      <c r="BE65" s="13">
        <f t="shared" si="49"/>
        <v>79.414440787875591</v>
      </c>
      <c r="BF65" s="13">
        <f t="shared" si="50"/>
        <v>385.27449124768691</v>
      </c>
      <c r="BG65" s="4">
        <f t="shared" si="12"/>
        <v>8088.073196673955</v>
      </c>
      <c r="BH65" s="4">
        <f t="shared" si="68"/>
        <v>5.033597268358041</v>
      </c>
      <c r="BI65" s="4">
        <f t="shared" si="71"/>
        <v>5.0340950849341031</v>
      </c>
      <c r="BJ65" s="4">
        <f t="shared" si="43"/>
        <v>4.7634891757176812</v>
      </c>
      <c r="BK65" s="15"/>
      <c r="BL65" s="13">
        <f t="shared" si="3"/>
        <v>4999999.9999999981</v>
      </c>
      <c r="BM65" s="13"/>
      <c r="BN65">
        <f t="shared" si="4"/>
        <v>54</v>
      </c>
      <c r="BO65" s="11">
        <f t="shared" si="118"/>
        <v>0.99845932154209294</v>
      </c>
      <c r="BP65" s="9">
        <f t="shared" si="13"/>
        <v>499.27908726695682</v>
      </c>
      <c r="BQ65" s="9">
        <f t="shared" si="14"/>
        <v>372.67281674762273</v>
      </c>
      <c r="BR65" s="9">
        <f t="shared" si="15"/>
        <v>295.89794432028344</v>
      </c>
      <c r="BS65" s="9">
        <f t="shared" si="16"/>
        <v>234.92204251463338</v>
      </c>
      <c r="BT65" s="9">
        <f t="shared" si="17"/>
        <v>186.50093267548129</v>
      </c>
      <c r="BU65" s="9">
        <f t="shared" si="18"/>
        <v>148.05388738156114</v>
      </c>
      <c r="BV65" s="9">
        <f t="shared" si="19"/>
        <v>117.52816410063471</v>
      </c>
      <c r="BW65" s="9">
        <f t="shared" si="20"/>
        <v>93.273479843410726</v>
      </c>
      <c r="BX65" s="9">
        <f t="shared" si="21"/>
        <v>74.031105792560254</v>
      </c>
      <c r="BY65" s="9">
        <f t="shared" si="22"/>
        <v>58.763249454528008</v>
      </c>
      <c r="BZ65" s="9">
        <f t="shared" si="23"/>
        <v>0</v>
      </c>
      <c r="CA65" s="9">
        <f t="shared" si="24"/>
        <v>0</v>
      </c>
      <c r="CB65" s="9">
        <f t="shared" si="25"/>
        <v>0</v>
      </c>
      <c r="CC65" s="9">
        <f t="shared" si="26"/>
        <v>0</v>
      </c>
      <c r="CD65" s="9">
        <f t="shared" si="27"/>
        <v>0</v>
      </c>
      <c r="CE65" s="9">
        <f t="shared" si="28"/>
        <v>0</v>
      </c>
      <c r="CF65" s="9">
        <f t="shared" si="29"/>
        <v>0</v>
      </c>
      <c r="CG65" s="9">
        <f t="shared" si="30"/>
        <v>0</v>
      </c>
      <c r="CH65" s="9">
        <f t="shared" si="31"/>
        <v>0</v>
      </c>
      <c r="CI65" s="9">
        <f t="shared" si="32"/>
        <v>0</v>
      </c>
      <c r="CJ65" s="9">
        <f t="shared" si="33"/>
        <v>0</v>
      </c>
      <c r="CK65" s="9">
        <f t="shared" si="34"/>
        <v>17.923696834728204</v>
      </c>
      <c r="CL65" s="9">
        <f t="shared" si="58"/>
        <v>2098.8464069324009</v>
      </c>
    </row>
    <row r="66" spans="2:90" x14ac:dyDescent="0.2">
      <c r="B66" s="1">
        <f t="shared" si="44"/>
        <v>43915</v>
      </c>
      <c r="C66" s="8">
        <f t="shared" si="35"/>
        <v>7.8571428571428568</v>
      </c>
      <c r="D66">
        <f t="shared" si="52"/>
        <v>55</v>
      </c>
      <c r="E66" s="14">
        <f t="shared" si="45"/>
        <v>0.3</v>
      </c>
      <c r="F66" s="3">
        <f t="shared" si="36"/>
        <v>8.1661699125676517</v>
      </c>
      <c r="G66" s="4">
        <f t="shared" si="53"/>
        <v>4989813.0803963924</v>
      </c>
      <c r="I66" s="13">
        <f t="shared" si="54"/>
        <v>2098.8464069324009</v>
      </c>
      <c r="J66" s="13">
        <f t="shared" ref="J66:AC66" si="164">I65*(1-I$8)</f>
        <v>1566.8217753264232</v>
      </c>
      <c r="K66" s="13">
        <f t="shared" si="164"/>
        <v>1244.1595723433841</v>
      </c>
      <c r="L66" s="13">
        <f t="shared" si="164"/>
        <v>987.84843787552347</v>
      </c>
      <c r="M66" s="13">
        <f t="shared" si="164"/>
        <v>784.28180112469931</v>
      </c>
      <c r="N66" s="13">
        <f t="shared" si="164"/>
        <v>622.6290467445242</v>
      </c>
      <c r="O66" s="13">
        <f t="shared" si="164"/>
        <v>494.27447597596665</v>
      </c>
      <c r="P66" s="13">
        <f t="shared" si="164"/>
        <v>392.36505539059152</v>
      </c>
      <c r="Q66" s="13">
        <f t="shared" si="164"/>
        <v>311.39135342824119</v>
      </c>
      <c r="R66" s="13">
        <f t="shared" si="164"/>
        <v>247.15113306843335</v>
      </c>
      <c r="S66" s="13">
        <f t="shared" si="164"/>
        <v>196.17974809352538</v>
      </c>
      <c r="T66" s="13">
        <f t="shared" si="164"/>
        <v>155.7316147838618</v>
      </c>
      <c r="U66" s="13">
        <f t="shared" si="164"/>
        <v>123.63058743936212</v>
      </c>
      <c r="V66" s="13">
        <f t="shared" si="164"/>
        <v>98.151538187094388</v>
      </c>
      <c r="W66" s="13">
        <f t="shared" si="164"/>
        <v>77.926628262041447</v>
      </c>
      <c r="X66" s="13">
        <f t="shared" si="164"/>
        <v>61.87111198206081</v>
      </c>
      <c r="Y66" s="13">
        <f t="shared" si="164"/>
        <v>49.12450995634785</v>
      </c>
      <c r="Z66" s="13">
        <f t="shared" si="164"/>
        <v>39.000050329470845</v>
      </c>
      <c r="AA66" s="13">
        <f t="shared" si="164"/>
        <v>30.808120206401014</v>
      </c>
      <c r="AB66" s="13">
        <f t="shared" si="164"/>
        <v>24.536383625683779</v>
      </c>
      <c r="AC66" s="13">
        <f t="shared" si="164"/>
        <v>19.53046466896539</v>
      </c>
      <c r="AD66" s="13">
        <f t="shared" si="38"/>
        <v>75.375396060916401</v>
      </c>
      <c r="AE66" s="13">
        <f t="shared" si="56"/>
        <v>9701.6352118059167</v>
      </c>
      <c r="AF66" s="15"/>
      <c r="AG66">
        <f t="shared" si="154"/>
        <v>55</v>
      </c>
      <c r="AH66" s="15"/>
      <c r="AI66" s="15"/>
      <c r="AJ66" s="13">
        <f t="shared" ref="AJ66:BC66" si="165">I65*AI$8</f>
        <v>100.00990055275041</v>
      </c>
      <c r="AK66" s="13">
        <f t="shared" si="165"/>
        <v>0</v>
      </c>
      <c r="AL66" s="13">
        <f t="shared" si="165"/>
        <v>0</v>
      </c>
      <c r="AM66" s="13">
        <f t="shared" si="165"/>
        <v>0</v>
      </c>
      <c r="AN66" s="13">
        <f t="shared" si="165"/>
        <v>0</v>
      </c>
      <c r="AO66" s="13">
        <f t="shared" si="165"/>
        <v>0</v>
      </c>
      <c r="AP66" s="13">
        <f t="shared" si="165"/>
        <v>0</v>
      </c>
      <c r="AQ66" s="13">
        <f t="shared" si="165"/>
        <v>0</v>
      </c>
      <c r="AR66" s="13">
        <f t="shared" si="165"/>
        <v>0</v>
      </c>
      <c r="AS66" s="13">
        <f t="shared" si="165"/>
        <v>0</v>
      </c>
      <c r="AT66" s="13">
        <f t="shared" si="165"/>
        <v>0</v>
      </c>
      <c r="AU66" s="13">
        <f t="shared" si="165"/>
        <v>0</v>
      </c>
      <c r="AV66" s="13">
        <f t="shared" si="165"/>
        <v>0</v>
      </c>
      <c r="AW66" s="13">
        <f t="shared" si="165"/>
        <v>0</v>
      </c>
      <c r="AX66" s="13">
        <f t="shared" si="165"/>
        <v>0</v>
      </c>
      <c r="AY66" s="13">
        <f t="shared" si="165"/>
        <v>0</v>
      </c>
      <c r="AZ66" s="13">
        <f t="shared" si="165"/>
        <v>0</v>
      </c>
      <c r="BA66" s="13">
        <f t="shared" si="165"/>
        <v>0</v>
      </c>
      <c r="BB66" s="13">
        <f t="shared" si="165"/>
        <v>0</v>
      </c>
      <c r="BC66" s="13">
        <f t="shared" si="165"/>
        <v>0</v>
      </c>
      <c r="BD66" s="13">
        <f t="shared" si="48"/>
        <v>0</v>
      </c>
      <c r="BE66" s="13">
        <f t="shared" si="49"/>
        <v>100.00990055275041</v>
      </c>
      <c r="BF66" s="13">
        <f t="shared" si="50"/>
        <v>485.28439180043733</v>
      </c>
      <c r="BG66" s="4">
        <f t="shared" si="12"/>
        <v>10186.919603606355</v>
      </c>
      <c r="BH66" s="4">
        <f t="shared" si="68"/>
        <v>5.0324977952563561</v>
      </c>
      <c r="BI66" s="4">
        <f t="shared" si="71"/>
        <v>5.0335972683580419</v>
      </c>
      <c r="BJ66" s="4">
        <f t="shared" si="43"/>
        <v>4.7637991727021953</v>
      </c>
      <c r="BK66" s="15"/>
      <c r="BL66" s="13">
        <f t="shared" si="3"/>
        <v>4999999.9999999991</v>
      </c>
      <c r="BM66" s="13"/>
      <c r="BN66">
        <f t="shared" si="4"/>
        <v>55</v>
      </c>
      <c r="BO66" s="11">
        <f t="shared" si="118"/>
        <v>0.99805948461727334</v>
      </c>
      <c r="BP66" s="9">
        <f t="shared" si="13"/>
        <v>628.43206895813034</v>
      </c>
      <c r="BQ66" s="9">
        <f t="shared" si="14"/>
        <v>469.13440007082335</v>
      </c>
      <c r="BR66" s="9">
        <f t="shared" si="15"/>
        <v>372.52357846640552</v>
      </c>
      <c r="BS66" s="9">
        <f t="shared" si="16"/>
        <v>295.77945083580704</v>
      </c>
      <c r="BT66" s="9">
        <f t="shared" si="17"/>
        <v>234.82796706756727</v>
      </c>
      <c r="BU66" s="9">
        <f t="shared" si="18"/>
        <v>186.42624765047518</v>
      </c>
      <c r="BV66" s="9">
        <f t="shared" si="19"/>
        <v>147.99459862561383</v>
      </c>
      <c r="BW66" s="9">
        <f t="shared" si="20"/>
        <v>117.4810994894885</v>
      </c>
      <c r="BX66" s="9">
        <f t="shared" si="21"/>
        <v>93.236128115059685</v>
      </c>
      <c r="BY66" s="9">
        <f t="shared" si="22"/>
        <v>74.001459747856714</v>
      </c>
      <c r="BZ66" s="9">
        <f t="shared" si="23"/>
        <v>0</v>
      </c>
      <c r="CA66" s="9">
        <f t="shared" si="24"/>
        <v>0</v>
      </c>
      <c r="CB66" s="9">
        <f t="shared" si="25"/>
        <v>0</v>
      </c>
      <c r="CC66" s="9">
        <f t="shared" si="26"/>
        <v>0</v>
      </c>
      <c r="CD66" s="9">
        <f t="shared" si="27"/>
        <v>0</v>
      </c>
      <c r="CE66" s="9">
        <f t="shared" si="28"/>
        <v>0</v>
      </c>
      <c r="CF66" s="9">
        <f t="shared" si="29"/>
        <v>0</v>
      </c>
      <c r="CG66" s="9">
        <f t="shared" si="30"/>
        <v>0</v>
      </c>
      <c r="CH66" s="9">
        <f t="shared" si="31"/>
        <v>0</v>
      </c>
      <c r="CI66" s="9">
        <f t="shared" si="32"/>
        <v>0</v>
      </c>
      <c r="CJ66" s="9">
        <f t="shared" si="33"/>
        <v>0</v>
      </c>
      <c r="CK66" s="9">
        <f t="shared" si="34"/>
        <v>22.568738683614324</v>
      </c>
      <c r="CL66" s="9">
        <f t="shared" si="58"/>
        <v>2642.4057377108415</v>
      </c>
    </row>
    <row r="67" spans="2:90" x14ac:dyDescent="0.2">
      <c r="B67" s="1">
        <f t="shared" si="44"/>
        <v>43916</v>
      </c>
      <c r="C67" s="8">
        <f t="shared" si="35"/>
        <v>8</v>
      </c>
      <c r="D67">
        <f t="shared" si="52"/>
        <v>56</v>
      </c>
      <c r="E67" s="14">
        <f t="shared" si="45"/>
        <v>0.3</v>
      </c>
      <c r="F67" s="3">
        <f t="shared" si="36"/>
        <v>8.1661699125676517</v>
      </c>
      <c r="G67" s="4">
        <f t="shared" si="53"/>
        <v>4987170.6746586813</v>
      </c>
      <c r="I67" s="13">
        <f t="shared" si="54"/>
        <v>2642.4057377108415</v>
      </c>
      <c r="J67" s="13">
        <f t="shared" ref="J67:AC67" si="166">I66*(1-I$8)</f>
        <v>1972.9156225164568</v>
      </c>
      <c r="K67" s="13">
        <f t="shared" si="166"/>
        <v>1566.8217753264232</v>
      </c>
      <c r="L67" s="13">
        <f t="shared" si="166"/>
        <v>1244.1595723433841</v>
      </c>
      <c r="M67" s="13">
        <f t="shared" si="166"/>
        <v>987.84843787552347</v>
      </c>
      <c r="N67" s="13">
        <f t="shared" si="166"/>
        <v>784.28180112469931</v>
      </c>
      <c r="O67" s="13">
        <f t="shared" si="166"/>
        <v>622.6290467445242</v>
      </c>
      <c r="P67" s="13">
        <f t="shared" si="166"/>
        <v>494.27447597596665</v>
      </c>
      <c r="Q67" s="13">
        <f t="shared" si="166"/>
        <v>392.36505539059152</v>
      </c>
      <c r="R67" s="13">
        <f t="shared" si="166"/>
        <v>311.39135342824119</v>
      </c>
      <c r="S67" s="13">
        <f t="shared" si="166"/>
        <v>247.15113306843335</v>
      </c>
      <c r="T67" s="13">
        <f t="shared" si="166"/>
        <v>196.17974809352538</v>
      </c>
      <c r="U67" s="13">
        <f t="shared" si="166"/>
        <v>155.7316147838618</v>
      </c>
      <c r="V67" s="13">
        <f t="shared" si="166"/>
        <v>123.63058743936212</v>
      </c>
      <c r="W67" s="13">
        <f t="shared" si="166"/>
        <v>98.151538187094388</v>
      </c>
      <c r="X67" s="13">
        <f t="shared" si="166"/>
        <v>77.926628262041447</v>
      </c>
      <c r="Y67" s="13">
        <f t="shared" si="166"/>
        <v>61.87111198206081</v>
      </c>
      <c r="Z67" s="13">
        <f t="shared" si="166"/>
        <v>49.12450995634785</v>
      </c>
      <c r="AA67" s="13">
        <f t="shared" si="166"/>
        <v>39.000050329470845</v>
      </c>
      <c r="AB67" s="13">
        <f t="shared" si="166"/>
        <v>30.808120206401014</v>
      </c>
      <c r="AC67" s="13">
        <f t="shared" si="166"/>
        <v>24.536383625683779</v>
      </c>
      <c r="AD67" s="13">
        <f t="shared" si="38"/>
        <v>94.905860729881795</v>
      </c>
      <c r="AE67" s="13">
        <f t="shared" si="56"/>
        <v>12218.110165100812</v>
      </c>
      <c r="AF67" s="15"/>
      <c r="AG67">
        <f t="shared" si="154"/>
        <v>56</v>
      </c>
      <c r="AH67" s="15"/>
      <c r="AI67" s="15"/>
      <c r="AJ67" s="13">
        <f t="shared" ref="AJ67:BC67" si="167">I66*AI$8</f>
        <v>125.93078441594405</v>
      </c>
      <c r="AK67" s="13">
        <f t="shared" si="167"/>
        <v>0</v>
      </c>
      <c r="AL67" s="13">
        <f t="shared" si="167"/>
        <v>0</v>
      </c>
      <c r="AM67" s="13">
        <f t="shared" si="167"/>
        <v>0</v>
      </c>
      <c r="AN67" s="13">
        <f t="shared" si="167"/>
        <v>0</v>
      </c>
      <c r="AO67" s="13">
        <f t="shared" si="167"/>
        <v>0</v>
      </c>
      <c r="AP67" s="13">
        <f t="shared" si="167"/>
        <v>0</v>
      </c>
      <c r="AQ67" s="13">
        <f t="shared" si="167"/>
        <v>0</v>
      </c>
      <c r="AR67" s="13">
        <f t="shared" si="167"/>
        <v>0</v>
      </c>
      <c r="AS67" s="13">
        <f t="shared" si="167"/>
        <v>0</v>
      </c>
      <c r="AT67" s="13">
        <f t="shared" si="167"/>
        <v>0</v>
      </c>
      <c r="AU67" s="13">
        <f t="shared" si="167"/>
        <v>0</v>
      </c>
      <c r="AV67" s="13">
        <f t="shared" si="167"/>
        <v>0</v>
      </c>
      <c r="AW67" s="13">
        <f t="shared" si="167"/>
        <v>0</v>
      </c>
      <c r="AX67" s="13">
        <f t="shared" si="167"/>
        <v>0</v>
      </c>
      <c r="AY67" s="13">
        <f t="shared" si="167"/>
        <v>0</v>
      </c>
      <c r="AZ67" s="13">
        <f t="shared" si="167"/>
        <v>0</v>
      </c>
      <c r="BA67" s="13">
        <f t="shared" si="167"/>
        <v>0</v>
      </c>
      <c r="BB67" s="13">
        <f t="shared" si="167"/>
        <v>0</v>
      </c>
      <c r="BC67" s="13">
        <f t="shared" si="167"/>
        <v>0</v>
      </c>
      <c r="BD67" s="13">
        <f t="shared" si="48"/>
        <v>0</v>
      </c>
      <c r="BE67" s="13">
        <f t="shared" si="49"/>
        <v>125.93078441594405</v>
      </c>
      <c r="BF67" s="13">
        <f t="shared" si="50"/>
        <v>611.21517621638134</v>
      </c>
      <c r="BG67" s="4">
        <f t="shared" si="12"/>
        <v>12829.325341317193</v>
      </c>
      <c r="BH67" s="4">
        <f t="shared" si="68"/>
        <v>5.0310068710459408</v>
      </c>
      <c r="BI67" s="4">
        <f t="shared" si="71"/>
        <v>5.032497795256357</v>
      </c>
      <c r="BJ67" s="4">
        <f t="shared" si="43"/>
        <v>4.7642035723261777</v>
      </c>
      <c r="BK67" s="15"/>
      <c r="BL67" s="13">
        <f t="shared" si="3"/>
        <v>4999999.9999999981</v>
      </c>
      <c r="BM67" s="13"/>
      <c r="BN67">
        <f t="shared" si="4"/>
        <v>56</v>
      </c>
      <c r="BO67" s="11">
        <f t="shared" si="118"/>
        <v>0.99755607921468525</v>
      </c>
      <c r="BP67" s="9">
        <f t="shared" si="13"/>
        <v>790.78437222156458</v>
      </c>
      <c r="BQ67" s="9">
        <f t="shared" si="14"/>
        <v>590.42819190567491</v>
      </c>
      <c r="BR67" s="9">
        <f t="shared" si="15"/>
        <v>468.89777610684575</v>
      </c>
      <c r="BS67" s="9">
        <f t="shared" si="16"/>
        <v>372.33568347128573</v>
      </c>
      <c r="BT67" s="9">
        <f t="shared" si="17"/>
        <v>295.63026436363765</v>
      </c>
      <c r="BU67" s="9">
        <f t="shared" si="18"/>
        <v>234.70952355881596</v>
      </c>
      <c r="BV67" s="9">
        <f t="shared" si="19"/>
        <v>186.33221720269336</v>
      </c>
      <c r="BW67" s="9">
        <f t="shared" si="20"/>
        <v>147.91995249314351</v>
      </c>
      <c r="BX67" s="9">
        <f t="shared" si="21"/>
        <v>117.42184388288739</v>
      </c>
      <c r="BY67" s="9">
        <f t="shared" si="22"/>
        <v>93.189101288169184</v>
      </c>
      <c r="BZ67" s="9">
        <f t="shared" si="23"/>
        <v>0</v>
      </c>
      <c r="CA67" s="9">
        <f t="shared" si="24"/>
        <v>0</v>
      </c>
      <c r="CB67" s="9">
        <f t="shared" si="25"/>
        <v>0</v>
      </c>
      <c r="CC67" s="9">
        <f t="shared" si="26"/>
        <v>0</v>
      </c>
      <c r="CD67" s="9">
        <f t="shared" si="27"/>
        <v>0</v>
      </c>
      <c r="CE67" s="9">
        <f t="shared" si="28"/>
        <v>0</v>
      </c>
      <c r="CF67" s="9">
        <f t="shared" si="29"/>
        <v>0</v>
      </c>
      <c r="CG67" s="9">
        <f t="shared" si="30"/>
        <v>0</v>
      </c>
      <c r="CH67" s="9">
        <f t="shared" si="31"/>
        <v>0</v>
      </c>
      <c r="CI67" s="9">
        <f t="shared" si="32"/>
        <v>0</v>
      </c>
      <c r="CJ67" s="9">
        <f t="shared" si="33"/>
        <v>0</v>
      </c>
      <c r="CK67" s="9">
        <f t="shared" si="34"/>
        <v>28.402175497258757</v>
      </c>
      <c r="CL67" s="9">
        <f t="shared" si="58"/>
        <v>3326.0511019919772</v>
      </c>
    </row>
    <row r="68" spans="2:90" x14ac:dyDescent="0.2">
      <c r="B68" s="1">
        <f t="shared" si="44"/>
        <v>43917</v>
      </c>
      <c r="C68" s="8">
        <f t="shared" si="35"/>
        <v>8.1428571428571423</v>
      </c>
      <c r="D68">
        <f t="shared" si="52"/>
        <v>57</v>
      </c>
      <c r="E68" s="14">
        <f t="shared" si="45"/>
        <v>0.3</v>
      </c>
      <c r="F68" s="3">
        <f t="shared" si="36"/>
        <v>8.1661699125676517</v>
      </c>
      <c r="G68" s="4">
        <f t="shared" si="53"/>
        <v>4983844.6235566894</v>
      </c>
      <c r="I68" s="13">
        <f t="shared" si="54"/>
        <v>3326.0511019919772</v>
      </c>
      <c r="J68" s="13">
        <f t="shared" ref="J68:AC68" si="168">I67*(1-I$8)</f>
        <v>2483.8613934481909</v>
      </c>
      <c r="K68" s="13">
        <f t="shared" si="168"/>
        <v>1972.9156225164568</v>
      </c>
      <c r="L68" s="13">
        <f t="shared" si="168"/>
        <v>1566.8217753264232</v>
      </c>
      <c r="M68" s="13">
        <f t="shared" si="168"/>
        <v>1244.1595723433841</v>
      </c>
      <c r="N68" s="13">
        <f t="shared" si="168"/>
        <v>987.84843787552347</v>
      </c>
      <c r="O68" s="13">
        <f t="shared" si="168"/>
        <v>784.28180112469931</v>
      </c>
      <c r="P68" s="13">
        <f t="shared" si="168"/>
        <v>622.6290467445242</v>
      </c>
      <c r="Q68" s="13">
        <f t="shared" si="168"/>
        <v>494.27447597596665</v>
      </c>
      <c r="R68" s="13">
        <f t="shared" si="168"/>
        <v>392.36505539059152</v>
      </c>
      <c r="S68" s="13">
        <f t="shared" si="168"/>
        <v>311.39135342824119</v>
      </c>
      <c r="T68" s="13">
        <f t="shared" si="168"/>
        <v>247.15113306843335</v>
      </c>
      <c r="U68" s="13">
        <f t="shared" si="168"/>
        <v>196.17974809352538</v>
      </c>
      <c r="V68" s="13">
        <f t="shared" si="168"/>
        <v>155.7316147838618</v>
      </c>
      <c r="W68" s="13">
        <f t="shared" si="168"/>
        <v>123.63058743936212</v>
      </c>
      <c r="X68" s="13">
        <f t="shared" si="168"/>
        <v>98.151538187094388</v>
      </c>
      <c r="Y68" s="13">
        <f t="shared" si="168"/>
        <v>77.926628262041447</v>
      </c>
      <c r="Z68" s="13">
        <f t="shared" si="168"/>
        <v>61.87111198206081</v>
      </c>
      <c r="AA68" s="13">
        <f t="shared" si="168"/>
        <v>49.12450995634785</v>
      </c>
      <c r="AB68" s="13">
        <f t="shared" si="168"/>
        <v>39.000050329470845</v>
      </c>
      <c r="AC68" s="13">
        <f t="shared" si="168"/>
        <v>30.808120206401014</v>
      </c>
      <c r="AD68" s="13">
        <f t="shared" si="38"/>
        <v>119.44224435556558</v>
      </c>
      <c r="AE68" s="13">
        <f t="shared" si="56"/>
        <v>15385.616922830142</v>
      </c>
      <c r="AF68" s="15"/>
      <c r="AG68">
        <f t="shared" si="154"/>
        <v>57</v>
      </c>
      <c r="AH68" s="15"/>
      <c r="AI68" s="15"/>
      <c r="AJ68" s="13">
        <f t="shared" ref="AJ68:BC68" si="169">I67*AI$8</f>
        <v>158.5443442626505</v>
      </c>
      <c r="AK68" s="13">
        <f t="shared" si="169"/>
        <v>0</v>
      </c>
      <c r="AL68" s="13">
        <f t="shared" si="169"/>
        <v>0</v>
      </c>
      <c r="AM68" s="13">
        <f t="shared" si="169"/>
        <v>0</v>
      </c>
      <c r="AN68" s="13">
        <f t="shared" si="169"/>
        <v>0</v>
      </c>
      <c r="AO68" s="13">
        <f t="shared" si="169"/>
        <v>0</v>
      </c>
      <c r="AP68" s="13">
        <f t="shared" si="169"/>
        <v>0</v>
      </c>
      <c r="AQ68" s="13">
        <f t="shared" si="169"/>
        <v>0</v>
      </c>
      <c r="AR68" s="13">
        <f t="shared" si="169"/>
        <v>0</v>
      </c>
      <c r="AS68" s="13">
        <f t="shared" si="169"/>
        <v>0</v>
      </c>
      <c r="AT68" s="13">
        <f t="shared" si="169"/>
        <v>0</v>
      </c>
      <c r="AU68" s="13">
        <f t="shared" si="169"/>
        <v>0</v>
      </c>
      <c r="AV68" s="13">
        <f t="shared" si="169"/>
        <v>0</v>
      </c>
      <c r="AW68" s="13">
        <f t="shared" si="169"/>
        <v>0</v>
      </c>
      <c r="AX68" s="13">
        <f t="shared" si="169"/>
        <v>0</v>
      </c>
      <c r="AY68" s="13">
        <f t="shared" si="169"/>
        <v>0</v>
      </c>
      <c r="AZ68" s="13">
        <f t="shared" si="169"/>
        <v>0</v>
      </c>
      <c r="BA68" s="13">
        <f t="shared" si="169"/>
        <v>0</v>
      </c>
      <c r="BB68" s="13">
        <f t="shared" si="169"/>
        <v>0</v>
      </c>
      <c r="BC68" s="13">
        <f t="shared" si="169"/>
        <v>0</v>
      </c>
      <c r="BD68" s="13">
        <f t="shared" si="48"/>
        <v>0</v>
      </c>
      <c r="BE68" s="13">
        <f t="shared" si="49"/>
        <v>158.5443442626505</v>
      </c>
      <c r="BF68" s="13">
        <f t="shared" si="50"/>
        <v>769.75952047903183</v>
      </c>
      <c r="BG68" s="4">
        <f t="shared" si="12"/>
        <v>16155.376443309175</v>
      </c>
      <c r="BH68" s="4">
        <f t="shared" si="68"/>
        <v>5.0290321644858906</v>
      </c>
      <c r="BI68" s="4">
        <f t="shared" si="71"/>
        <v>5.0310068710459452</v>
      </c>
      <c r="BJ68" s="4">
        <f t="shared" si="43"/>
        <v>4.7647266108604445</v>
      </c>
      <c r="BK68" s="15"/>
      <c r="BL68" s="13">
        <f t="shared" si="3"/>
        <v>4999999.9999999991</v>
      </c>
      <c r="BM68" s="13"/>
      <c r="BN68">
        <f t="shared" si="4"/>
        <v>57</v>
      </c>
      <c r="BO68" s="11">
        <f t="shared" si="118"/>
        <v>0.9969224028134871</v>
      </c>
      <c r="BP68" s="9">
        <f t="shared" si="13"/>
        <v>994.74445694348663</v>
      </c>
      <c r="BQ68" s="9">
        <f t="shared" si="14"/>
        <v>742.86512058360802</v>
      </c>
      <c r="BR68" s="9">
        <f t="shared" si="15"/>
        <v>590.05313488421177</v>
      </c>
      <c r="BS68" s="9">
        <f t="shared" si="16"/>
        <v>468.59991871167341</v>
      </c>
      <c r="BT68" s="9">
        <f t="shared" si="17"/>
        <v>372.0991651031901</v>
      </c>
      <c r="BU68" s="9">
        <f t="shared" si="18"/>
        <v>295.44247149072498</v>
      </c>
      <c r="BV68" s="9">
        <f t="shared" si="19"/>
        <v>234.56042929803741</v>
      </c>
      <c r="BW68" s="9">
        <f t="shared" si="20"/>
        <v>186.2138536026066</v>
      </c>
      <c r="BX68" s="9">
        <f t="shared" si="21"/>
        <v>147.82598947180136</v>
      </c>
      <c r="BY68" s="9">
        <f t="shared" si="22"/>
        <v>117.34725414001063</v>
      </c>
      <c r="BZ68" s="9">
        <f t="shared" si="23"/>
        <v>0</v>
      </c>
      <c r="CA68" s="9">
        <f t="shared" si="24"/>
        <v>0</v>
      </c>
      <c r="CB68" s="9">
        <f t="shared" si="25"/>
        <v>0</v>
      </c>
      <c r="CC68" s="9">
        <f t="shared" si="26"/>
        <v>0</v>
      </c>
      <c r="CD68" s="9">
        <f t="shared" si="27"/>
        <v>0</v>
      </c>
      <c r="CE68" s="9">
        <f t="shared" si="28"/>
        <v>0</v>
      </c>
      <c r="CF68" s="9">
        <f t="shared" si="29"/>
        <v>0</v>
      </c>
      <c r="CG68" s="9">
        <f t="shared" si="30"/>
        <v>0</v>
      </c>
      <c r="CH68" s="9">
        <f t="shared" si="31"/>
        <v>0</v>
      </c>
      <c r="CI68" s="9">
        <f t="shared" si="32"/>
        <v>0</v>
      </c>
      <c r="CJ68" s="9">
        <f t="shared" si="33"/>
        <v>0</v>
      </c>
      <c r="CK68" s="9">
        <f t="shared" si="34"/>
        <v>35.722394772115827</v>
      </c>
      <c r="CL68" s="9">
        <f t="shared" si="58"/>
        <v>4185.4741890014666</v>
      </c>
    </row>
    <row r="69" spans="2:90" x14ac:dyDescent="0.2">
      <c r="B69" s="1">
        <f t="shared" si="44"/>
        <v>43918</v>
      </c>
      <c r="C69" s="8">
        <f t="shared" si="35"/>
        <v>8.2857142857142865</v>
      </c>
      <c r="D69">
        <f t="shared" si="52"/>
        <v>58</v>
      </c>
      <c r="E69" s="14">
        <f t="shared" si="45"/>
        <v>0.3</v>
      </c>
      <c r="F69" s="3">
        <f t="shared" si="36"/>
        <v>8.1661699125676517</v>
      </c>
      <c r="G69" s="4">
        <f t="shared" si="53"/>
        <v>4979659.1493676882</v>
      </c>
      <c r="I69" s="13">
        <f t="shared" si="54"/>
        <v>4185.4741890014666</v>
      </c>
      <c r="J69" s="13">
        <f t="shared" ref="J69:AC69" si="170">I68*(1-I$8)</f>
        <v>3126.4880358724586</v>
      </c>
      <c r="K69" s="13">
        <f t="shared" si="170"/>
        <v>2483.8613934481909</v>
      </c>
      <c r="L69" s="13">
        <f t="shared" si="170"/>
        <v>1972.9156225164568</v>
      </c>
      <c r="M69" s="13">
        <f t="shared" si="170"/>
        <v>1566.8217753264232</v>
      </c>
      <c r="N69" s="13">
        <f t="shared" si="170"/>
        <v>1244.1595723433841</v>
      </c>
      <c r="O69" s="13">
        <f t="shared" si="170"/>
        <v>987.84843787552347</v>
      </c>
      <c r="P69" s="13">
        <f t="shared" si="170"/>
        <v>784.28180112469931</v>
      </c>
      <c r="Q69" s="13">
        <f t="shared" si="170"/>
        <v>622.6290467445242</v>
      </c>
      <c r="R69" s="13">
        <f t="shared" si="170"/>
        <v>494.27447597596665</v>
      </c>
      <c r="S69" s="13">
        <f t="shared" si="170"/>
        <v>392.36505539059152</v>
      </c>
      <c r="T69" s="13">
        <f t="shared" si="170"/>
        <v>311.39135342824119</v>
      </c>
      <c r="U69" s="13">
        <f t="shared" si="170"/>
        <v>247.15113306843335</v>
      </c>
      <c r="V69" s="13">
        <f t="shared" si="170"/>
        <v>196.17974809352538</v>
      </c>
      <c r="W69" s="13">
        <f t="shared" si="170"/>
        <v>155.7316147838618</v>
      </c>
      <c r="X69" s="13">
        <f t="shared" si="170"/>
        <v>123.63058743936212</v>
      </c>
      <c r="Y69" s="13">
        <f t="shared" si="170"/>
        <v>98.151538187094388</v>
      </c>
      <c r="Z69" s="13">
        <f t="shared" si="170"/>
        <v>77.926628262041447</v>
      </c>
      <c r="AA69" s="13">
        <f t="shared" si="170"/>
        <v>61.87111198206081</v>
      </c>
      <c r="AB69" s="13">
        <f t="shared" si="170"/>
        <v>49.12450995634785</v>
      </c>
      <c r="AC69" s="13">
        <f t="shared" si="170"/>
        <v>39.000050329470845</v>
      </c>
      <c r="AD69" s="13">
        <f t="shared" si="38"/>
        <v>150.25036456196659</v>
      </c>
      <c r="AE69" s="13">
        <f t="shared" si="56"/>
        <v>19371.52804571209</v>
      </c>
      <c r="AF69" s="15"/>
      <c r="AG69">
        <f t="shared" si="154"/>
        <v>58</v>
      </c>
      <c r="AH69" s="15"/>
      <c r="AI69" s="15"/>
      <c r="AJ69" s="13">
        <f t="shared" ref="AJ69:BC69" si="171">I68*AI$8</f>
        <v>199.56306611951862</v>
      </c>
      <c r="AK69" s="13">
        <f t="shared" si="171"/>
        <v>0</v>
      </c>
      <c r="AL69" s="13">
        <f t="shared" si="171"/>
        <v>0</v>
      </c>
      <c r="AM69" s="13">
        <f t="shared" si="171"/>
        <v>0</v>
      </c>
      <c r="AN69" s="13">
        <f t="shared" si="171"/>
        <v>0</v>
      </c>
      <c r="AO69" s="13">
        <f t="shared" si="171"/>
        <v>0</v>
      </c>
      <c r="AP69" s="13">
        <f t="shared" si="171"/>
        <v>0</v>
      </c>
      <c r="AQ69" s="13">
        <f t="shared" si="171"/>
        <v>0</v>
      </c>
      <c r="AR69" s="13">
        <f t="shared" si="171"/>
        <v>0</v>
      </c>
      <c r="AS69" s="13">
        <f t="shared" si="171"/>
        <v>0</v>
      </c>
      <c r="AT69" s="13">
        <f t="shared" si="171"/>
        <v>0</v>
      </c>
      <c r="AU69" s="13">
        <f t="shared" si="171"/>
        <v>0</v>
      </c>
      <c r="AV69" s="13">
        <f t="shared" si="171"/>
        <v>0</v>
      </c>
      <c r="AW69" s="13">
        <f t="shared" si="171"/>
        <v>0</v>
      </c>
      <c r="AX69" s="13">
        <f t="shared" si="171"/>
        <v>0</v>
      </c>
      <c r="AY69" s="13">
        <f t="shared" si="171"/>
        <v>0</v>
      </c>
      <c r="AZ69" s="13">
        <f t="shared" si="171"/>
        <v>0</v>
      </c>
      <c r="BA69" s="13">
        <f t="shared" si="171"/>
        <v>0</v>
      </c>
      <c r="BB69" s="13">
        <f t="shared" si="171"/>
        <v>0</v>
      </c>
      <c r="BC69" s="13">
        <f t="shared" si="171"/>
        <v>0</v>
      </c>
      <c r="BD69" s="13">
        <f t="shared" si="48"/>
        <v>0</v>
      </c>
      <c r="BE69" s="13">
        <f t="shared" si="49"/>
        <v>199.56306611951862</v>
      </c>
      <c r="BF69" s="13">
        <f t="shared" si="50"/>
        <v>969.32258659855052</v>
      </c>
      <c r="BG69" s="4">
        <f t="shared" si="12"/>
        <v>20340.850632310641</v>
      </c>
      <c r="BH69" s="4">
        <f t="shared" si="68"/>
        <v>5.0264473137643915</v>
      </c>
      <c r="BI69" s="4">
        <f t="shared" si="71"/>
        <v>5.0290321644858924</v>
      </c>
      <c r="BJ69" s="4">
        <f t="shared" si="43"/>
        <v>4.7653984787579127</v>
      </c>
      <c r="BK69" s="15"/>
      <c r="BL69" s="13">
        <f t="shared" si="3"/>
        <v>4999999.9999999991</v>
      </c>
      <c r="BM69" s="13"/>
      <c r="BN69">
        <f t="shared" si="4"/>
        <v>58</v>
      </c>
      <c r="BO69" s="11">
        <f t="shared" si="118"/>
        <v>0.99612494315483269</v>
      </c>
      <c r="BP69" s="9">
        <f t="shared" si="13"/>
        <v>1250.7765715785315</v>
      </c>
      <c r="BQ69" s="9">
        <f t="shared" si="14"/>
        <v>934.31181510231511</v>
      </c>
      <c r="BR69" s="9">
        <f t="shared" si="15"/>
        <v>742.27088680591874</v>
      </c>
      <c r="BS69" s="9">
        <f t="shared" si="16"/>
        <v>589.58113869854606</v>
      </c>
      <c r="BT69" s="9">
        <f t="shared" si="17"/>
        <v>468.22507556423619</v>
      </c>
      <c r="BU69" s="9">
        <f t="shared" si="18"/>
        <v>371.80151498282834</v>
      </c>
      <c r="BV69" s="9">
        <f t="shared" si="19"/>
        <v>295.2061407073038</v>
      </c>
      <c r="BW69" s="9">
        <f t="shared" si="20"/>
        <v>234.37279936881328</v>
      </c>
      <c r="BX69" s="9">
        <f t="shared" si="21"/>
        <v>186.06489713848103</v>
      </c>
      <c r="BY69" s="9">
        <f t="shared" si="22"/>
        <v>147.70774028533333</v>
      </c>
      <c r="BZ69" s="9">
        <f t="shared" si="23"/>
        <v>0</v>
      </c>
      <c r="CA69" s="9">
        <f t="shared" si="24"/>
        <v>0</v>
      </c>
      <c r="CB69" s="9">
        <f t="shared" si="25"/>
        <v>0</v>
      </c>
      <c r="CC69" s="9">
        <f t="shared" si="26"/>
        <v>0</v>
      </c>
      <c r="CD69" s="9">
        <f t="shared" si="27"/>
        <v>0</v>
      </c>
      <c r="CE69" s="9">
        <f t="shared" si="28"/>
        <v>0</v>
      </c>
      <c r="CF69" s="9">
        <f t="shared" si="29"/>
        <v>0</v>
      </c>
      <c r="CG69" s="9">
        <f t="shared" si="30"/>
        <v>0</v>
      </c>
      <c r="CH69" s="9">
        <f t="shared" si="31"/>
        <v>0</v>
      </c>
      <c r="CI69" s="9">
        <f t="shared" si="32"/>
        <v>0</v>
      </c>
      <c r="CJ69" s="9">
        <f t="shared" si="33"/>
        <v>0</v>
      </c>
      <c r="CK69" s="9">
        <f t="shared" si="34"/>
        <v>44.90044075748456</v>
      </c>
      <c r="CL69" s="9">
        <f t="shared" si="58"/>
        <v>5265.2190209897908</v>
      </c>
    </row>
    <row r="70" spans="2:90" x14ac:dyDescent="0.2">
      <c r="B70" s="1">
        <f t="shared" si="44"/>
        <v>43919</v>
      </c>
      <c r="C70" s="8">
        <f t="shared" si="35"/>
        <v>8.4285714285714288</v>
      </c>
      <c r="D70">
        <f t="shared" si="52"/>
        <v>59</v>
      </c>
      <c r="E70" s="14">
        <f t="shared" si="45"/>
        <v>0.3</v>
      </c>
      <c r="F70" s="3">
        <f t="shared" si="36"/>
        <v>8.1661699125676517</v>
      </c>
      <c r="G70" s="4">
        <f t="shared" si="53"/>
        <v>4974393.9303466985</v>
      </c>
      <c r="I70" s="13">
        <f t="shared" si="54"/>
        <v>5265.2190209897908</v>
      </c>
      <c r="J70" s="13">
        <f t="shared" ref="J70:AC70" si="172">I69*(1-I$8)</f>
        <v>3934.3457376613783</v>
      </c>
      <c r="K70" s="13">
        <f t="shared" si="172"/>
        <v>3126.4880358724586</v>
      </c>
      <c r="L70" s="13">
        <f t="shared" si="172"/>
        <v>2483.8613934481909</v>
      </c>
      <c r="M70" s="13">
        <f t="shared" si="172"/>
        <v>1972.9156225164568</v>
      </c>
      <c r="N70" s="13">
        <f t="shared" si="172"/>
        <v>1566.8217753264232</v>
      </c>
      <c r="O70" s="13">
        <f t="shared" si="172"/>
        <v>1244.1595723433841</v>
      </c>
      <c r="P70" s="13">
        <f t="shared" si="172"/>
        <v>987.84843787552347</v>
      </c>
      <c r="Q70" s="13">
        <f t="shared" si="172"/>
        <v>784.28180112469931</v>
      </c>
      <c r="R70" s="13">
        <f t="shared" si="172"/>
        <v>622.6290467445242</v>
      </c>
      <c r="S70" s="13">
        <f t="shared" si="172"/>
        <v>494.27447597596665</v>
      </c>
      <c r="T70" s="13">
        <f t="shared" si="172"/>
        <v>392.36505539059152</v>
      </c>
      <c r="U70" s="13">
        <f t="shared" si="172"/>
        <v>311.39135342824119</v>
      </c>
      <c r="V70" s="13">
        <f t="shared" si="172"/>
        <v>247.15113306843335</v>
      </c>
      <c r="W70" s="13">
        <f t="shared" si="172"/>
        <v>196.17974809352538</v>
      </c>
      <c r="X70" s="13">
        <f t="shared" si="172"/>
        <v>155.7316147838618</v>
      </c>
      <c r="Y70" s="13">
        <f t="shared" si="172"/>
        <v>123.63058743936212</v>
      </c>
      <c r="Z70" s="13">
        <f t="shared" si="172"/>
        <v>98.151538187094388</v>
      </c>
      <c r="AA70" s="13">
        <f t="shared" si="172"/>
        <v>77.926628262041447</v>
      </c>
      <c r="AB70" s="13">
        <f t="shared" si="172"/>
        <v>61.87111198206081</v>
      </c>
      <c r="AC70" s="13">
        <f t="shared" si="172"/>
        <v>49.12450995634785</v>
      </c>
      <c r="AD70" s="13">
        <f t="shared" si="38"/>
        <v>189.25041489143743</v>
      </c>
      <c r="AE70" s="13">
        <f t="shared" si="56"/>
        <v>24385.618615361793</v>
      </c>
      <c r="AF70" s="15"/>
      <c r="AG70">
        <f t="shared" si="154"/>
        <v>59</v>
      </c>
      <c r="AH70" s="15"/>
      <c r="AI70" s="15"/>
      <c r="AJ70" s="13">
        <f t="shared" ref="AJ70:BC70" si="173">I69*AI$8</f>
        <v>251.12845134008799</v>
      </c>
      <c r="AK70" s="13">
        <f t="shared" si="173"/>
        <v>0</v>
      </c>
      <c r="AL70" s="13">
        <f t="shared" si="173"/>
        <v>0</v>
      </c>
      <c r="AM70" s="13">
        <f t="shared" si="173"/>
        <v>0</v>
      </c>
      <c r="AN70" s="13">
        <f t="shared" si="173"/>
        <v>0</v>
      </c>
      <c r="AO70" s="13">
        <f t="shared" si="173"/>
        <v>0</v>
      </c>
      <c r="AP70" s="13">
        <f t="shared" si="173"/>
        <v>0</v>
      </c>
      <c r="AQ70" s="13">
        <f t="shared" si="173"/>
        <v>0</v>
      </c>
      <c r="AR70" s="13">
        <f t="shared" si="173"/>
        <v>0</v>
      </c>
      <c r="AS70" s="13">
        <f t="shared" si="173"/>
        <v>0</v>
      </c>
      <c r="AT70" s="13">
        <f t="shared" si="173"/>
        <v>0</v>
      </c>
      <c r="AU70" s="13">
        <f t="shared" si="173"/>
        <v>0</v>
      </c>
      <c r="AV70" s="13">
        <f t="shared" si="173"/>
        <v>0</v>
      </c>
      <c r="AW70" s="13">
        <f t="shared" si="173"/>
        <v>0</v>
      </c>
      <c r="AX70" s="13">
        <f t="shared" si="173"/>
        <v>0</v>
      </c>
      <c r="AY70" s="13">
        <f t="shared" si="173"/>
        <v>0</v>
      </c>
      <c r="AZ70" s="13">
        <f t="shared" si="173"/>
        <v>0</v>
      </c>
      <c r="BA70" s="13">
        <f t="shared" si="173"/>
        <v>0</v>
      </c>
      <c r="BB70" s="13">
        <f t="shared" si="173"/>
        <v>0</v>
      </c>
      <c r="BC70" s="13">
        <f t="shared" si="173"/>
        <v>0</v>
      </c>
      <c r="BD70" s="13">
        <f t="shared" si="48"/>
        <v>0</v>
      </c>
      <c r="BE70" s="13">
        <f t="shared" si="49"/>
        <v>251.12845134008799</v>
      </c>
      <c r="BF70" s="13">
        <f t="shared" si="50"/>
        <v>1220.4510379386386</v>
      </c>
      <c r="BG70" s="4">
        <f t="shared" si="12"/>
        <v>25606.06965330043</v>
      </c>
      <c r="BH70" s="4">
        <f t="shared" si="68"/>
        <v>5.0230952910926101</v>
      </c>
      <c r="BI70" s="4">
        <f t="shared" si="71"/>
        <v>5.0264473137643941</v>
      </c>
      <c r="BJ70" s="4">
        <f t="shared" si="43"/>
        <v>4.7662568073243197</v>
      </c>
      <c r="BK70" s="15"/>
      <c r="BL70" s="13">
        <f t="shared" si="3"/>
        <v>4999999.9999999991</v>
      </c>
      <c r="BM70" s="13"/>
      <c r="BN70">
        <f t="shared" si="4"/>
        <v>59</v>
      </c>
      <c r="BO70" s="11">
        <f t="shared" si="118"/>
        <v>0.99512168552813551</v>
      </c>
      <c r="BP70" s="9">
        <f t="shared" si="13"/>
        <v>1571.8600880526481</v>
      </c>
      <c r="BQ70" s="9">
        <f t="shared" si="14"/>
        <v>1174.5458285736079</v>
      </c>
      <c r="BR70" s="9">
        <f t="shared" si="15"/>
        <v>933.37081321228516</v>
      </c>
      <c r="BS70" s="9">
        <f t="shared" si="16"/>
        <v>741.52330093992805</v>
      </c>
      <c r="BT70" s="9">
        <f t="shared" si="17"/>
        <v>588.98733590501013</v>
      </c>
      <c r="BU70" s="9">
        <f t="shared" si="18"/>
        <v>467.75349779550476</v>
      </c>
      <c r="BV70" s="9">
        <f t="shared" si="19"/>
        <v>371.42705120889377</v>
      </c>
      <c r="BW70" s="9">
        <f t="shared" si="20"/>
        <v>294.90882076350795</v>
      </c>
      <c r="BX70" s="9">
        <f t="shared" si="21"/>
        <v>234.13674835927583</v>
      </c>
      <c r="BY70" s="9">
        <f t="shared" si="22"/>
        <v>185.87749993655615</v>
      </c>
      <c r="BZ70" s="9">
        <f t="shared" si="23"/>
        <v>0</v>
      </c>
      <c r="CA70" s="9">
        <f t="shared" si="24"/>
        <v>0</v>
      </c>
      <c r="CB70" s="9">
        <f t="shared" si="25"/>
        <v>0</v>
      </c>
      <c r="CC70" s="9">
        <f t="shared" si="26"/>
        <v>0</v>
      </c>
      <c r="CD70" s="9">
        <f t="shared" si="27"/>
        <v>0</v>
      </c>
      <c r="CE70" s="9">
        <f t="shared" si="28"/>
        <v>0</v>
      </c>
      <c r="CF70" s="9">
        <f t="shared" si="29"/>
        <v>0</v>
      </c>
      <c r="CG70" s="9">
        <f t="shared" si="30"/>
        <v>0</v>
      </c>
      <c r="CH70" s="9">
        <f t="shared" si="31"/>
        <v>0</v>
      </c>
      <c r="CI70" s="9">
        <f t="shared" si="32"/>
        <v>0</v>
      </c>
      <c r="CJ70" s="9">
        <f t="shared" si="33"/>
        <v>0</v>
      </c>
      <c r="CK70" s="9">
        <f t="shared" si="34"/>
        <v>56.498157556099848</v>
      </c>
      <c r="CL70" s="9">
        <f t="shared" si="58"/>
        <v>6620.8891423033165</v>
      </c>
    </row>
    <row r="71" spans="2:90" x14ac:dyDescent="0.2">
      <c r="B71" s="1">
        <f t="shared" si="44"/>
        <v>43920</v>
      </c>
      <c r="C71" s="8">
        <f t="shared" si="35"/>
        <v>8.5714285714285712</v>
      </c>
      <c r="D71">
        <f t="shared" si="52"/>
        <v>60</v>
      </c>
      <c r="E71" s="14">
        <f t="shared" si="45"/>
        <v>0.3</v>
      </c>
      <c r="F71" s="3">
        <f t="shared" si="36"/>
        <v>8.1661699125676517</v>
      </c>
      <c r="G71" s="4">
        <f t="shared" si="53"/>
        <v>4967773.0412043948</v>
      </c>
      <c r="I71" s="13">
        <f t="shared" si="54"/>
        <v>6620.8891423033165</v>
      </c>
      <c r="J71" s="13">
        <f t="shared" ref="J71:AC71" si="174">I70*(1-I$8)</f>
        <v>4949.3058797304029</v>
      </c>
      <c r="K71" s="13">
        <f t="shared" si="174"/>
        <v>3934.3457376613783</v>
      </c>
      <c r="L71" s="13">
        <f t="shared" si="174"/>
        <v>3126.4880358724586</v>
      </c>
      <c r="M71" s="13">
        <f t="shared" si="174"/>
        <v>2483.8613934481909</v>
      </c>
      <c r="N71" s="13">
        <f t="shared" si="174"/>
        <v>1972.9156225164568</v>
      </c>
      <c r="O71" s="13">
        <f t="shared" si="174"/>
        <v>1566.8217753264232</v>
      </c>
      <c r="P71" s="13">
        <f t="shared" si="174"/>
        <v>1244.1595723433841</v>
      </c>
      <c r="Q71" s="13">
        <f t="shared" si="174"/>
        <v>987.84843787552347</v>
      </c>
      <c r="R71" s="13">
        <f t="shared" si="174"/>
        <v>784.28180112469931</v>
      </c>
      <c r="S71" s="13">
        <f t="shared" si="174"/>
        <v>622.6290467445242</v>
      </c>
      <c r="T71" s="13">
        <f t="shared" si="174"/>
        <v>494.27447597596665</v>
      </c>
      <c r="U71" s="13">
        <f t="shared" si="174"/>
        <v>392.36505539059152</v>
      </c>
      <c r="V71" s="13">
        <f t="shared" si="174"/>
        <v>311.39135342824119</v>
      </c>
      <c r="W71" s="13">
        <f t="shared" si="174"/>
        <v>247.15113306843335</v>
      </c>
      <c r="X71" s="13">
        <f t="shared" si="174"/>
        <v>196.17974809352538</v>
      </c>
      <c r="Y71" s="13">
        <f t="shared" si="174"/>
        <v>155.7316147838618</v>
      </c>
      <c r="Z71" s="13">
        <f t="shared" si="174"/>
        <v>123.63058743936212</v>
      </c>
      <c r="AA71" s="13">
        <f t="shared" si="174"/>
        <v>98.151538187094388</v>
      </c>
      <c r="AB71" s="13">
        <f t="shared" si="174"/>
        <v>77.926628262041447</v>
      </c>
      <c r="AC71" s="13">
        <f t="shared" si="174"/>
        <v>61.87111198206081</v>
      </c>
      <c r="AD71" s="13">
        <f t="shared" si="38"/>
        <v>238.37492484778528</v>
      </c>
      <c r="AE71" s="13">
        <f t="shared" si="56"/>
        <v>30690.594616405724</v>
      </c>
      <c r="AF71" s="15"/>
      <c r="AG71">
        <f t="shared" si="154"/>
        <v>60</v>
      </c>
      <c r="AH71" s="15"/>
      <c r="AI71" s="15"/>
      <c r="AJ71" s="13">
        <f t="shared" ref="AJ71:BC71" si="175">I70*AI$8</f>
        <v>315.91314125938743</v>
      </c>
      <c r="AK71" s="13">
        <f t="shared" si="175"/>
        <v>0</v>
      </c>
      <c r="AL71" s="13">
        <f t="shared" si="175"/>
        <v>0</v>
      </c>
      <c r="AM71" s="13">
        <f t="shared" si="175"/>
        <v>0</v>
      </c>
      <c r="AN71" s="13">
        <f t="shared" si="175"/>
        <v>0</v>
      </c>
      <c r="AO71" s="13">
        <f t="shared" si="175"/>
        <v>0</v>
      </c>
      <c r="AP71" s="13">
        <f t="shared" si="175"/>
        <v>0</v>
      </c>
      <c r="AQ71" s="13">
        <f t="shared" si="175"/>
        <v>0</v>
      </c>
      <c r="AR71" s="13">
        <f t="shared" si="175"/>
        <v>0</v>
      </c>
      <c r="AS71" s="13">
        <f t="shared" si="175"/>
        <v>0</v>
      </c>
      <c r="AT71" s="13">
        <f t="shared" si="175"/>
        <v>0</v>
      </c>
      <c r="AU71" s="13">
        <f t="shared" si="175"/>
        <v>0</v>
      </c>
      <c r="AV71" s="13">
        <f t="shared" si="175"/>
        <v>0</v>
      </c>
      <c r="AW71" s="13">
        <f t="shared" si="175"/>
        <v>0</v>
      </c>
      <c r="AX71" s="13">
        <f t="shared" si="175"/>
        <v>0</v>
      </c>
      <c r="AY71" s="13">
        <f t="shared" si="175"/>
        <v>0</v>
      </c>
      <c r="AZ71" s="13">
        <f t="shared" si="175"/>
        <v>0</v>
      </c>
      <c r="BA71" s="13">
        <f t="shared" si="175"/>
        <v>0</v>
      </c>
      <c r="BB71" s="13">
        <f t="shared" si="175"/>
        <v>0</v>
      </c>
      <c r="BC71" s="13">
        <f t="shared" si="175"/>
        <v>0</v>
      </c>
      <c r="BD71" s="13">
        <f t="shared" si="48"/>
        <v>0</v>
      </c>
      <c r="BE71" s="13">
        <f t="shared" si="49"/>
        <v>315.91314125938743</v>
      </c>
      <c r="BF71" s="13">
        <f t="shared" si="50"/>
        <v>1536.364179198026</v>
      </c>
      <c r="BG71" s="4">
        <f t="shared" si="12"/>
        <v>32226.95879560375</v>
      </c>
      <c r="BH71" s="4">
        <f t="shared" si="68"/>
        <v>5.0188049602617806</v>
      </c>
      <c r="BI71" s="4">
        <f t="shared" si="71"/>
        <v>5.0230952910926092</v>
      </c>
      <c r="BJ71" s="4">
        <f t="shared" si="43"/>
        <v>4.7673259799109857</v>
      </c>
      <c r="BK71" s="15"/>
      <c r="BL71" s="13">
        <f t="shared" si="3"/>
        <v>4999999.9999999981</v>
      </c>
      <c r="BM71" s="13"/>
      <c r="BN71">
        <f t="shared" si="4"/>
        <v>60</v>
      </c>
      <c r="BO71" s="11">
        <f t="shared" si="118"/>
        <v>0.99385999441979211</v>
      </c>
      <c r="BP71" s="9">
        <f t="shared" si="13"/>
        <v>1974.0710538070907</v>
      </c>
      <c r="BQ71" s="9">
        <f t="shared" si="14"/>
        <v>1475.6751342032105</v>
      </c>
      <c r="BR71" s="9">
        <f t="shared" si="15"/>
        <v>1173.0566498633009</v>
      </c>
      <c r="BS71" s="9">
        <f t="shared" si="16"/>
        <v>932.18741456572445</v>
      </c>
      <c r="BT71" s="9">
        <f t="shared" si="17"/>
        <v>740.58314118958674</v>
      </c>
      <c r="BU71" s="9">
        <f t="shared" si="18"/>
        <v>588.24057287547794</v>
      </c>
      <c r="BV71" s="9">
        <f t="shared" si="19"/>
        <v>467.1604442648183</v>
      </c>
      <c r="BW71" s="9">
        <f t="shared" si="20"/>
        <v>370.95612768795797</v>
      </c>
      <c r="BX71" s="9">
        <f t="shared" si="21"/>
        <v>294.53491288637042</v>
      </c>
      <c r="BY71" s="9">
        <f t="shared" si="22"/>
        <v>233.83989194680146</v>
      </c>
      <c r="BZ71" s="9">
        <f t="shared" si="23"/>
        <v>0</v>
      </c>
      <c r="CA71" s="9">
        <f t="shared" si="24"/>
        <v>0</v>
      </c>
      <c r="CB71" s="9">
        <f t="shared" si="25"/>
        <v>0</v>
      </c>
      <c r="CC71" s="9">
        <f t="shared" si="26"/>
        <v>0</v>
      </c>
      <c r="CD71" s="9">
        <f t="shared" si="27"/>
        <v>0</v>
      </c>
      <c r="CE71" s="9">
        <f t="shared" si="28"/>
        <v>0</v>
      </c>
      <c r="CF71" s="9">
        <f t="shared" si="29"/>
        <v>0</v>
      </c>
      <c r="CG71" s="9">
        <f t="shared" si="30"/>
        <v>0</v>
      </c>
      <c r="CH71" s="9">
        <f t="shared" si="31"/>
        <v>0</v>
      </c>
      <c r="CI71" s="9">
        <f t="shared" si="32"/>
        <v>0</v>
      </c>
      <c r="CJ71" s="9">
        <f t="shared" si="33"/>
        <v>0</v>
      </c>
      <c r="CK71" s="9">
        <f t="shared" si="34"/>
        <v>71.073390443711475</v>
      </c>
      <c r="CL71" s="9">
        <f t="shared" si="58"/>
        <v>8321.3787337340509</v>
      </c>
    </row>
    <row r="72" spans="2:90" x14ac:dyDescent="0.2">
      <c r="B72" s="1">
        <f t="shared" si="44"/>
        <v>43921</v>
      </c>
      <c r="C72" s="8">
        <f t="shared" si="35"/>
        <v>8.7142857142857135</v>
      </c>
      <c r="D72">
        <f t="shared" si="52"/>
        <v>61</v>
      </c>
      <c r="E72" s="14">
        <f t="shared" si="45"/>
        <v>0.3</v>
      </c>
      <c r="F72" s="3">
        <f t="shared" si="36"/>
        <v>8.1661699125676517</v>
      </c>
      <c r="G72" s="4">
        <f t="shared" si="53"/>
        <v>4959451.6624706611</v>
      </c>
      <c r="I72" s="13">
        <f t="shared" si="54"/>
        <v>8321.3787337340509</v>
      </c>
      <c r="J72" s="13">
        <f t="shared" ref="J72:AC72" si="176">I71*(1-I$8)</f>
        <v>6223.6357937651173</v>
      </c>
      <c r="K72" s="13">
        <f t="shared" si="176"/>
        <v>4949.3058797304029</v>
      </c>
      <c r="L72" s="13">
        <f t="shared" si="176"/>
        <v>3934.3457376613783</v>
      </c>
      <c r="M72" s="13">
        <f t="shared" si="176"/>
        <v>3126.4880358724586</v>
      </c>
      <c r="N72" s="13">
        <f t="shared" si="176"/>
        <v>2483.8613934481909</v>
      </c>
      <c r="O72" s="13">
        <f t="shared" si="176"/>
        <v>1972.9156225164568</v>
      </c>
      <c r="P72" s="13">
        <f t="shared" si="176"/>
        <v>1566.8217753264232</v>
      </c>
      <c r="Q72" s="13">
        <f t="shared" si="176"/>
        <v>1244.1595723433841</v>
      </c>
      <c r="R72" s="13">
        <f t="shared" si="176"/>
        <v>987.84843787552347</v>
      </c>
      <c r="S72" s="13">
        <f t="shared" si="176"/>
        <v>784.28180112469931</v>
      </c>
      <c r="T72" s="13">
        <f t="shared" si="176"/>
        <v>622.6290467445242</v>
      </c>
      <c r="U72" s="13">
        <f t="shared" si="176"/>
        <v>494.27447597596665</v>
      </c>
      <c r="V72" s="13">
        <f t="shared" si="176"/>
        <v>392.36505539059152</v>
      </c>
      <c r="W72" s="13">
        <f t="shared" si="176"/>
        <v>311.39135342824119</v>
      </c>
      <c r="X72" s="13">
        <f t="shared" si="176"/>
        <v>247.15113306843335</v>
      </c>
      <c r="Y72" s="13">
        <f t="shared" si="176"/>
        <v>196.17974809352538</v>
      </c>
      <c r="Z72" s="13">
        <f t="shared" si="176"/>
        <v>155.7316147838618</v>
      </c>
      <c r="AA72" s="13">
        <f t="shared" si="176"/>
        <v>123.63058743936212</v>
      </c>
      <c r="AB72" s="13">
        <f t="shared" si="176"/>
        <v>98.151538187094388</v>
      </c>
      <c r="AC72" s="13">
        <f t="shared" si="176"/>
        <v>77.926628262041447</v>
      </c>
      <c r="AD72" s="13">
        <f t="shared" si="38"/>
        <v>300.2460368298461</v>
      </c>
      <c r="AE72" s="13">
        <f t="shared" si="56"/>
        <v>38614.72000160157</v>
      </c>
      <c r="AF72" s="15"/>
      <c r="AG72">
        <f t="shared" si="154"/>
        <v>61</v>
      </c>
      <c r="AH72" s="15"/>
      <c r="AI72" s="15"/>
      <c r="AJ72" s="13">
        <f t="shared" ref="AJ72:BC72" si="177">I71*AI$8</f>
        <v>397.25334853819896</v>
      </c>
      <c r="AK72" s="13">
        <f t="shared" si="177"/>
        <v>0</v>
      </c>
      <c r="AL72" s="13">
        <f t="shared" si="177"/>
        <v>0</v>
      </c>
      <c r="AM72" s="13">
        <f t="shared" si="177"/>
        <v>0</v>
      </c>
      <c r="AN72" s="13">
        <f t="shared" si="177"/>
        <v>0</v>
      </c>
      <c r="AO72" s="13">
        <f t="shared" si="177"/>
        <v>0</v>
      </c>
      <c r="AP72" s="13">
        <f t="shared" si="177"/>
        <v>0</v>
      </c>
      <c r="AQ72" s="13">
        <f t="shared" si="177"/>
        <v>0</v>
      </c>
      <c r="AR72" s="13">
        <f t="shared" si="177"/>
        <v>0</v>
      </c>
      <c r="AS72" s="13">
        <f t="shared" si="177"/>
        <v>0</v>
      </c>
      <c r="AT72" s="13">
        <f t="shared" si="177"/>
        <v>0</v>
      </c>
      <c r="AU72" s="13">
        <f t="shared" si="177"/>
        <v>0</v>
      </c>
      <c r="AV72" s="13">
        <f t="shared" si="177"/>
        <v>0</v>
      </c>
      <c r="AW72" s="13">
        <f t="shared" si="177"/>
        <v>0</v>
      </c>
      <c r="AX72" s="13">
        <f t="shared" si="177"/>
        <v>0</v>
      </c>
      <c r="AY72" s="13">
        <f t="shared" si="177"/>
        <v>0</v>
      </c>
      <c r="AZ72" s="13">
        <f t="shared" si="177"/>
        <v>0</v>
      </c>
      <c r="BA72" s="13">
        <f t="shared" si="177"/>
        <v>0</v>
      </c>
      <c r="BB72" s="13">
        <f t="shared" si="177"/>
        <v>0</v>
      </c>
      <c r="BC72" s="13">
        <f t="shared" si="177"/>
        <v>0</v>
      </c>
      <c r="BD72" s="13">
        <f t="shared" si="48"/>
        <v>0</v>
      </c>
      <c r="BE72" s="13">
        <f t="shared" si="49"/>
        <v>397.25334853819896</v>
      </c>
      <c r="BF72" s="13">
        <f t="shared" si="50"/>
        <v>1933.6175277362249</v>
      </c>
      <c r="BG72" s="4">
        <f t="shared" si="12"/>
        <v>40548.337529337798</v>
      </c>
      <c r="BH72" s="4">
        <f t="shared" si="68"/>
        <v>5.013349476858397</v>
      </c>
      <c r="BI72" s="4">
        <f t="shared" si="71"/>
        <v>5.0188049602617806</v>
      </c>
      <c r="BJ72" s="4">
        <f t="shared" si="43"/>
        <v>4.7686727633092261</v>
      </c>
      <c r="BK72" s="15"/>
      <c r="BL72" s="13">
        <f t="shared" si="3"/>
        <v>4999999.9999999991</v>
      </c>
      <c r="BM72" s="13"/>
      <c r="BN72">
        <f t="shared" si="4"/>
        <v>61</v>
      </c>
      <c r="BO72" s="11">
        <f t="shared" si="118"/>
        <v>0.99227406820025044</v>
      </c>
      <c r="BP72" s="9">
        <f t="shared" si="13"/>
        <v>2477.1264987472005</v>
      </c>
      <c r="BQ72" s="9">
        <f t="shared" si="14"/>
        <v>1852.6657224228022</v>
      </c>
      <c r="BR72" s="9">
        <f t="shared" si="15"/>
        <v>1473.3203640142517</v>
      </c>
      <c r="BS72" s="9">
        <f t="shared" si="16"/>
        <v>1171.1847752446713</v>
      </c>
      <c r="BT72" s="9">
        <f t="shared" si="17"/>
        <v>930.69990076037243</v>
      </c>
      <c r="BU72" s="9">
        <f t="shared" si="18"/>
        <v>739.40137491671373</v>
      </c>
      <c r="BV72" s="9">
        <f t="shared" si="19"/>
        <v>587.30190329107018</v>
      </c>
      <c r="BW72" s="9">
        <f t="shared" si="20"/>
        <v>466.4149851443666</v>
      </c>
      <c r="BX72" s="9">
        <f t="shared" si="21"/>
        <v>370.36418410183603</v>
      </c>
      <c r="BY72" s="9">
        <f t="shared" si="22"/>
        <v>294.06491646480242</v>
      </c>
      <c r="BZ72" s="9">
        <f t="shared" si="23"/>
        <v>0</v>
      </c>
      <c r="CA72" s="9">
        <f t="shared" si="24"/>
        <v>0</v>
      </c>
      <c r="CB72" s="9">
        <f t="shared" si="25"/>
        <v>0</v>
      </c>
      <c r="CC72" s="9">
        <f t="shared" si="26"/>
        <v>0</v>
      </c>
      <c r="CD72" s="9">
        <f t="shared" si="27"/>
        <v>0</v>
      </c>
      <c r="CE72" s="9">
        <f t="shared" si="28"/>
        <v>0</v>
      </c>
      <c r="CF72" s="9">
        <f t="shared" si="29"/>
        <v>0</v>
      </c>
      <c r="CG72" s="9">
        <f t="shared" si="30"/>
        <v>0</v>
      </c>
      <c r="CH72" s="9">
        <f t="shared" si="31"/>
        <v>0</v>
      </c>
      <c r="CI72" s="9">
        <f t="shared" si="32"/>
        <v>0</v>
      </c>
      <c r="CJ72" s="9">
        <f t="shared" si="33"/>
        <v>0</v>
      </c>
      <c r="CK72" s="9">
        <f t="shared" si="34"/>
        <v>89.377906927846084</v>
      </c>
      <c r="CL72" s="9">
        <f t="shared" si="58"/>
        <v>10451.922532035935</v>
      </c>
    </row>
    <row r="73" spans="2:90" x14ac:dyDescent="0.2">
      <c r="B73" s="1">
        <f t="shared" si="44"/>
        <v>43922</v>
      </c>
      <c r="C73" s="8">
        <f t="shared" si="35"/>
        <v>8.8571428571428577</v>
      </c>
      <c r="D73">
        <f t="shared" si="52"/>
        <v>62</v>
      </c>
      <c r="E73" s="14">
        <f t="shared" si="45"/>
        <v>0.3</v>
      </c>
      <c r="F73" s="3">
        <f t="shared" si="36"/>
        <v>8.1661699125676517</v>
      </c>
      <c r="G73" s="4">
        <f t="shared" si="53"/>
        <v>4948999.7399386251</v>
      </c>
      <c r="I73" s="13">
        <f t="shared" si="54"/>
        <v>10451.922532035935</v>
      </c>
      <c r="J73" s="13">
        <f t="shared" ref="J73:AC73" si="178">I72*(1-I$8)</f>
        <v>7822.0960097100078</v>
      </c>
      <c r="K73" s="13">
        <f t="shared" si="178"/>
        <v>6223.6357937651173</v>
      </c>
      <c r="L73" s="13">
        <f t="shared" si="178"/>
        <v>4949.3058797304029</v>
      </c>
      <c r="M73" s="13">
        <f t="shared" si="178"/>
        <v>3934.3457376613783</v>
      </c>
      <c r="N73" s="13">
        <f t="shared" si="178"/>
        <v>3126.4880358724586</v>
      </c>
      <c r="O73" s="13">
        <f t="shared" si="178"/>
        <v>2483.8613934481909</v>
      </c>
      <c r="P73" s="13">
        <f t="shared" si="178"/>
        <v>1972.9156225164568</v>
      </c>
      <c r="Q73" s="13">
        <f t="shared" si="178"/>
        <v>1566.8217753264232</v>
      </c>
      <c r="R73" s="13">
        <f t="shared" si="178"/>
        <v>1244.1595723433841</v>
      </c>
      <c r="S73" s="13">
        <f t="shared" si="178"/>
        <v>987.84843787552347</v>
      </c>
      <c r="T73" s="13">
        <f t="shared" si="178"/>
        <v>784.28180112469931</v>
      </c>
      <c r="U73" s="13">
        <f t="shared" si="178"/>
        <v>622.6290467445242</v>
      </c>
      <c r="V73" s="13">
        <f t="shared" si="178"/>
        <v>494.27447597596665</v>
      </c>
      <c r="W73" s="13">
        <f t="shared" si="178"/>
        <v>392.36505539059152</v>
      </c>
      <c r="X73" s="13">
        <f t="shared" si="178"/>
        <v>311.39135342824119</v>
      </c>
      <c r="Y73" s="13">
        <f t="shared" si="178"/>
        <v>247.15113306843335</v>
      </c>
      <c r="Z73" s="13">
        <f t="shared" si="178"/>
        <v>196.17974809352538</v>
      </c>
      <c r="AA73" s="13">
        <f t="shared" si="178"/>
        <v>155.7316147838618</v>
      </c>
      <c r="AB73" s="13">
        <f t="shared" si="178"/>
        <v>123.63058743936212</v>
      </c>
      <c r="AC73" s="13">
        <f t="shared" si="178"/>
        <v>98.151538187094388</v>
      </c>
      <c r="AD73" s="13">
        <f t="shared" si="38"/>
        <v>378.17266509188755</v>
      </c>
      <c r="AE73" s="13">
        <f t="shared" si="56"/>
        <v>48567.359809613466</v>
      </c>
      <c r="AF73" s="15"/>
      <c r="AG73">
        <f t="shared" si="154"/>
        <v>62</v>
      </c>
      <c r="AH73" s="15"/>
      <c r="AI73" s="15"/>
      <c r="AJ73" s="13">
        <f t="shared" ref="AJ73:BC73" si="179">I72*AI$8</f>
        <v>499.28272402404303</v>
      </c>
      <c r="AK73" s="13">
        <f t="shared" si="179"/>
        <v>0</v>
      </c>
      <c r="AL73" s="13">
        <f t="shared" si="179"/>
        <v>0</v>
      </c>
      <c r="AM73" s="13">
        <f t="shared" si="179"/>
        <v>0</v>
      </c>
      <c r="AN73" s="13">
        <f t="shared" si="179"/>
        <v>0</v>
      </c>
      <c r="AO73" s="13">
        <f t="shared" si="179"/>
        <v>0</v>
      </c>
      <c r="AP73" s="13">
        <f t="shared" si="179"/>
        <v>0</v>
      </c>
      <c r="AQ73" s="13">
        <f t="shared" si="179"/>
        <v>0</v>
      </c>
      <c r="AR73" s="13">
        <f t="shared" si="179"/>
        <v>0</v>
      </c>
      <c r="AS73" s="13">
        <f t="shared" si="179"/>
        <v>0</v>
      </c>
      <c r="AT73" s="13">
        <f t="shared" si="179"/>
        <v>0</v>
      </c>
      <c r="AU73" s="13">
        <f t="shared" si="179"/>
        <v>0</v>
      </c>
      <c r="AV73" s="13">
        <f t="shared" si="179"/>
        <v>0</v>
      </c>
      <c r="AW73" s="13">
        <f t="shared" si="179"/>
        <v>0</v>
      </c>
      <c r="AX73" s="13">
        <f t="shared" si="179"/>
        <v>0</v>
      </c>
      <c r="AY73" s="13">
        <f t="shared" si="179"/>
        <v>0</v>
      </c>
      <c r="AZ73" s="13">
        <f t="shared" si="179"/>
        <v>0</v>
      </c>
      <c r="BA73" s="13">
        <f t="shared" si="179"/>
        <v>0</v>
      </c>
      <c r="BB73" s="13">
        <f t="shared" si="179"/>
        <v>0</v>
      </c>
      <c r="BC73" s="13">
        <f t="shared" si="179"/>
        <v>0</v>
      </c>
      <c r="BD73" s="13">
        <f t="shared" si="48"/>
        <v>0</v>
      </c>
      <c r="BE73" s="13">
        <f t="shared" si="49"/>
        <v>499.28272402404303</v>
      </c>
      <c r="BF73" s="13">
        <f t="shared" si="50"/>
        <v>2432.900251760268</v>
      </c>
      <c r="BG73" s="4">
        <f t="shared" si="12"/>
        <v>51000.260061373738</v>
      </c>
      <c r="BH73" s="4">
        <f t="shared" si="68"/>
        <v>5.0064457211695981</v>
      </c>
      <c r="BI73" s="4">
        <f t="shared" si="71"/>
        <v>5.013349476858397</v>
      </c>
      <c r="BJ73" s="4">
        <f t="shared" si="43"/>
        <v>4.7703683252448412</v>
      </c>
      <c r="BK73" s="15"/>
      <c r="BL73" s="13">
        <f t="shared" si="3"/>
        <v>4999999.9999999991</v>
      </c>
      <c r="BM73" s="13"/>
      <c r="BN73">
        <f t="shared" si="4"/>
        <v>62</v>
      </c>
      <c r="BO73" s="11">
        <f t="shared" si="118"/>
        <v>0.9902817993555183</v>
      </c>
      <c r="BP73" s="9">
        <f t="shared" si="13"/>
        <v>3105.1045955247091</v>
      </c>
      <c r="BQ73" s="9">
        <f t="shared" si="14"/>
        <v>2323.8237933681739</v>
      </c>
      <c r="BR73" s="9">
        <f t="shared" si="15"/>
        <v>1848.9459757149389</v>
      </c>
      <c r="BS73" s="9">
        <f t="shared" si="16"/>
        <v>1470.3622596420807</v>
      </c>
      <c r="BT73" s="9">
        <f t="shared" si="17"/>
        <v>1168.8332929134069</v>
      </c>
      <c r="BU73" s="9">
        <f t="shared" si="18"/>
        <v>928.83125934818349</v>
      </c>
      <c r="BV73" s="9">
        <f t="shared" si="19"/>
        <v>737.91681901607376</v>
      </c>
      <c r="BW73" s="9">
        <f t="shared" si="20"/>
        <v>586.12272979266277</v>
      </c>
      <c r="BX73" s="9">
        <f t="shared" si="21"/>
        <v>465.47852608189737</v>
      </c>
      <c r="BY73" s="9">
        <f t="shared" si="22"/>
        <v>369.62057399567954</v>
      </c>
      <c r="BZ73" s="9">
        <f t="shared" si="23"/>
        <v>0</v>
      </c>
      <c r="CA73" s="9">
        <f t="shared" si="24"/>
        <v>0</v>
      </c>
      <c r="CB73" s="9">
        <f t="shared" si="25"/>
        <v>0</v>
      </c>
      <c r="CC73" s="9">
        <f t="shared" si="26"/>
        <v>0</v>
      </c>
      <c r="CD73" s="9">
        <f t="shared" si="27"/>
        <v>0</v>
      </c>
      <c r="CE73" s="9">
        <f t="shared" si="28"/>
        <v>0</v>
      </c>
      <c r="CF73" s="9">
        <f t="shared" si="29"/>
        <v>0</v>
      </c>
      <c r="CG73" s="9">
        <f t="shared" si="30"/>
        <v>0</v>
      </c>
      <c r="CH73" s="9">
        <f t="shared" si="31"/>
        <v>0</v>
      </c>
      <c r="CI73" s="9">
        <f t="shared" si="32"/>
        <v>0</v>
      </c>
      <c r="CJ73" s="9">
        <f t="shared" si="33"/>
        <v>0</v>
      </c>
      <c r="CK73" s="9">
        <f t="shared" si="34"/>
        <v>112.34925217627986</v>
      </c>
      <c r="CL73" s="9">
        <f t="shared" si="58"/>
        <v>13117.389077574089</v>
      </c>
    </row>
    <row r="74" spans="2:90" x14ac:dyDescent="0.2">
      <c r="B74" s="1">
        <f t="shared" si="44"/>
        <v>43923</v>
      </c>
      <c r="C74" s="8">
        <f t="shared" si="35"/>
        <v>9</v>
      </c>
      <c r="D74">
        <f t="shared" si="52"/>
        <v>63</v>
      </c>
      <c r="E74" s="14">
        <f t="shared" si="45"/>
        <v>0.3</v>
      </c>
      <c r="F74" s="3">
        <f t="shared" si="36"/>
        <v>8.1661699125676517</v>
      </c>
      <c r="G74" s="4">
        <f t="shared" si="53"/>
        <v>4935882.3508610511</v>
      </c>
      <c r="I74" s="13">
        <f t="shared" si="54"/>
        <v>13117.389077574089</v>
      </c>
      <c r="J74" s="13">
        <f t="shared" ref="J74:AC74" si="180">I73*(1-I$8)</f>
        <v>9824.8071801137776</v>
      </c>
      <c r="K74" s="13">
        <f t="shared" si="180"/>
        <v>7822.0960097100078</v>
      </c>
      <c r="L74" s="13">
        <f t="shared" si="180"/>
        <v>6223.6357937651173</v>
      </c>
      <c r="M74" s="13">
        <f t="shared" si="180"/>
        <v>4949.3058797304029</v>
      </c>
      <c r="N74" s="13">
        <f t="shared" si="180"/>
        <v>3934.3457376613783</v>
      </c>
      <c r="O74" s="13">
        <f t="shared" si="180"/>
        <v>3126.4880358724586</v>
      </c>
      <c r="P74" s="13">
        <f t="shared" si="180"/>
        <v>2483.8613934481909</v>
      </c>
      <c r="Q74" s="13">
        <f t="shared" si="180"/>
        <v>1972.9156225164568</v>
      </c>
      <c r="R74" s="13">
        <f t="shared" si="180"/>
        <v>1566.8217753264232</v>
      </c>
      <c r="S74" s="13">
        <f t="shared" si="180"/>
        <v>1244.1595723433841</v>
      </c>
      <c r="T74" s="13">
        <f t="shared" si="180"/>
        <v>987.84843787552347</v>
      </c>
      <c r="U74" s="13">
        <f t="shared" si="180"/>
        <v>784.28180112469931</v>
      </c>
      <c r="V74" s="13">
        <f t="shared" si="180"/>
        <v>622.6290467445242</v>
      </c>
      <c r="W74" s="13">
        <f t="shared" si="180"/>
        <v>494.27447597596665</v>
      </c>
      <c r="X74" s="13">
        <f t="shared" si="180"/>
        <v>392.36505539059152</v>
      </c>
      <c r="Y74" s="13">
        <f t="shared" si="180"/>
        <v>311.39135342824119</v>
      </c>
      <c r="Z74" s="13">
        <f t="shared" si="180"/>
        <v>247.15113306843335</v>
      </c>
      <c r="AA74" s="13">
        <f t="shared" si="180"/>
        <v>196.17974809352538</v>
      </c>
      <c r="AB74" s="13">
        <f t="shared" si="180"/>
        <v>155.7316147838618</v>
      </c>
      <c r="AC74" s="13">
        <f t="shared" si="180"/>
        <v>123.63058743936212</v>
      </c>
      <c r="AD74" s="13">
        <f t="shared" si="38"/>
        <v>476.32420327898194</v>
      </c>
      <c r="AE74" s="13">
        <f t="shared" si="56"/>
        <v>61057.633535265399</v>
      </c>
      <c r="AF74" s="15"/>
      <c r="AG74">
        <f t="shared" si="154"/>
        <v>63</v>
      </c>
      <c r="AH74" s="15"/>
      <c r="AI74" s="15"/>
      <c r="AJ74" s="13">
        <f t="shared" ref="AJ74:BC74" si="181">I73*AI$8</f>
        <v>627.11535192215604</v>
      </c>
      <c r="AK74" s="13">
        <f t="shared" si="181"/>
        <v>0</v>
      </c>
      <c r="AL74" s="13">
        <f t="shared" si="181"/>
        <v>0</v>
      </c>
      <c r="AM74" s="13">
        <f t="shared" si="181"/>
        <v>0</v>
      </c>
      <c r="AN74" s="13">
        <f t="shared" si="181"/>
        <v>0</v>
      </c>
      <c r="AO74" s="13">
        <f t="shared" si="181"/>
        <v>0</v>
      </c>
      <c r="AP74" s="13">
        <f t="shared" si="181"/>
        <v>0</v>
      </c>
      <c r="AQ74" s="13">
        <f t="shared" si="181"/>
        <v>0</v>
      </c>
      <c r="AR74" s="13">
        <f t="shared" si="181"/>
        <v>0</v>
      </c>
      <c r="AS74" s="13">
        <f t="shared" si="181"/>
        <v>0</v>
      </c>
      <c r="AT74" s="13">
        <f t="shared" si="181"/>
        <v>0</v>
      </c>
      <c r="AU74" s="13">
        <f t="shared" si="181"/>
        <v>0</v>
      </c>
      <c r="AV74" s="13">
        <f t="shared" si="181"/>
        <v>0</v>
      </c>
      <c r="AW74" s="13">
        <f t="shared" si="181"/>
        <v>0</v>
      </c>
      <c r="AX74" s="13">
        <f t="shared" si="181"/>
        <v>0</v>
      </c>
      <c r="AY74" s="13">
        <f t="shared" si="181"/>
        <v>0</v>
      </c>
      <c r="AZ74" s="13">
        <f t="shared" si="181"/>
        <v>0</v>
      </c>
      <c r="BA74" s="13">
        <f t="shared" si="181"/>
        <v>0</v>
      </c>
      <c r="BB74" s="13">
        <f t="shared" si="181"/>
        <v>0</v>
      </c>
      <c r="BC74" s="13">
        <f t="shared" si="181"/>
        <v>0</v>
      </c>
      <c r="BD74" s="13">
        <f t="shared" si="48"/>
        <v>0</v>
      </c>
      <c r="BE74" s="13">
        <f t="shared" si="49"/>
        <v>627.11535192215604</v>
      </c>
      <c r="BF74" s="13">
        <f t="shared" si="50"/>
        <v>3060.0156036824242</v>
      </c>
      <c r="BG74" s="4">
        <f t="shared" si="12"/>
        <v>64117.649138947825</v>
      </c>
      <c r="BH74" s="4">
        <f t="shared" si="68"/>
        <v>4.9977413023002217</v>
      </c>
      <c r="BI74" s="4">
        <f t="shared" si="71"/>
        <v>5.0064457211695981</v>
      </c>
      <c r="BJ74" s="4">
        <f t="shared" si="43"/>
        <v>4.7725012454076996</v>
      </c>
      <c r="BK74" s="15"/>
      <c r="BL74" s="13">
        <f t="shared" si="3"/>
        <v>4999999.9999999981</v>
      </c>
      <c r="BM74" s="13"/>
      <c r="BN74">
        <f t="shared" si="4"/>
        <v>63</v>
      </c>
      <c r="BO74" s="11">
        <f t="shared" si="118"/>
        <v>0.98778099522389173</v>
      </c>
      <c r="BP74" s="9">
        <f t="shared" si="13"/>
        <v>3887.1322913355425</v>
      </c>
      <c r="BQ74" s="9">
        <f t="shared" si="14"/>
        <v>2911.4273442766871</v>
      </c>
      <c r="BR74" s="9">
        <f t="shared" si="15"/>
        <v>2317.9553343624552</v>
      </c>
      <c r="BS74" s="9">
        <f t="shared" si="16"/>
        <v>1844.2767474829029</v>
      </c>
      <c r="BT74" s="9">
        <f t="shared" si="17"/>
        <v>1466.6490862642668</v>
      </c>
      <c r="BU74" s="9">
        <f t="shared" si="18"/>
        <v>1165.8815844906096</v>
      </c>
      <c r="BV74" s="9">
        <f t="shared" si="19"/>
        <v>926.48563908890628</v>
      </c>
      <c r="BW74" s="9">
        <f t="shared" si="20"/>
        <v>736.0533237655369</v>
      </c>
      <c r="BX74" s="9">
        <f t="shared" si="21"/>
        <v>584.64256713062082</v>
      </c>
      <c r="BY74" s="9">
        <f t="shared" si="22"/>
        <v>464.30303177111978</v>
      </c>
      <c r="BZ74" s="9">
        <f t="shared" si="23"/>
        <v>0</v>
      </c>
      <c r="CA74" s="9">
        <f t="shared" si="24"/>
        <v>0</v>
      </c>
      <c r="CB74" s="9">
        <f t="shared" si="25"/>
        <v>0</v>
      </c>
      <c r="CC74" s="9">
        <f t="shared" si="26"/>
        <v>0</v>
      </c>
      <c r="CD74" s="9">
        <f t="shared" si="27"/>
        <v>0</v>
      </c>
      <c r="CE74" s="9">
        <f t="shared" si="28"/>
        <v>0</v>
      </c>
      <c r="CF74" s="9">
        <f t="shared" si="29"/>
        <v>0</v>
      </c>
      <c r="CG74" s="9">
        <f t="shared" si="30"/>
        <v>0</v>
      </c>
      <c r="CH74" s="9">
        <f t="shared" si="31"/>
        <v>0</v>
      </c>
      <c r="CI74" s="9">
        <f t="shared" si="32"/>
        <v>0</v>
      </c>
      <c r="CJ74" s="9">
        <f t="shared" si="33"/>
        <v>0</v>
      </c>
      <c r="CK74" s="9">
        <f t="shared" si="34"/>
        <v>141.15119866924201</v>
      </c>
      <c r="CL74" s="9">
        <f t="shared" si="58"/>
        <v>16445.958148637892</v>
      </c>
    </row>
    <row r="75" spans="2:90" x14ac:dyDescent="0.2">
      <c r="B75" s="1">
        <f t="shared" si="44"/>
        <v>43924</v>
      </c>
      <c r="C75" s="8">
        <f t="shared" si="35"/>
        <v>9.1428571428571423</v>
      </c>
      <c r="D75">
        <f t="shared" si="52"/>
        <v>64</v>
      </c>
      <c r="E75" s="14">
        <f t="shared" si="45"/>
        <v>0.3</v>
      </c>
      <c r="F75" s="3">
        <f t="shared" si="36"/>
        <v>8.1661699125676517</v>
      </c>
      <c r="G75" s="4">
        <f t="shared" si="53"/>
        <v>4919436.3927124133</v>
      </c>
      <c r="I75" s="13">
        <f t="shared" si="54"/>
        <v>16445.958148637892</v>
      </c>
      <c r="J75" s="13">
        <f t="shared" ref="J75:AC75" si="182">I74*(1-I$8)</f>
        <v>12330.345732919643</v>
      </c>
      <c r="K75" s="13">
        <f t="shared" si="182"/>
        <v>9824.8071801137776</v>
      </c>
      <c r="L75" s="13">
        <f t="shared" si="182"/>
        <v>7822.0960097100078</v>
      </c>
      <c r="M75" s="13">
        <f t="shared" si="182"/>
        <v>6223.6357937651173</v>
      </c>
      <c r="N75" s="13">
        <f t="shared" si="182"/>
        <v>4949.3058797304029</v>
      </c>
      <c r="O75" s="13">
        <f t="shared" si="182"/>
        <v>3934.3457376613783</v>
      </c>
      <c r="P75" s="13">
        <f t="shared" si="182"/>
        <v>3126.4880358724586</v>
      </c>
      <c r="Q75" s="13">
        <f t="shared" si="182"/>
        <v>2483.8613934481909</v>
      </c>
      <c r="R75" s="13">
        <f t="shared" si="182"/>
        <v>1972.9156225164568</v>
      </c>
      <c r="S75" s="13">
        <f t="shared" si="182"/>
        <v>1566.8217753264232</v>
      </c>
      <c r="T75" s="13">
        <f t="shared" si="182"/>
        <v>1244.1595723433841</v>
      </c>
      <c r="U75" s="13">
        <f t="shared" si="182"/>
        <v>987.84843787552347</v>
      </c>
      <c r="V75" s="13">
        <f t="shared" si="182"/>
        <v>784.28180112469931</v>
      </c>
      <c r="W75" s="13">
        <f t="shared" si="182"/>
        <v>622.6290467445242</v>
      </c>
      <c r="X75" s="13">
        <f t="shared" si="182"/>
        <v>494.27447597596665</v>
      </c>
      <c r="Y75" s="13">
        <f t="shared" si="182"/>
        <v>392.36505539059152</v>
      </c>
      <c r="Z75" s="13">
        <f t="shared" si="182"/>
        <v>311.39135342824119</v>
      </c>
      <c r="AA75" s="13">
        <f t="shared" si="182"/>
        <v>247.15113306843335</v>
      </c>
      <c r="AB75" s="13">
        <f t="shared" si="182"/>
        <v>196.17974809352538</v>
      </c>
      <c r="AC75" s="13">
        <f t="shared" si="182"/>
        <v>155.7316147838618</v>
      </c>
      <c r="AD75" s="13">
        <f t="shared" si="38"/>
        <v>599.95479071834404</v>
      </c>
      <c r="AE75" s="13">
        <f t="shared" si="56"/>
        <v>76716.548339248853</v>
      </c>
      <c r="AF75" s="15"/>
      <c r="AG75">
        <f t="shared" si="154"/>
        <v>64</v>
      </c>
      <c r="AH75" s="15"/>
      <c r="AI75" s="15"/>
      <c r="AJ75" s="13">
        <f t="shared" ref="AJ75:BC75" si="183">I74*AI$8</f>
        <v>787.04334465444538</v>
      </c>
      <c r="AK75" s="13">
        <f t="shared" si="183"/>
        <v>0</v>
      </c>
      <c r="AL75" s="13">
        <f t="shared" si="183"/>
        <v>0</v>
      </c>
      <c r="AM75" s="13">
        <f t="shared" si="183"/>
        <v>0</v>
      </c>
      <c r="AN75" s="13">
        <f t="shared" si="183"/>
        <v>0</v>
      </c>
      <c r="AO75" s="13">
        <f t="shared" si="183"/>
        <v>0</v>
      </c>
      <c r="AP75" s="13">
        <f t="shared" si="183"/>
        <v>0</v>
      </c>
      <c r="AQ75" s="13">
        <f t="shared" si="183"/>
        <v>0</v>
      </c>
      <c r="AR75" s="13">
        <f t="shared" si="183"/>
        <v>0</v>
      </c>
      <c r="AS75" s="13">
        <f t="shared" si="183"/>
        <v>0</v>
      </c>
      <c r="AT75" s="13">
        <f t="shared" si="183"/>
        <v>0</v>
      </c>
      <c r="AU75" s="13">
        <f t="shared" si="183"/>
        <v>0</v>
      </c>
      <c r="AV75" s="13">
        <f t="shared" si="183"/>
        <v>0</v>
      </c>
      <c r="AW75" s="13">
        <f t="shared" si="183"/>
        <v>0</v>
      </c>
      <c r="AX75" s="13">
        <f t="shared" si="183"/>
        <v>0</v>
      </c>
      <c r="AY75" s="13">
        <f t="shared" si="183"/>
        <v>0</v>
      </c>
      <c r="AZ75" s="13">
        <f t="shared" si="183"/>
        <v>0</v>
      </c>
      <c r="BA75" s="13">
        <f t="shared" si="183"/>
        <v>0</v>
      </c>
      <c r="BB75" s="13">
        <f t="shared" si="183"/>
        <v>0</v>
      </c>
      <c r="BC75" s="13">
        <f t="shared" si="183"/>
        <v>0</v>
      </c>
      <c r="BD75" s="13">
        <f t="shared" si="48"/>
        <v>0</v>
      </c>
      <c r="BE75" s="13">
        <f t="shared" si="49"/>
        <v>787.04334465444538</v>
      </c>
      <c r="BF75" s="13">
        <f t="shared" si="50"/>
        <v>3847.0589483368694</v>
      </c>
      <c r="BG75" s="4">
        <f t="shared" si="12"/>
        <v>80563.607287585721</v>
      </c>
      <c r="BH75" s="4">
        <f t="shared" si="68"/>
        <v>4.9867985169080677</v>
      </c>
      <c r="BI75" s="4">
        <f t="shared" si="71"/>
        <v>4.99774130230022</v>
      </c>
      <c r="BJ75" s="4">
        <f t="shared" si="43"/>
        <v>4.775182092584469</v>
      </c>
      <c r="BK75" s="15"/>
      <c r="BL75" s="13">
        <f t="shared" ref="BL75:BL138" si="184">G75+AE75+BF75</f>
        <v>4999999.9999999991</v>
      </c>
      <c r="BM75" s="13"/>
      <c r="BN75">
        <f t="shared" ref="BN75:BN138" si="185">D75</f>
        <v>64</v>
      </c>
      <c r="BO75" s="11">
        <f t="shared" si="118"/>
        <v>0.98464487591865024</v>
      </c>
      <c r="BP75" s="9">
        <f t="shared" si="13"/>
        <v>4858.028526188662</v>
      </c>
      <c r="BQ75" s="9">
        <f t="shared" si="14"/>
        <v>3642.303523267416</v>
      </c>
      <c r="BR75" s="9">
        <f t="shared" si="15"/>
        <v>2902.1838140363384</v>
      </c>
      <c r="BS75" s="9">
        <f t="shared" si="16"/>
        <v>2310.596026471404</v>
      </c>
      <c r="BT75" s="9">
        <f t="shared" si="17"/>
        <v>1838.4213281744171</v>
      </c>
      <c r="BU75" s="9">
        <f t="shared" si="18"/>
        <v>1461.9926021491765</v>
      </c>
      <c r="BV75" s="9">
        <f t="shared" si="19"/>
        <v>1162.1800112041974</v>
      </c>
      <c r="BW75" s="9">
        <f t="shared" si="20"/>
        <v>923.54412724283441</v>
      </c>
      <c r="BX75" s="9">
        <f t="shared" si="21"/>
        <v>733.71641806527578</v>
      </c>
      <c r="BY75" s="9">
        <f t="shared" si="22"/>
        <v>582.78637749920495</v>
      </c>
      <c r="BZ75" s="9">
        <f t="shared" si="23"/>
        <v>0</v>
      </c>
      <c r="CA75" s="9">
        <f t="shared" si="24"/>
        <v>0</v>
      </c>
      <c r="CB75" s="9">
        <f t="shared" si="25"/>
        <v>0</v>
      </c>
      <c r="CC75" s="9">
        <f t="shared" si="26"/>
        <v>0</v>
      </c>
      <c r="CD75" s="9">
        <f t="shared" si="27"/>
        <v>0</v>
      </c>
      <c r="CE75" s="9">
        <f t="shared" si="28"/>
        <v>0</v>
      </c>
      <c r="CF75" s="9">
        <f t="shared" si="29"/>
        <v>0</v>
      </c>
      <c r="CG75" s="9">
        <f t="shared" si="30"/>
        <v>0</v>
      </c>
      <c r="CH75" s="9">
        <f t="shared" si="31"/>
        <v>0</v>
      </c>
      <c r="CI75" s="9">
        <f t="shared" si="32"/>
        <v>0</v>
      </c>
      <c r="CJ75" s="9">
        <f t="shared" si="33"/>
        <v>0</v>
      </c>
      <c r="CK75" s="9">
        <f t="shared" si="34"/>
        <v>177.22272313909909</v>
      </c>
      <c r="CL75" s="9">
        <f t="shared" si="58"/>
        <v>20592.975477438027</v>
      </c>
    </row>
    <row r="76" spans="2:90" x14ac:dyDescent="0.2">
      <c r="B76" s="1">
        <f t="shared" si="44"/>
        <v>43925</v>
      </c>
      <c r="C76" s="8">
        <f t="shared" si="35"/>
        <v>9.2857142857142865</v>
      </c>
      <c r="D76">
        <f t="shared" si="52"/>
        <v>65</v>
      </c>
      <c r="E76" s="14">
        <f t="shared" si="45"/>
        <v>0.3</v>
      </c>
      <c r="F76" s="3">
        <f t="shared" si="36"/>
        <v>8.1661699125676517</v>
      </c>
      <c r="G76" s="4">
        <f t="shared" si="53"/>
        <v>4898843.4172349749</v>
      </c>
      <c r="I76" s="13">
        <f t="shared" si="54"/>
        <v>20592.975477438027</v>
      </c>
      <c r="J76" s="13">
        <f t="shared" ref="J76:AC76" si="186">I75*(1-I$8)</f>
        <v>15459.200659719618</v>
      </c>
      <c r="K76" s="13">
        <f t="shared" si="186"/>
        <v>12330.345732919643</v>
      </c>
      <c r="L76" s="13">
        <f t="shared" si="186"/>
        <v>9824.8071801137776</v>
      </c>
      <c r="M76" s="13">
        <f t="shared" si="186"/>
        <v>7822.0960097100078</v>
      </c>
      <c r="N76" s="13">
        <f t="shared" si="186"/>
        <v>6223.6357937651173</v>
      </c>
      <c r="O76" s="13">
        <f t="shared" si="186"/>
        <v>4949.3058797304029</v>
      </c>
      <c r="P76" s="13">
        <f t="shared" si="186"/>
        <v>3934.3457376613783</v>
      </c>
      <c r="Q76" s="13">
        <f t="shared" si="186"/>
        <v>3126.4880358724586</v>
      </c>
      <c r="R76" s="13">
        <f t="shared" si="186"/>
        <v>2483.8613934481909</v>
      </c>
      <c r="S76" s="13">
        <f t="shared" si="186"/>
        <v>1972.9156225164568</v>
      </c>
      <c r="T76" s="13">
        <f t="shared" si="186"/>
        <v>1566.8217753264232</v>
      </c>
      <c r="U76" s="13">
        <f t="shared" si="186"/>
        <v>1244.1595723433841</v>
      </c>
      <c r="V76" s="13">
        <f t="shared" si="186"/>
        <v>987.84843787552347</v>
      </c>
      <c r="W76" s="13">
        <f t="shared" si="186"/>
        <v>784.28180112469931</v>
      </c>
      <c r="X76" s="13">
        <f t="shared" si="186"/>
        <v>622.6290467445242</v>
      </c>
      <c r="Y76" s="13">
        <f t="shared" si="186"/>
        <v>494.27447597596665</v>
      </c>
      <c r="Z76" s="13">
        <f t="shared" si="186"/>
        <v>392.36505539059152</v>
      </c>
      <c r="AA76" s="13">
        <f t="shared" si="186"/>
        <v>311.39135342824119</v>
      </c>
      <c r="AB76" s="13">
        <f t="shared" si="186"/>
        <v>247.15113306843335</v>
      </c>
      <c r="AC76" s="13">
        <f t="shared" si="186"/>
        <v>196.17974809352538</v>
      </c>
      <c r="AD76" s="13">
        <f t="shared" si="38"/>
        <v>755.68640550220584</v>
      </c>
      <c r="AE76" s="13">
        <f t="shared" si="56"/>
        <v>96322.766327768579</v>
      </c>
      <c r="AF76" s="15"/>
      <c r="AG76">
        <f t="shared" si="154"/>
        <v>65</v>
      </c>
      <c r="AH76" s="15"/>
      <c r="AI76" s="15"/>
      <c r="AJ76" s="13">
        <f t="shared" ref="AJ76:BC76" si="187">I75*AI$8</f>
        <v>986.75748891827345</v>
      </c>
      <c r="AK76" s="13">
        <f t="shared" si="187"/>
        <v>0</v>
      </c>
      <c r="AL76" s="13">
        <f t="shared" si="187"/>
        <v>0</v>
      </c>
      <c r="AM76" s="13">
        <f t="shared" si="187"/>
        <v>0</v>
      </c>
      <c r="AN76" s="13">
        <f t="shared" si="187"/>
        <v>0</v>
      </c>
      <c r="AO76" s="13">
        <f t="shared" si="187"/>
        <v>0</v>
      </c>
      <c r="AP76" s="13">
        <f t="shared" si="187"/>
        <v>0</v>
      </c>
      <c r="AQ76" s="13">
        <f t="shared" si="187"/>
        <v>0</v>
      </c>
      <c r="AR76" s="13">
        <f t="shared" si="187"/>
        <v>0</v>
      </c>
      <c r="AS76" s="13">
        <f t="shared" si="187"/>
        <v>0</v>
      </c>
      <c r="AT76" s="13">
        <f t="shared" si="187"/>
        <v>0</v>
      </c>
      <c r="AU76" s="13">
        <f t="shared" si="187"/>
        <v>0</v>
      </c>
      <c r="AV76" s="13">
        <f t="shared" si="187"/>
        <v>0</v>
      </c>
      <c r="AW76" s="13">
        <f t="shared" si="187"/>
        <v>0</v>
      </c>
      <c r="AX76" s="13">
        <f t="shared" si="187"/>
        <v>0</v>
      </c>
      <c r="AY76" s="13">
        <f t="shared" si="187"/>
        <v>0</v>
      </c>
      <c r="AZ76" s="13">
        <f t="shared" si="187"/>
        <v>0</v>
      </c>
      <c r="BA76" s="13">
        <f t="shared" si="187"/>
        <v>0</v>
      </c>
      <c r="BB76" s="13">
        <f t="shared" si="187"/>
        <v>0</v>
      </c>
      <c r="BC76" s="13">
        <f t="shared" si="187"/>
        <v>0</v>
      </c>
      <c r="BD76" s="13">
        <f t="shared" si="48"/>
        <v>0</v>
      </c>
      <c r="BE76" s="13">
        <f t="shared" si="49"/>
        <v>986.75748891827345</v>
      </c>
      <c r="BF76" s="13">
        <f t="shared" si="50"/>
        <v>4833.8164372551428</v>
      </c>
      <c r="BG76" s="4">
        <f t="shared" ref="BG76:BG139" si="188">AE76+BF76</f>
        <v>101156.58276502372</v>
      </c>
      <c r="BH76" s="4">
        <f t="shared" si="68"/>
        <v>4.9730753444666895</v>
      </c>
      <c r="BI76" s="4">
        <f t="shared" si="71"/>
        <v>4.9867985169080669</v>
      </c>
      <c r="BJ76" s="4">
        <f t="shared" si="43"/>
        <v>4.7785485680982305</v>
      </c>
      <c r="BK76" s="15"/>
      <c r="BL76" s="13">
        <f t="shared" si="184"/>
        <v>4999999.9999999991</v>
      </c>
      <c r="BM76" s="13"/>
      <c r="BN76">
        <f t="shared" si="185"/>
        <v>65</v>
      </c>
      <c r="BO76" s="11">
        <f t="shared" ref="BO76:BO139" si="189">G76/(G76+AE76)</f>
        <v>0.98071680444892273</v>
      </c>
      <c r="BP76" s="9">
        <f t="shared" ref="BP76:BP139" si="190">I76*$E76*$BO76*BP$7</f>
        <v>6058.7631312984158</v>
      </c>
      <c r="BQ76" s="9">
        <f t="shared" ref="BQ76:BQ139" si="191">J76*$E76*$BO76*BQ$7</f>
        <v>4548.3293611004701</v>
      </c>
      <c r="BR76" s="9">
        <f t="shared" ref="BR76:BR139" si="192">K76*$E76*$BO76*BR$7</f>
        <v>3627.7731794818087</v>
      </c>
      <c r="BS76" s="9">
        <f t="shared" ref="BS76:BS139" si="193">L76*$E76*$BO76*BS$7</f>
        <v>2890.6060506024046</v>
      </c>
      <c r="BT76" s="9">
        <f t="shared" ref="BT76:BT139" si="194">M76*$E76*$BO76*BT$7</f>
        <v>2301.3783008206406</v>
      </c>
      <c r="BU76" s="9">
        <f t="shared" ref="BU76:BU139" si="195">N76*$E76*$BO76*BU$7</f>
        <v>1831.0872623145781</v>
      </c>
      <c r="BV76" s="9">
        <f t="shared" ref="BV76:BV139" si="196">O76*$E76*$BO76*BV$7</f>
        <v>1456.1602339828394</v>
      </c>
      <c r="BW76" s="9">
        <f t="shared" ref="BW76:BW139" si="197">P76*$E76*$BO76*BW$7</f>
        <v>1157.543693830952</v>
      </c>
      <c r="BX76" s="9">
        <f t="shared" ref="BX76:BX139" si="198">Q76*$E76*$BO76*BX$7</f>
        <v>919.85980670658785</v>
      </c>
      <c r="BY76" s="9">
        <f t="shared" ref="BY76:BY139" si="199">R76*$E76*$BO76*BY$7</f>
        <v>730.78938254296736</v>
      </c>
      <c r="BZ76" s="9">
        <f t="shared" ref="BZ76:BZ139" si="200">S76*$E76*$BO76*BZ$7</f>
        <v>0</v>
      </c>
      <c r="CA76" s="9">
        <f t="shared" ref="CA76:CA139" si="201">T76*$E76*$BO76*CA$7</f>
        <v>0</v>
      </c>
      <c r="CB76" s="9">
        <f t="shared" ref="CB76:CB139" si="202">U76*$E76*$BO76*CB$7</f>
        <v>0</v>
      </c>
      <c r="CC76" s="9">
        <f t="shared" ref="CC76:CC139" si="203">V76*$E76*$BO76*CC$7</f>
        <v>0</v>
      </c>
      <c r="CD76" s="9">
        <f t="shared" ref="CD76:CD139" si="204">W76*$E76*$BO76*CD$7</f>
        <v>0</v>
      </c>
      <c r="CE76" s="9">
        <f t="shared" ref="CE76:CE139" si="205">X76*$E76*$BO76*CE$7</f>
        <v>0</v>
      </c>
      <c r="CF76" s="9">
        <f t="shared" ref="CF76:CF139" si="206">Y76*$E76*$BO76*CF$7</f>
        <v>0</v>
      </c>
      <c r="CG76" s="9">
        <f t="shared" ref="CG76:CG139" si="207">Z76*$E76*$BO76*CG$7</f>
        <v>0</v>
      </c>
      <c r="CH76" s="9">
        <f t="shared" ref="CH76:CH139" si="208">AA76*$E76*$BO76*CH$7</f>
        <v>0</v>
      </c>
      <c r="CI76" s="9">
        <f t="shared" ref="CI76:CI139" si="209">AB76*$E76*$BO76*CI$7</f>
        <v>0</v>
      </c>
      <c r="CJ76" s="9">
        <f t="shared" ref="CJ76:CJ139" si="210">AC76*$E76*$BO76*CJ$7</f>
        <v>0</v>
      </c>
      <c r="CK76" s="9">
        <f t="shared" ref="CK76:CK139" si="211">AD76*$E76*$BO76*CK$7</f>
        <v>222.33430703088482</v>
      </c>
      <c r="CL76" s="9">
        <f t="shared" si="58"/>
        <v>25744.624709712545</v>
      </c>
    </row>
    <row r="77" spans="2:90" x14ac:dyDescent="0.2">
      <c r="B77" s="1">
        <f t="shared" si="44"/>
        <v>43926</v>
      </c>
      <c r="C77" s="8">
        <f t="shared" ref="C77:C140" si="212">D77/7</f>
        <v>9.4285714285714288</v>
      </c>
      <c r="D77">
        <f t="shared" si="52"/>
        <v>66</v>
      </c>
      <c r="E77" s="14">
        <f t="shared" si="45"/>
        <v>0.3</v>
      </c>
      <c r="F77" s="3">
        <f t="shared" ref="F77:F140" si="213">EXP(7*E77)</f>
        <v>8.1661699125676517</v>
      </c>
      <c r="G77" s="4">
        <f t="shared" si="53"/>
        <v>4873098.7925252626</v>
      </c>
      <c r="I77" s="13">
        <f t="shared" si="54"/>
        <v>25744.624709712545</v>
      </c>
      <c r="J77" s="13">
        <f t="shared" ref="J77:AC77" si="214">I76*(1-I$8)</f>
        <v>19357.396948791746</v>
      </c>
      <c r="K77" s="13">
        <f t="shared" si="214"/>
        <v>15459.200659719618</v>
      </c>
      <c r="L77" s="13">
        <f t="shared" si="214"/>
        <v>12330.345732919643</v>
      </c>
      <c r="M77" s="13">
        <f t="shared" si="214"/>
        <v>9824.8071801137776</v>
      </c>
      <c r="N77" s="13">
        <f t="shared" si="214"/>
        <v>7822.0960097100078</v>
      </c>
      <c r="O77" s="13">
        <f t="shared" si="214"/>
        <v>6223.6357937651173</v>
      </c>
      <c r="P77" s="13">
        <f t="shared" si="214"/>
        <v>4949.3058797304029</v>
      </c>
      <c r="Q77" s="13">
        <f t="shared" si="214"/>
        <v>3934.3457376613783</v>
      </c>
      <c r="R77" s="13">
        <f t="shared" si="214"/>
        <v>3126.4880358724586</v>
      </c>
      <c r="S77" s="13">
        <f t="shared" si="214"/>
        <v>2483.8613934481909</v>
      </c>
      <c r="T77" s="13">
        <f t="shared" si="214"/>
        <v>1972.9156225164568</v>
      </c>
      <c r="U77" s="13">
        <f t="shared" si="214"/>
        <v>1566.8217753264232</v>
      </c>
      <c r="V77" s="13">
        <f t="shared" si="214"/>
        <v>1244.1595723433841</v>
      </c>
      <c r="W77" s="13">
        <f t="shared" si="214"/>
        <v>987.84843787552347</v>
      </c>
      <c r="X77" s="13">
        <f t="shared" si="214"/>
        <v>784.28180112469931</v>
      </c>
      <c r="Y77" s="13">
        <f t="shared" si="214"/>
        <v>622.6290467445242</v>
      </c>
      <c r="Z77" s="13">
        <f t="shared" si="214"/>
        <v>494.27447597596665</v>
      </c>
      <c r="AA77" s="13">
        <f t="shared" si="214"/>
        <v>392.36505539059152</v>
      </c>
      <c r="AB77" s="13">
        <f t="shared" si="214"/>
        <v>311.39135342824119</v>
      </c>
      <c r="AC77" s="13">
        <f t="shared" si="214"/>
        <v>247.15113306843335</v>
      </c>
      <c r="AD77" s="13">
        <f t="shared" ref="AD77:AD140" si="215">AD76+AC76*(1-AC$8)</f>
        <v>951.86615359573125</v>
      </c>
      <c r="AE77" s="13">
        <f t="shared" si="56"/>
        <v>120831.81250883485</v>
      </c>
      <c r="AF77" s="15"/>
      <c r="AG77">
        <f t="shared" si="154"/>
        <v>66</v>
      </c>
      <c r="AH77" s="15"/>
      <c r="AI77" s="15"/>
      <c r="AJ77" s="13">
        <f t="shared" ref="AJ77:BC77" si="216">I76*AI$8</f>
        <v>1235.5785286462815</v>
      </c>
      <c r="AK77" s="13">
        <f t="shared" si="216"/>
        <v>0</v>
      </c>
      <c r="AL77" s="13">
        <f t="shared" si="216"/>
        <v>0</v>
      </c>
      <c r="AM77" s="13">
        <f t="shared" si="216"/>
        <v>0</v>
      </c>
      <c r="AN77" s="13">
        <f t="shared" si="216"/>
        <v>0</v>
      </c>
      <c r="AO77" s="13">
        <f t="shared" si="216"/>
        <v>0</v>
      </c>
      <c r="AP77" s="13">
        <f t="shared" si="216"/>
        <v>0</v>
      </c>
      <c r="AQ77" s="13">
        <f t="shared" si="216"/>
        <v>0</v>
      </c>
      <c r="AR77" s="13">
        <f t="shared" si="216"/>
        <v>0</v>
      </c>
      <c r="AS77" s="13">
        <f t="shared" si="216"/>
        <v>0</v>
      </c>
      <c r="AT77" s="13">
        <f t="shared" si="216"/>
        <v>0</v>
      </c>
      <c r="AU77" s="13">
        <f t="shared" si="216"/>
        <v>0</v>
      </c>
      <c r="AV77" s="13">
        <f t="shared" si="216"/>
        <v>0</v>
      </c>
      <c r="AW77" s="13">
        <f t="shared" si="216"/>
        <v>0</v>
      </c>
      <c r="AX77" s="13">
        <f t="shared" si="216"/>
        <v>0</v>
      </c>
      <c r="AY77" s="13">
        <f t="shared" si="216"/>
        <v>0</v>
      </c>
      <c r="AZ77" s="13">
        <f t="shared" si="216"/>
        <v>0</v>
      </c>
      <c r="BA77" s="13">
        <f t="shared" si="216"/>
        <v>0</v>
      </c>
      <c r="BB77" s="13">
        <f t="shared" si="216"/>
        <v>0</v>
      </c>
      <c r="BC77" s="13">
        <f t="shared" si="216"/>
        <v>0</v>
      </c>
      <c r="BD77" s="13">
        <f t="shared" si="48"/>
        <v>0</v>
      </c>
      <c r="BE77" s="13">
        <f t="shared" si="49"/>
        <v>1235.5785286462815</v>
      </c>
      <c r="BF77" s="13">
        <f t="shared" si="50"/>
        <v>6069.3949659014243</v>
      </c>
      <c r="BG77" s="4">
        <f t="shared" si="188"/>
        <v>126901.20747473626</v>
      </c>
      <c r="BH77" s="4">
        <f t="shared" si="68"/>
        <v>4.9559033929433856</v>
      </c>
      <c r="BI77" s="4">
        <f t="shared" si="71"/>
        <v>4.9730753444666895</v>
      </c>
      <c r="BJ77" s="4">
        <f t="shared" ref="BJ77:BJ140" si="217">BF77/BG77*100</f>
        <v>4.7827716431380143</v>
      </c>
      <c r="BK77" s="15"/>
      <c r="BL77" s="13">
        <f t="shared" si="184"/>
        <v>4999999.9999999981</v>
      </c>
      <c r="BM77" s="13"/>
      <c r="BN77">
        <f t="shared" si="185"/>
        <v>66</v>
      </c>
      <c r="BO77" s="11">
        <f t="shared" si="189"/>
        <v>0.97580426680598431</v>
      </c>
      <c r="BP77" s="9">
        <f t="shared" si="190"/>
        <v>7536.5143917168825</v>
      </c>
      <c r="BQ77" s="9">
        <f t="shared" si="191"/>
        <v>5666.7091610664374</v>
      </c>
      <c r="BR77" s="9">
        <f t="shared" si="192"/>
        <v>4525.5461895492872</v>
      </c>
      <c r="BS77" s="9">
        <f t="shared" si="193"/>
        <v>3609.6011932127844</v>
      </c>
      <c r="BT77" s="9">
        <f t="shared" si="194"/>
        <v>2876.1266300703282</v>
      </c>
      <c r="BU77" s="9">
        <f t="shared" si="195"/>
        <v>2289.8503984923268</v>
      </c>
      <c r="BV77" s="9">
        <f t="shared" si="196"/>
        <v>1821.915108780735</v>
      </c>
      <c r="BW77" s="9">
        <f t="shared" si="197"/>
        <v>1448.8661385506618</v>
      </c>
      <c r="BX77" s="9">
        <f t="shared" si="198"/>
        <v>1151.7454073699732</v>
      </c>
      <c r="BY77" s="9">
        <f t="shared" si="199"/>
        <v>915.2521096566619</v>
      </c>
      <c r="BZ77" s="9">
        <f t="shared" si="200"/>
        <v>0</v>
      </c>
      <c r="CA77" s="9">
        <f t="shared" si="201"/>
        <v>0</v>
      </c>
      <c r="CB77" s="9">
        <f t="shared" si="202"/>
        <v>0</v>
      </c>
      <c r="CC77" s="9">
        <f t="shared" si="203"/>
        <v>0</v>
      </c>
      <c r="CD77" s="9">
        <f t="shared" si="204"/>
        <v>0</v>
      </c>
      <c r="CE77" s="9">
        <f t="shared" si="205"/>
        <v>0</v>
      </c>
      <c r="CF77" s="9">
        <f t="shared" si="206"/>
        <v>0</v>
      </c>
      <c r="CG77" s="9">
        <f t="shared" si="207"/>
        <v>0</v>
      </c>
      <c r="CH77" s="9">
        <f t="shared" si="208"/>
        <v>0</v>
      </c>
      <c r="CI77" s="9">
        <f t="shared" si="209"/>
        <v>0</v>
      </c>
      <c r="CJ77" s="9">
        <f t="shared" si="210"/>
        <v>0</v>
      </c>
      <c r="CK77" s="9">
        <f t="shared" si="211"/>
        <v>278.65051623207449</v>
      </c>
      <c r="CL77" s="9">
        <f t="shared" si="58"/>
        <v>32120.777244698154</v>
      </c>
    </row>
    <row r="78" spans="2:90" x14ac:dyDescent="0.2">
      <c r="B78" s="1">
        <f t="shared" ref="B78:B141" si="218">B77+1</f>
        <v>43927</v>
      </c>
      <c r="C78" s="8">
        <f t="shared" si="212"/>
        <v>9.5714285714285712</v>
      </c>
      <c r="D78">
        <f t="shared" si="52"/>
        <v>67</v>
      </c>
      <c r="E78" s="14">
        <f t="shared" ref="E78:E141" si="219">E77</f>
        <v>0.3</v>
      </c>
      <c r="F78" s="3">
        <f t="shared" si="213"/>
        <v>8.1661699125676517</v>
      </c>
      <c r="G78" s="4">
        <f t="shared" si="53"/>
        <v>4840978.0152805643</v>
      </c>
      <c r="I78" s="13">
        <f t="shared" si="54"/>
        <v>32120.777244698154</v>
      </c>
      <c r="J78" s="13">
        <f t="shared" ref="J78:AC78" si="220">I77*(1-I$8)</f>
        <v>24199.947227129793</v>
      </c>
      <c r="K78" s="13">
        <f t="shared" si="220"/>
        <v>19357.396948791746</v>
      </c>
      <c r="L78" s="13">
        <f t="shared" si="220"/>
        <v>15459.200659719618</v>
      </c>
      <c r="M78" s="13">
        <f t="shared" si="220"/>
        <v>12330.345732919643</v>
      </c>
      <c r="N78" s="13">
        <f t="shared" si="220"/>
        <v>9824.8071801137776</v>
      </c>
      <c r="O78" s="13">
        <f t="shared" si="220"/>
        <v>7822.0960097100078</v>
      </c>
      <c r="P78" s="13">
        <f t="shared" si="220"/>
        <v>6223.6357937651173</v>
      </c>
      <c r="Q78" s="13">
        <f t="shared" si="220"/>
        <v>4949.3058797304029</v>
      </c>
      <c r="R78" s="13">
        <f t="shared" si="220"/>
        <v>3934.3457376613783</v>
      </c>
      <c r="S78" s="13">
        <f t="shared" si="220"/>
        <v>3126.4880358724586</v>
      </c>
      <c r="T78" s="13">
        <f t="shared" si="220"/>
        <v>2483.8613934481909</v>
      </c>
      <c r="U78" s="13">
        <f t="shared" si="220"/>
        <v>1972.9156225164568</v>
      </c>
      <c r="V78" s="13">
        <f t="shared" si="220"/>
        <v>1566.8217753264232</v>
      </c>
      <c r="W78" s="13">
        <f t="shared" si="220"/>
        <v>1244.1595723433841</v>
      </c>
      <c r="X78" s="13">
        <f t="shared" si="220"/>
        <v>987.84843787552347</v>
      </c>
      <c r="Y78" s="13">
        <f t="shared" si="220"/>
        <v>784.28180112469931</v>
      </c>
      <c r="Z78" s="13">
        <f t="shared" si="220"/>
        <v>622.6290467445242</v>
      </c>
      <c r="AA78" s="13">
        <f t="shared" si="220"/>
        <v>494.27447597596665</v>
      </c>
      <c r="AB78" s="13">
        <f t="shared" si="220"/>
        <v>392.36505539059152</v>
      </c>
      <c r="AC78" s="13">
        <f t="shared" si="220"/>
        <v>311.39135342824119</v>
      </c>
      <c r="AD78" s="13">
        <f t="shared" si="215"/>
        <v>1199.0172866641647</v>
      </c>
      <c r="AE78" s="13">
        <f t="shared" si="56"/>
        <v>151407.91227095024</v>
      </c>
      <c r="AF78" s="15"/>
      <c r="AG78">
        <f t="shared" si="154"/>
        <v>67</v>
      </c>
      <c r="AH78" s="15"/>
      <c r="AI78" s="15"/>
      <c r="AJ78" s="13">
        <f t="shared" ref="AJ78:BC78" si="221">I77*AI$8</f>
        <v>1544.6774825827526</v>
      </c>
      <c r="AK78" s="13">
        <f t="shared" si="221"/>
        <v>0</v>
      </c>
      <c r="AL78" s="13">
        <f t="shared" si="221"/>
        <v>0</v>
      </c>
      <c r="AM78" s="13">
        <f t="shared" si="221"/>
        <v>0</v>
      </c>
      <c r="AN78" s="13">
        <f t="shared" si="221"/>
        <v>0</v>
      </c>
      <c r="AO78" s="13">
        <f t="shared" si="221"/>
        <v>0</v>
      </c>
      <c r="AP78" s="13">
        <f t="shared" si="221"/>
        <v>0</v>
      </c>
      <c r="AQ78" s="13">
        <f t="shared" si="221"/>
        <v>0</v>
      </c>
      <c r="AR78" s="13">
        <f t="shared" si="221"/>
        <v>0</v>
      </c>
      <c r="AS78" s="13">
        <f t="shared" si="221"/>
        <v>0</v>
      </c>
      <c r="AT78" s="13">
        <f t="shared" si="221"/>
        <v>0</v>
      </c>
      <c r="AU78" s="13">
        <f t="shared" si="221"/>
        <v>0</v>
      </c>
      <c r="AV78" s="13">
        <f t="shared" si="221"/>
        <v>0</v>
      </c>
      <c r="AW78" s="13">
        <f t="shared" si="221"/>
        <v>0</v>
      </c>
      <c r="AX78" s="13">
        <f t="shared" si="221"/>
        <v>0</v>
      </c>
      <c r="AY78" s="13">
        <f t="shared" si="221"/>
        <v>0</v>
      </c>
      <c r="AZ78" s="13">
        <f t="shared" si="221"/>
        <v>0</v>
      </c>
      <c r="BA78" s="13">
        <f t="shared" si="221"/>
        <v>0</v>
      </c>
      <c r="BB78" s="13">
        <f t="shared" si="221"/>
        <v>0</v>
      </c>
      <c r="BC78" s="13">
        <f t="shared" si="221"/>
        <v>0</v>
      </c>
      <c r="BD78" s="13">
        <f t="shared" ref="BD78:BD141" si="222">AC77*BC$8</f>
        <v>0</v>
      </c>
      <c r="BE78" s="13">
        <f t="shared" ref="BE78:BE141" si="223">SUM(AJ78:BD78)</f>
        <v>1544.6774825827526</v>
      </c>
      <c r="BF78" s="13">
        <f t="shared" ref="BF78:BF141" si="224">BF77+BE78</f>
        <v>7614.0724484841767</v>
      </c>
      <c r="BG78" s="4">
        <f t="shared" si="188"/>
        <v>159021.9847194344</v>
      </c>
      <c r="BH78" s="4">
        <f t="shared" si="68"/>
        <v>4.9344396946672928</v>
      </c>
      <c r="BI78" s="4">
        <f t="shared" si="71"/>
        <v>4.9559033929433856</v>
      </c>
      <c r="BJ78" s="4">
        <f t="shared" si="217"/>
        <v>4.7880627712689119</v>
      </c>
      <c r="BK78" s="15"/>
      <c r="BL78" s="13">
        <f t="shared" si="184"/>
        <v>4999999.9999999991</v>
      </c>
      <c r="BM78" s="13"/>
      <c r="BN78">
        <f t="shared" si="185"/>
        <v>67</v>
      </c>
      <c r="BO78" s="11">
        <f t="shared" si="189"/>
        <v>0.96967223398428104</v>
      </c>
      <c r="BP78" s="9">
        <f t="shared" si="190"/>
        <v>9343.9877484533754</v>
      </c>
      <c r="BQ78" s="9">
        <f t="shared" si="191"/>
        <v>7039.8050670097964</v>
      </c>
      <c r="BR78" s="9">
        <f t="shared" si="192"/>
        <v>5631.0991030366185</v>
      </c>
      <c r="BS78" s="9">
        <f t="shared" si="193"/>
        <v>4497.1072917964775</v>
      </c>
      <c r="BT78" s="9">
        <f t="shared" si="194"/>
        <v>3586.9181677916208</v>
      </c>
      <c r="BU78" s="9">
        <f t="shared" si="195"/>
        <v>2858.0528180417191</v>
      </c>
      <c r="BV78" s="9">
        <f t="shared" si="196"/>
        <v>2275.4607936525103</v>
      </c>
      <c r="BW78" s="9">
        <f t="shared" si="197"/>
        <v>1810.4660470934266</v>
      </c>
      <c r="BX78" s="9">
        <f t="shared" si="198"/>
        <v>1439.7613467209151</v>
      </c>
      <c r="BY78" s="9">
        <f t="shared" si="199"/>
        <v>1144.5077462113927</v>
      </c>
      <c r="BZ78" s="9">
        <f t="shared" si="200"/>
        <v>0</v>
      </c>
      <c r="CA78" s="9">
        <f t="shared" si="201"/>
        <v>0</v>
      </c>
      <c r="CB78" s="9">
        <f t="shared" si="202"/>
        <v>0</v>
      </c>
      <c r="CC78" s="9">
        <f t="shared" si="203"/>
        <v>0</v>
      </c>
      <c r="CD78" s="9">
        <f t="shared" si="204"/>
        <v>0</v>
      </c>
      <c r="CE78" s="9">
        <f t="shared" si="205"/>
        <v>0</v>
      </c>
      <c r="CF78" s="9">
        <f t="shared" si="206"/>
        <v>0</v>
      </c>
      <c r="CG78" s="9">
        <f t="shared" si="207"/>
        <v>0</v>
      </c>
      <c r="CH78" s="9">
        <f t="shared" si="208"/>
        <v>0</v>
      </c>
      <c r="CI78" s="9">
        <f t="shared" si="209"/>
        <v>0</v>
      </c>
      <c r="CJ78" s="9">
        <f t="shared" si="210"/>
        <v>0</v>
      </c>
      <c r="CK78" s="9">
        <f t="shared" si="211"/>
        <v>348.79613128362348</v>
      </c>
      <c r="CL78" s="9">
        <f t="shared" si="58"/>
        <v>39975.962261091481</v>
      </c>
    </row>
    <row r="79" spans="2:90" x14ac:dyDescent="0.2">
      <c r="B79" s="1">
        <f t="shared" si="218"/>
        <v>43928</v>
      </c>
      <c r="C79" s="8">
        <f t="shared" si="212"/>
        <v>9.7142857142857135</v>
      </c>
      <c r="D79">
        <f t="shared" ref="D79:D142" si="225">D78+1</f>
        <v>68</v>
      </c>
      <c r="E79" s="14">
        <f t="shared" si="219"/>
        <v>0.3</v>
      </c>
      <c r="F79" s="3">
        <f t="shared" si="213"/>
        <v>8.1661699125676517</v>
      </c>
      <c r="G79" s="4">
        <f t="shared" ref="G79:G142" si="226">G78-I79</f>
        <v>4801002.0530194724</v>
      </c>
      <c r="I79" s="13">
        <f t="shared" ref="I79:I142" si="227">CL78</f>
        <v>39975.962261091481</v>
      </c>
      <c r="J79" s="13">
        <f t="shared" ref="J79:AC79" si="228">I78*(1-I$8)</f>
        <v>30193.530610016263</v>
      </c>
      <c r="K79" s="13">
        <f t="shared" si="228"/>
        <v>24199.947227129793</v>
      </c>
      <c r="L79" s="13">
        <f t="shared" si="228"/>
        <v>19357.396948791746</v>
      </c>
      <c r="M79" s="13">
        <f t="shared" si="228"/>
        <v>15459.200659719618</v>
      </c>
      <c r="N79" s="13">
        <f t="shared" si="228"/>
        <v>12330.345732919643</v>
      </c>
      <c r="O79" s="13">
        <f t="shared" si="228"/>
        <v>9824.8071801137776</v>
      </c>
      <c r="P79" s="13">
        <f t="shared" si="228"/>
        <v>7822.0960097100078</v>
      </c>
      <c r="Q79" s="13">
        <f t="shared" si="228"/>
        <v>6223.6357937651173</v>
      </c>
      <c r="R79" s="13">
        <f t="shared" si="228"/>
        <v>4949.3058797304029</v>
      </c>
      <c r="S79" s="13">
        <f t="shared" si="228"/>
        <v>3934.3457376613783</v>
      </c>
      <c r="T79" s="13">
        <f t="shared" si="228"/>
        <v>3126.4880358724586</v>
      </c>
      <c r="U79" s="13">
        <f t="shared" si="228"/>
        <v>2483.8613934481909</v>
      </c>
      <c r="V79" s="13">
        <f t="shared" si="228"/>
        <v>1972.9156225164568</v>
      </c>
      <c r="W79" s="13">
        <f t="shared" si="228"/>
        <v>1566.8217753264232</v>
      </c>
      <c r="X79" s="13">
        <f t="shared" si="228"/>
        <v>1244.1595723433841</v>
      </c>
      <c r="Y79" s="13">
        <f t="shared" si="228"/>
        <v>987.84843787552347</v>
      </c>
      <c r="Z79" s="13">
        <f t="shared" si="228"/>
        <v>784.28180112469931</v>
      </c>
      <c r="AA79" s="13">
        <f t="shared" si="228"/>
        <v>622.6290467445242</v>
      </c>
      <c r="AB79" s="13">
        <f t="shared" si="228"/>
        <v>494.27447597596665</v>
      </c>
      <c r="AC79" s="13">
        <f t="shared" si="228"/>
        <v>392.36505539059152</v>
      </c>
      <c r="AD79" s="13">
        <f t="shared" si="215"/>
        <v>1510.4086400924059</v>
      </c>
      <c r="AE79" s="13">
        <f t="shared" ref="AE79:AE142" si="229">SUM(I79:AD79)</f>
        <v>189456.62789735984</v>
      </c>
      <c r="AF79" s="15"/>
      <c r="AG79">
        <f t="shared" si="154"/>
        <v>68</v>
      </c>
      <c r="AH79" s="15"/>
      <c r="AI79" s="15"/>
      <c r="AJ79" s="13">
        <f t="shared" ref="AJ79:BC79" si="230">I78*AI$8</f>
        <v>1927.2466346818892</v>
      </c>
      <c r="AK79" s="13">
        <f t="shared" si="230"/>
        <v>0</v>
      </c>
      <c r="AL79" s="13">
        <f t="shared" si="230"/>
        <v>0</v>
      </c>
      <c r="AM79" s="13">
        <f t="shared" si="230"/>
        <v>0</v>
      </c>
      <c r="AN79" s="13">
        <f t="shared" si="230"/>
        <v>0</v>
      </c>
      <c r="AO79" s="13">
        <f t="shared" si="230"/>
        <v>0</v>
      </c>
      <c r="AP79" s="13">
        <f t="shared" si="230"/>
        <v>0</v>
      </c>
      <c r="AQ79" s="13">
        <f t="shared" si="230"/>
        <v>0</v>
      </c>
      <c r="AR79" s="13">
        <f t="shared" si="230"/>
        <v>0</v>
      </c>
      <c r="AS79" s="13">
        <f t="shared" si="230"/>
        <v>0</v>
      </c>
      <c r="AT79" s="13">
        <f t="shared" si="230"/>
        <v>0</v>
      </c>
      <c r="AU79" s="13">
        <f t="shared" si="230"/>
        <v>0</v>
      </c>
      <c r="AV79" s="13">
        <f t="shared" si="230"/>
        <v>0</v>
      </c>
      <c r="AW79" s="13">
        <f t="shared" si="230"/>
        <v>0</v>
      </c>
      <c r="AX79" s="13">
        <f t="shared" si="230"/>
        <v>0</v>
      </c>
      <c r="AY79" s="13">
        <f t="shared" si="230"/>
        <v>0</v>
      </c>
      <c r="AZ79" s="13">
        <f t="shared" si="230"/>
        <v>0</v>
      </c>
      <c r="BA79" s="13">
        <f t="shared" si="230"/>
        <v>0</v>
      </c>
      <c r="BB79" s="13">
        <f t="shared" si="230"/>
        <v>0</v>
      </c>
      <c r="BC79" s="13">
        <f t="shared" si="230"/>
        <v>0</v>
      </c>
      <c r="BD79" s="13">
        <f t="shared" si="222"/>
        <v>0</v>
      </c>
      <c r="BE79" s="13">
        <f t="shared" si="223"/>
        <v>1927.2466346818892</v>
      </c>
      <c r="BF79" s="13">
        <f t="shared" si="224"/>
        <v>9541.319083166065</v>
      </c>
      <c r="BG79" s="4">
        <f t="shared" si="188"/>
        <v>198997.94698052591</v>
      </c>
      <c r="BH79" s="4">
        <f t="shared" si="68"/>
        <v>4.9076721539211228</v>
      </c>
      <c r="BI79" s="4">
        <f t="shared" si="71"/>
        <v>4.9344396946672937</v>
      </c>
      <c r="BJ79" s="4">
        <f t="shared" si="217"/>
        <v>4.7946821703139406</v>
      </c>
      <c r="BK79" s="15"/>
      <c r="BL79" s="13">
        <f t="shared" si="184"/>
        <v>4999999.9999999981</v>
      </c>
      <c r="BM79" s="13"/>
      <c r="BN79">
        <f t="shared" si="185"/>
        <v>68</v>
      </c>
      <c r="BO79" s="11">
        <f t="shared" si="189"/>
        <v>0.9620362295309991</v>
      </c>
      <c r="BP79" s="9">
        <f t="shared" si="190"/>
        <v>11537.497201660188</v>
      </c>
      <c r="BQ79" s="9">
        <f t="shared" si="191"/>
        <v>8714.1811032866553</v>
      </c>
      <c r="BR79" s="9">
        <f t="shared" si="192"/>
        <v>6984.367795571131</v>
      </c>
      <c r="BS79" s="9">
        <f t="shared" si="193"/>
        <v>5586.7551522451431</v>
      </c>
      <c r="BT79" s="9">
        <f t="shared" si="194"/>
        <v>4461.6933342719385</v>
      </c>
      <c r="BU79" s="9">
        <f t="shared" si="195"/>
        <v>3558.6717953134971</v>
      </c>
      <c r="BV79" s="9">
        <f t="shared" si="196"/>
        <v>2835.5461366277236</v>
      </c>
      <c r="BW79" s="9">
        <f t="shared" si="197"/>
        <v>2257.5419256632667</v>
      </c>
      <c r="BX79" s="9">
        <f t="shared" si="198"/>
        <v>1796.208933902388</v>
      </c>
      <c r="BY79" s="9">
        <f t="shared" si="199"/>
        <v>1428.4234701994324</v>
      </c>
      <c r="BZ79" s="9">
        <f t="shared" si="200"/>
        <v>0</v>
      </c>
      <c r="CA79" s="9">
        <f t="shared" si="201"/>
        <v>0</v>
      </c>
      <c r="CB79" s="9">
        <f t="shared" si="202"/>
        <v>0</v>
      </c>
      <c r="CC79" s="9">
        <f t="shared" si="203"/>
        <v>0</v>
      </c>
      <c r="CD79" s="9">
        <f t="shared" si="204"/>
        <v>0</v>
      </c>
      <c r="CE79" s="9">
        <f t="shared" si="205"/>
        <v>0</v>
      </c>
      <c r="CF79" s="9">
        <f t="shared" si="206"/>
        <v>0</v>
      </c>
      <c r="CG79" s="9">
        <f t="shared" si="207"/>
        <v>0</v>
      </c>
      <c r="CH79" s="9">
        <f t="shared" si="208"/>
        <v>0</v>
      </c>
      <c r="CI79" s="9">
        <f t="shared" si="209"/>
        <v>0</v>
      </c>
      <c r="CJ79" s="9">
        <f t="shared" si="210"/>
        <v>0</v>
      </c>
      <c r="CK79" s="9">
        <f t="shared" si="211"/>
        <v>435.92034994966258</v>
      </c>
      <c r="CL79" s="9">
        <f t="shared" ref="CL79:CL142" si="231">SUM(BP79:CK79)</f>
        <v>49596.807198691036</v>
      </c>
    </row>
    <row r="80" spans="2:90" x14ac:dyDescent="0.2">
      <c r="B80" s="1">
        <f t="shared" si="218"/>
        <v>43929</v>
      </c>
      <c r="C80" s="8">
        <f t="shared" si="212"/>
        <v>9.8571428571428577</v>
      </c>
      <c r="D80">
        <f t="shared" si="225"/>
        <v>69</v>
      </c>
      <c r="E80" s="14">
        <f t="shared" si="219"/>
        <v>0.3</v>
      </c>
      <c r="F80" s="3">
        <f t="shared" si="213"/>
        <v>8.1661699125676517</v>
      </c>
      <c r="G80" s="4">
        <f t="shared" si="226"/>
        <v>4751405.2458207812</v>
      </c>
      <c r="I80" s="13">
        <f t="shared" si="227"/>
        <v>49596.807198691036</v>
      </c>
      <c r="J80" s="13">
        <f t="shared" ref="J80:AC80" si="232">I79*(1-I$8)</f>
        <v>37577.404525425991</v>
      </c>
      <c r="K80" s="13">
        <f t="shared" si="232"/>
        <v>30193.530610016263</v>
      </c>
      <c r="L80" s="13">
        <f t="shared" si="232"/>
        <v>24199.947227129793</v>
      </c>
      <c r="M80" s="13">
        <f t="shared" si="232"/>
        <v>19357.396948791746</v>
      </c>
      <c r="N80" s="13">
        <f t="shared" si="232"/>
        <v>15459.200659719618</v>
      </c>
      <c r="O80" s="13">
        <f t="shared" si="232"/>
        <v>12330.345732919643</v>
      </c>
      <c r="P80" s="13">
        <f t="shared" si="232"/>
        <v>9824.8071801137776</v>
      </c>
      <c r="Q80" s="13">
        <f t="shared" si="232"/>
        <v>7822.0960097100078</v>
      </c>
      <c r="R80" s="13">
        <f t="shared" si="232"/>
        <v>6223.6357937651173</v>
      </c>
      <c r="S80" s="13">
        <f t="shared" si="232"/>
        <v>4949.3058797304029</v>
      </c>
      <c r="T80" s="13">
        <f t="shared" si="232"/>
        <v>3934.3457376613783</v>
      </c>
      <c r="U80" s="13">
        <f t="shared" si="232"/>
        <v>3126.4880358724586</v>
      </c>
      <c r="V80" s="13">
        <f t="shared" si="232"/>
        <v>2483.8613934481909</v>
      </c>
      <c r="W80" s="13">
        <f t="shared" si="232"/>
        <v>1972.9156225164568</v>
      </c>
      <c r="X80" s="13">
        <f t="shared" si="232"/>
        <v>1566.8217753264232</v>
      </c>
      <c r="Y80" s="13">
        <f t="shared" si="232"/>
        <v>1244.1595723433841</v>
      </c>
      <c r="Z80" s="13">
        <f t="shared" si="232"/>
        <v>987.84843787552347</v>
      </c>
      <c r="AA80" s="13">
        <f t="shared" si="232"/>
        <v>784.28180112469931</v>
      </c>
      <c r="AB80" s="13">
        <f t="shared" si="232"/>
        <v>622.6290467445242</v>
      </c>
      <c r="AC80" s="13">
        <f t="shared" si="232"/>
        <v>494.27447597596665</v>
      </c>
      <c r="AD80" s="13">
        <f t="shared" si="215"/>
        <v>1902.7736954829975</v>
      </c>
      <c r="AE80" s="13">
        <f t="shared" si="229"/>
        <v>236654.87736038535</v>
      </c>
      <c r="AF80" s="15"/>
      <c r="AG80">
        <f t="shared" si="154"/>
        <v>69</v>
      </c>
      <c r="AH80" s="15"/>
      <c r="AI80" s="15"/>
      <c r="AJ80" s="13">
        <f t="shared" ref="AJ80:BC80" si="233">I79*AI$8</f>
        <v>2398.557735665489</v>
      </c>
      <c r="AK80" s="13">
        <f t="shared" si="233"/>
        <v>0</v>
      </c>
      <c r="AL80" s="13">
        <f t="shared" si="233"/>
        <v>0</v>
      </c>
      <c r="AM80" s="13">
        <f t="shared" si="233"/>
        <v>0</v>
      </c>
      <c r="AN80" s="13">
        <f t="shared" si="233"/>
        <v>0</v>
      </c>
      <c r="AO80" s="13">
        <f t="shared" si="233"/>
        <v>0</v>
      </c>
      <c r="AP80" s="13">
        <f t="shared" si="233"/>
        <v>0</v>
      </c>
      <c r="AQ80" s="13">
        <f t="shared" si="233"/>
        <v>0</v>
      </c>
      <c r="AR80" s="13">
        <f t="shared" si="233"/>
        <v>0</v>
      </c>
      <c r="AS80" s="13">
        <f t="shared" si="233"/>
        <v>0</v>
      </c>
      <c r="AT80" s="13">
        <f t="shared" si="233"/>
        <v>0</v>
      </c>
      <c r="AU80" s="13">
        <f t="shared" si="233"/>
        <v>0</v>
      </c>
      <c r="AV80" s="13">
        <f t="shared" si="233"/>
        <v>0</v>
      </c>
      <c r="AW80" s="13">
        <f t="shared" si="233"/>
        <v>0</v>
      </c>
      <c r="AX80" s="13">
        <f t="shared" si="233"/>
        <v>0</v>
      </c>
      <c r="AY80" s="13">
        <f t="shared" si="233"/>
        <v>0</v>
      </c>
      <c r="AZ80" s="13">
        <f t="shared" si="233"/>
        <v>0</v>
      </c>
      <c r="BA80" s="13">
        <f t="shared" si="233"/>
        <v>0</v>
      </c>
      <c r="BB80" s="13">
        <f t="shared" si="233"/>
        <v>0</v>
      </c>
      <c r="BC80" s="13">
        <f t="shared" si="233"/>
        <v>0</v>
      </c>
      <c r="BD80" s="13">
        <f t="shared" si="222"/>
        <v>0</v>
      </c>
      <c r="BE80" s="13">
        <f t="shared" si="223"/>
        <v>2398.557735665489</v>
      </c>
      <c r="BF80" s="13">
        <f t="shared" si="224"/>
        <v>11939.876818831553</v>
      </c>
      <c r="BG80" s="4">
        <f t="shared" si="188"/>
        <v>248594.75417921689</v>
      </c>
      <c r="BH80" s="4">
        <f t="shared" si="68"/>
        <v>4.8743820890336211</v>
      </c>
      <c r="BI80" s="4">
        <f t="shared" si="71"/>
        <v>4.9076721539211219</v>
      </c>
      <c r="BJ80" s="4">
        <f t="shared" si="217"/>
        <v>4.8029480180518451</v>
      </c>
      <c r="BK80" s="15"/>
      <c r="BL80" s="13">
        <f t="shared" si="184"/>
        <v>4999999.9999999981</v>
      </c>
      <c r="BM80" s="13"/>
      <c r="BN80">
        <f t="shared" si="185"/>
        <v>69</v>
      </c>
      <c r="BO80" s="11">
        <f t="shared" si="189"/>
        <v>0.95255572877709083</v>
      </c>
      <c r="BP80" s="9">
        <f t="shared" si="190"/>
        <v>14173.1168478498</v>
      </c>
      <c r="BQ80" s="9">
        <f t="shared" si="191"/>
        <v>10738.371585980613</v>
      </c>
      <c r="BR80" s="9">
        <f t="shared" si="192"/>
        <v>8628.3061663732315</v>
      </c>
      <c r="BS80" s="9">
        <f t="shared" si="193"/>
        <v>6915.5395101917275</v>
      </c>
      <c r="BT80" s="9">
        <f t="shared" si="194"/>
        <v>5531.699807335126</v>
      </c>
      <c r="BU80" s="9">
        <f t="shared" si="195"/>
        <v>4417.7250452191511</v>
      </c>
      <c r="BV80" s="9">
        <f t="shared" si="196"/>
        <v>3523.6024397084284</v>
      </c>
      <c r="BW80" s="9">
        <f t="shared" si="197"/>
        <v>2807.6029090643019</v>
      </c>
      <c r="BX80" s="9">
        <f t="shared" si="198"/>
        <v>2235.294709528107</v>
      </c>
      <c r="BY80" s="9">
        <f t="shared" si="199"/>
        <v>1778.5079787519358</v>
      </c>
      <c r="BZ80" s="9">
        <f t="shared" si="200"/>
        <v>0</v>
      </c>
      <c r="CA80" s="9">
        <f t="shared" si="201"/>
        <v>0</v>
      </c>
      <c r="CB80" s="9">
        <f t="shared" si="202"/>
        <v>0</v>
      </c>
      <c r="CC80" s="9">
        <f t="shared" si="203"/>
        <v>0</v>
      </c>
      <c r="CD80" s="9">
        <f t="shared" si="204"/>
        <v>0</v>
      </c>
      <c r="CE80" s="9">
        <f t="shared" si="205"/>
        <v>0</v>
      </c>
      <c r="CF80" s="9">
        <f t="shared" si="206"/>
        <v>0</v>
      </c>
      <c r="CG80" s="9">
        <f t="shared" si="207"/>
        <v>0</v>
      </c>
      <c r="CH80" s="9">
        <f t="shared" si="208"/>
        <v>0</v>
      </c>
      <c r="CI80" s="9">
        <f t="shared" si="209"/>
        <v>0</v>
      </c>
      <c r="CJ80" s="9">
        <f t="shared" si="210"/>
        <v>0</v>
      </c>
      <c r="CK80" s="9">
        <f t="shared" si="211"/>
        <v>543.74939525960542</v>
      </c>
      <c r="CL80" s="9">
        <f t="shared" si="231"/>
        <v>61293.516395262021</v>
      </c>
    </row>
    <row r="81" spans="2:90" x14ac:dyDescent="0.2">
      <c r="B81" s="1">
        <f t="shared" si="218"/>
        <v>43930</v>
      </c>
      <c r="C81" s="8">
        <f t="shared" si="212"/>
        <v>10</v>
      </c>
      <c r="D81">
        <f t="shared" si="225"/>
        <v>70</v>
      </c>
      <c r="E81" s="14">
        <f t="shared" si="219"/>
        <v>0.3</v>
      </c>
      <c r="F81" s="3">
        <f t="shared" si="213"/>
        <v>8.1661699125676517</v>
      </c>
      <c r="G81" s="4">
        <f t="shared" si="226"/>
        <v>4690111.7294255188</v>
      </c>
      <c r="I81" s="13">
        <f t="shared" si="227"/>
        <v>61293.516395262021</v>
      </c>
      <c r="J81" s="13">
        <f t="shared" ref="J81:AC81" si="234">I80*(1-I$8)</f>
        <v>46620.998766769575</v>
      </c>
      <c r="K81" s="13">
        <f t="shared" si="234"/>
        <v>37577.404525425991</v>
      </c>
      <c r="L81" s="13">
        <f t="shared" si="234"/>
        <v>30193.530610016263</v>
      </c>
      <c r="M81" s="13">
        <f t="shared" si="234"/>
        <v>24199.947227129793</v>
      </c>
      <c r="N81" s="13">
        <f t="shared" si="234"/>
        <v>19357.396948791746</v>
      </c>
      <c r="O81" s="13">
        <f t="shared" si="234"/>
        <v>15459.200659719618</v>
      </c>
      <c r="P81" s="13">
        <f t="shared" si="234"/>
        <v>12330.345732919643</v>
      </c>
      <c r="Q81" s="13">
        <f t="shared" si="234"/>
        <v>9824.8071801137776</v>
      </c>
      <c r="R81" s="13">
        <f t="shared" si="234"/>
        <v>7822.0960097100078</v>
      </c>
      <c r="S81" s="13">
        <f t="shared" si="234"/>
        <v>6223.6357937651173</v>
      </c>
      <c r="T81" s="13">
        <f t="shared" si="234"/>
        <v>4949.3058797304029</v>
      </c>
      <c r="U81" s="13">
        <f t="shared" si="234"/>
        <v>3934.3457376613783</v>
      </c>
      <c r="V81" s="13">
        <f t="shared" si="234"/>
        <v>3126.4880358724586</v>
      </c>
      <c r="W81" s="13">
        <f t="shared" si="234"/>
        <v>2483.8613934481909</v>
      </c>
      <c r="X81" s="13">
        <f t="shared" si="234"/>
        <v>1972.9156225164568</v>
      </c>
      <c r="Y81" s="13">
        <f t="shared" si="234"/>
        <v>1566.8217753264232</v>
      </c>
      <c r="Z81" s="13">
        <f t="shared" si="234"/>
        <v>1244.1595723433841</v>
      </c>
      <c r="AA81" s="13">
        <f t="shared" si="234"/>
        <v>987.84843787552347</v>
      </c>
      <c r="AB81" s="13">
        <f t="shared" si="234"/>
        <v>784.28180112469931</v>
      </c>
      <c r="AC81" s="13">
        <f t="shared" si="234"/>
        <v>622.6290467445242</v>
      </c>
      <c r="AD81" s="13">
        <f t="shared" si="215"/>
        <v>2397.0481714589641</v>
      </c>
      <c r="AE81" s="13">
        <f t="shared" si="229"/>
        <v>294972.58532372594</v>
      </c>
      <c r="AF81" s="15"/>
      <c r="AG81">
        <f t="shared" si="154"/>
        <v>70</v>
      </c>
      <c r="AH81" s="15"/>
      <c r="AI81" s="15"/>
      <c r="AJ81" s="13">
        <f t="shared" ref="AJ81:BC81" si="235">I80*AI$8</f>
        <v>2975.8084319214622</v>
      </c>
      <c r="AK81" s="13">
        <f t="shared" si="235"/>
        <v>0</v>
      </c>
      <c r="AL81" s="13">
        <f t="shared" si="235"/>
        <v>0</v>
      </c>
      <c r="AM81" s="13">
        <f t="shared" si="235"/>
        <v>0</v>
      </c>
      <c r="AN81" s="13">
        <f t="shared" si="235"/>
        <v>0</v>
      </c>
      <c r="AO81" s="13">
        <f t="shared" si="235"/>
        <v>0</v>
      </c>
      <c r="AP81" s="13">
        <f t="shared" si="235"/>
        <v>0</v>
      </c>
      <c r="AQ81" s="13">
        <f t="shared" si="235"/>
        <v>0</v>
      </c>
      <c r="AR81" s="13">
        <f t="shared" si="235"/>
        <v>0</v>
      </c>
      <c r="AS81" s="13">
        <f t="shared" si="235"/>
        <v>0</v>
      </c>
      <c r="AT81" s="13">
        <f t="shared" si="235"/>
        <v>0</v>
      </c>
      <c r="AU81" s="13">
        <f t="shared" si="235"/>
        <v>0</v>
      </c>
      <c r="AV81" s="13">
        <f t="shared" si="235"/>
        <v>0</v>
      </c>
      <c r="AW81" s="13">
        <f t="shared" si="235"/>
        <v>0</v>
      </c>
      <c r="AX81" s="13">
        <f t="shared" si="235"/>
        <v>0</v>
      </c>
      <c r="AY81" s="13">
        <f t="shared" si="235"/>
        <v>0</v>
      </c>
      <c r="AZ81" s="13">
        <f t="shared" si="235"/>
        <v>0</v>
      </c>
      <c r="BA81" s="13">
        <f t="shared" si="235"/>
        <v>0</v>
      </c>
      <c r="BB81" s="13">
        <f t="shared" si="235"/>
        <v>0</v>
      </c>
      <c r="BC81" s="13">
        <f t="shared" si="235"/>
        <v>0</v>
      </c>
      <c r="BD81" s="13">
        <f t="shared" si="222"/>
        <v>0</v>
      </c>
      <c r="BE81" s="13">
        <f t="shared" si="223"/>
        <v>2975.8084319214622</v>
      </c>
      <c r="BF81" s="13">
        <f t="shared" si="224"/>
        <v>14915.685250753017</v>
      </c>
      <c r="BG81" s="4">
        <f t="shared" si="188"/>
        <v>309888.27057447896</v>
      </c>
      <c r="BH81" s="4">
        <f t="shared" si="68"/>
        <v>4.8331196595016683</v>
      </c>
      <c r="BI81" s="4">
        <f t="shared" si="71"/>
        <v>4.8743820890336229</v>
      </c>
      <c r="BJ81" s="4">
        <f t="shared" si="217"/>
        <v>4.8132461493627785</v>
      </c>
      <c r="BK81" s="15"/>
      <c r="BL81" s="13">
        <f t="shared" si="184"/>
        <v>4999999.9999999972</v>
      </c>
      <c r="BM81" s="13"/>
      <c r="BN81">
        <f t="shared" si="185"/>
        <v>70</v>
      </c>
      <c r="BO81" s="11">
        <f t="shared" si="189"/>
        <v>0.94082896763631507</v>
      </c>
      <c r="BP81" s="9">
        <f t="shared" si="190"/>
        <v>17300.014725886173</v>
      </c>
      <c r="BQ81" s="9">
        <f t="shared" si="191"/>
        <v>13158.715841974121</v>
      </c>
      <c r="BR81" s="9">
        <f t="shared" si="192"/>
        <v>10606.173211832618</v>
      </c>
      <c r="BS81" s="9">
        <f t="shared" si="193"/>
        <v>8522.0844699351237</v>
      </c>
      <c r="BT81" s="9">
        <f t="shared" si="194"/>
        <v>6830.4034099661485</v>
      </c>
      <c r="BU81" s="9">
        <f t="shared" si="195"/>
        <v>5463.5999362374278</v>
      </c>
      <c r="BV81" s="9">
        <f t="shared" si="196"/>
        <v>4363.3391391499945</v>
      </c>
      <c r="BW81" s="9">
        <f t="shared" si="197"/>
        <v>3480.223933950489</v>
      </c>
      <c r="BX81" s="9">
        <f t="shared" si="198"/>
        <v>2773.0389589476904</v>
      </c>
      <c r="BY81" s="9">
        <f t="shared" si="199"/>
        <v>2207.7763540702817</v>
      </c>
      <c r="BZ81" s="9">
        <f t="shared" si="200"/>
        <v>0</v>
      </c>
      <c r="CA81" s="9">
        <f t="shared" si="201"/>
        <v>0</v>
      </c>
      <c r="CB81" s="9">
        <f t="shared" si="202"/>
        <v>0</v>
      </c>
      <c r="CC81" s="9">
        <f t="shared" si="203"/>
        <v>0</v>
      </c>
      <c r="CD81" s="9">
        <f t="shared" si="204"/>
        <v>0</v>
      </c>
      <c r="CE81" s="9">
        <f t="shared" si="205"/>
        <v>0</v>
      </c>
      <c r="CF81" s="9">
        <f t="shared" si="206"/>
        <v>0</v>
      </c>
      <c r="CG81" s="9">
        <f t="shared" si="207"/>
        <v>0</v>
      </c>
      <c r="CH81" s="9">
        <f t="shared" si="208"/>
        <v>0</v>
      </c>
      <c r="CI81" s="9">
        <f t="shared" si="209"/>
        <v>0</v>
      </c>
      <c r="CJ81" s="9">
        <f t="shared" si="210"/>
        <v>0</v>
      </c>
      <c r="CK81" s="9">
        <f t="shared" si="211"/>
        <v>676.56370695847625</v>
      </c>
      <c r="CL81" s="9">
        <f t="shared" si="231"/>
        <v>75381.933688908539</v>
      </c>
    </row>
    <row r="82" spans="2:90" x14ac:dyDescent="0.2">
      <c r="B82" s="1">
        <f t="shared" si="218"/>
        <v>43931</v>
      </c>
      <c r="C82" s="8">
        <f t="shared" si="212"/>
        <v>10.142857142857142</v>
      </c>
      <c r="D82">
        <f t="shared" si="225"/>
        <v>71</v>
      </c>
      <c r="E82" s="14">
        <f t="shared" si="219"/>
        <v>0.3</v>
      </c>
      <c r="F82" s="3">
        <f t="shared" si="213"/>
        <v>8.1661699125676517</v>
      </c>
      <c r="G82" s="4">
        <f t="shared" si="226"/>
        <v>4614729.79573661</v>
      </c>
      <c r="I82" s="13">
        <f t="shared" si="227"/>
        <v>75381.933688908539</v>
      </c>
      <c r="J82" s="13">
        <f t="shared" ref="J82:AC82" si="236">I81*(1-I$8)</f>
        <v>57615.905411546293</v>
      </c>
      <c r="K82" s="13">
        <f t="shared" si="236"/>
        <v>46620.998766769575</v>
      </c>
      <c r="L82" s="13">
        <f t="shared" si="236"/>
        <v>37577.404525425991</v>
      </c>
      <c r="M82" s="13">
        <f t="shared" si="236"/>
        <v>30193.530610016263</v>
      </c>
      <c r="N82" s="13">
        <f t="shared" si="236"/>
        <v>24199.947227129793</v>
      </c>
      <c r="O82" s="13">
        <f t="shared" si="236"/>
        <v>19357.396948791746</v>
      </c>
      <c r="P82" s="13">
        <f t="shared" si="236"/>
        <v>15459.200659719618</v>
      </c>
      <c r="Q82" s="13">
        <f t="shared" si="236"/>
        <v>12330.345732919643</v>
      </c>
      <c r="R82" s="13">
        <f t="shared" si="236"/>
        <v>9824.8071801137776</v>
      </c>
      <c r="S82" s="13">
        <f t="shared" si="236"/>
        <v>7822.0960097100078</v>
      </c>
      <c r="T82" s="13">
        <f t="shared" si="236"/>
        <v>6223.6357937651173</v>
      </c>
      <c r="U82" s="13">
        <f t="shared" si="236"/>
        <v>4949.3058797304029</v>
      </c>
      <c r="V82" s="13">
        <f t="shared" si="236"/>
        <v>3934.3457376613783</v>
      </c>
      <c r="W82" s="13">
        <f t="shared" si="236"/>
        <v>3126.4880358724586</v>
      </c>
      <c r="X82" s="13">
        <f t="shared" si="236"/>
        <v>2483.8613934481909</v>
      </c>
      <c r="Y82" s="13">
        <f t="shared" si="236"/>
        <v>1972.9156225164568</v>
      </c>
      <c r="Z82" s="13">
        <f t="shared" si="236"/>
        <v>1566.8217753264232</v>
      </c>
      <c r="AA82" s="13">
        <f t="shared" si="236"/>
        <v>1244.1595723433841</v>
      </c>
      <c r="AB82" s="13">
        <f t="shared" si="236"/>
        <v>987.84843787552347</v>
      </c>
      <c r="AC82" s="13">
        <f t="shared" si="236"/>
        <v>784.28180112469931</v>
      </c>
      <c r="AD82" s="13">
        <f t="shared" si="215"/>
        <v>3019.6772182034883</v>
      </c>
      <c r="AE82" s="13">
        <f t="shared" si="229"/>
        <v>366676.90802891878</v>
      </c>
      <c r="AF82" s="15"/>
      <c r="AG82">
        <f t="shared" si="154"/>
        <v>71</v>
      </c>
      <c r="AH82" s="15"/>
      <c r="AI82" s="15"/>
      <c r="AJ82" s="13">
        <f t="shared" ref="AJ82:BC82" si="237">I81*AI$8</f>
        <v>3677.610983715721</v>
      </c>
      <c r="AK82" s="13">
        <f t="shared" si="237"/>
        <v>0</v>
      </c>
      <c r="AL82" s="13">
        <f t="shared" si="237"/>
        <v>0</v>
      </c>
      <c r="AM82" s="13">
        <f t="shared" si="237"/>
        <v>0</v>
      </c>
      <c r="AN82" s="13">
        <f t="shared" si="237"/>
        <v>0</v>
      </c>
      <c r="AO82" s="13">
        <f t="shared" si="237"/>
        <v>0</v>
      </c>
      <c r="AP82" s="13">
        <f t="shared" si="237"/>
        <v>0</v>
      </c>
      <c r="AQ82" s="13">
        <f t="shared" si="237"/>
        <v>0</v>
      </c>
      <c r="AR82" s="13">
        <f t="shared" si="237"/>
        <v>0</v>
      </c>
      <c r="AS82" s="13">
        <f t="shared" si="237"/>
        <v>0</v>
      </c>
      <c r="AT82" s="13">
        <f t="shared" si="237"/>
        <v>0</v>
      </c>
      <c r="AU82" s="13">
        <f t="shared" si="237"/>
        <v>0</v>
      </c>
      <c r="AV82" s="13">
        <f t="shared" si="237"/>
        <v>0</v>
      </c>
      <c r="AW82" s="13">
        <f t="shared" si="237"/>
        <v>0</v>
      </c>
      <c r="AX82" s="13">
        <f t="shared" si="237"/>
        <v>0</v>
      </c>
      <c r="AY82" s="13">
        <f t="shared" si="237"/>
        <v>0</v>
      </c>
      <c r="AZ82" s="13">
        <f t="shared" si="237"/>
        <v>0</v>
      </c>
      <c r="BA82" s="13">
        <f t="shared" si="237"/>
        <v>0</v>
      </c>
      <c r="BB82" s="13">
        <f t="shared" si="237"/>
        <v>0</v>
      </c>
      <c r="BC82" s="13">
        <f t="shared" si="237"/>
        <v>0</v>
      </c>
      <c r="BD82" s="13">
        <f t="shared" si="222"/>
        <v>0</v>
      </c>
      <c r="BE82" s="13">
        <f t="shared" si="223"/>
        <v>3677.610983715721</v>
      </c>
      <c r="BF82" s="13">
        <f t="shared" si="224"/>
        <v>18593.296234468737</v>
      </c>
      <c r="BG82" s="4">
        <f t="shared" si="188"/>
        <v>385270.20426338754</v>
      </c>
      <c r="BH82" s="4">
        <f t="shared" si="68"/>
        <v>4.7821866129715236</v>
      </c>
      <c r="BI82" s="4">
        <f t="shared" si="71"/>
        <v>4.8331196595016683</v>
      </c>
      <c r="BJ82" s="4">
        <f t="shared" si="217"/>
        <v>4.8260405369312043</v>
      </c>
      <c r="BK82" s="15"/>
      <c r="BL82" s="13">
        <f t="shared" si="184"/>
        <v>4999999.9999999972</v>
      </c>
      <c r="BM82" s="13"/>
      <c r="BN82">
        <f t="shared" si="185"/>
        <v>71</v>
      </c>
      <c r="BO82" s="11">
        <f t="shared" si="189"/>
        <v>0.92639089120112572</v>
      </c>
      <c r="BP82" s="9">
        <f t="shared" si="190"/>
        <v>20949.941019159643</v>
      </c>
      <c r="BQ82" s="9">
        <f t="shared" si="191"/>
        <v>16012.454988468638</v>
      </c>
      <c r="BR82" s="9">
        <f t="shared" si="192"/>
        <v>12956.780578870274</v>
      </c>
      <c r="BS82" s="9">
        <f t="shared" si="193"/>
        <v>10443.409580200379</v>
      </c>
      <c r="BT82" s="9">
        <f t="shared" si="194"/>
        <v>8391.3035190964292</v>
      </c>
      <c r="BU82" s="9">
        <f t="shared" si="195"/>
        <v>6725.5832036282945</v>
      </c>
      <c r="BV82" s="9">
        <f t="shared" si="196"/>
        <v>5379.7548632175403</v>
      </c>
      <c r="BW82" s="9">
        <f t="shared" si="197"/>
        <v>4296.378802924406</v>
      </c>
      <c r="BX82" s="9">
        <f t="shared" si="198"/>
        <v>3426.8159917012276</v>
      </c>
      <c r="BY82" s="9">
        <f t="shared" si="199"/>
        <v>2730.4835638394461</v>
      </c>
      <c r="BZ82" s="9">
        <f t="shared" si="200"/>
        <v>0</v>
      </c>
      <c r="CA82" s="9">
        <f t="shared" si="201"/>
        <v>0</v>
      </c>
      <c r="CB82" s="9">
        <f t="shared" si="202"/>
        <v>0</v>
      </c>
      <c r="CC82" s="9">
        <f t="shared" si="203"/>
        <v>0</v>
      </c>
      <c r="CD82" s="9">
        <f t="shared" si="204"/>
        <v>0</v>
      </c>
      <c r="CE82" s="9">
        <f t="shared" si="205"/>
        <v>0</v>
      </c>
      <c r="CF82" s="9">
        <f t="shared" si="206"/>
        <v>0</v>
      </c>
      <c r="CG82" s="9">
        <f t="shared" si="207"/>
        <v>0</v>
      </c>
      <c r="CH82" s="9">
        <f t="shared" si="208"/>
        <v>0</v>
      </c>
      <c r="CI82" s="9">
        <f t="shared" si="209"/>
        <v>0</v>
      </c>
      <c r="CJ82" s="9">
        <f t="shared" si="210"/>
        <v>0</v>
      </c>
      <c r="CK82" s="9">
        <f t="shared" si="211"/>
        <v>839.22044079337968</v>
      </c>
      <c r="CL82" s="9">
        <f t="shared" si="231"/>
        <v>92152.126551899652</v>
      </c>
    </row>
    <row r="83" spans="2:90" x14ac:dyDescent="0.2">
      <c r="B83" s="1">
        <f t="shared" si="218"/>
        <v>43932</v>
      </c>
      <c r="C83" s="8">
        <f t="shared" si="212"/>
        <v>10.285714285714286</v>
      </c>
      <c r="D83">
        <f t="shared" si="225"/>
        <v>72</v>
      </c>
      <c r="E83" s="14">
        <f t="shared" si="219"/>
        <v>0.3</v>
      </c>
      <c r="F83" s="3">
        <f t="shared" si="213"/>
        <v>8.1661699125676517</v>
      </c>
      <c r="G83" s="4">
        <f t="shared" si="226"/>
        <v>4522577.6691847099</v>
      </c>
      <c r="I83" s="13">
        <f t="shared" si="227"/>
        <v>92152.126551899652</v>
      </c>
      <c r="J83" s="13">
        <f t="shared" ref="J83:AC83" si="238">I82*(1-I$8)</f>
        <v>70859.017667574022</v>
      </c>
      <c r="K83" s="13">
        <f t="shared" si="238"/>
        <v>57615.905411546293</v>
      </c>
      <c r="L83" s="13">
        <f t="shared" si="238"/>
        <v>46620.998766769575</v>
      </c>
      <c r="M83" s="13">
        <f t="shared" si="238"/>
        <v>37577.404525425991</v>
      </c>
      <c r="N83" s="13">
        <f t="shared" si="238"/>
        <v>30193.530610016263</v>
      </c>
      <c r="O83" s="13">
        <f t="shared" si="238"/>
        <v>24199.947227129793</v>
      </c>
      <c r="P83" s="13">
        <f t="shared" si="238"/>
        <v>19357.396948791746</v>
      </c>
      <c r="Q83" s="13">
        <f t="shared" si="238"/>
        <v>15459.200659719618</v>
      </c>
      <c r="R83" s="13">
        <f t="shared" si="238"/>
        <v>12330.345732919643</v>
      </c>
      <c r="S83" s="13">
        <f t="shared" si="238"/>
        <v>9824.8071801137776</v>
      </c>
      <c r="T83" s="13">
        <f t="shared" si="238"/>
        <v>7822.0960097100078</v>
      </c>
      <c r="U83" s="13">
        <f t="shared" si="238"/>
        <v>6223.6357937651173</v>
      </c>
      <c r="V83" s="13">
        <f t="shared" si="238"/>
        <v>4949.3058797304029</v>
      </c>
      <c r="W83" s="13">
        <f t="shared" si="238"/>
        <v>3934.3457376613783</v>
      </c>
      <c r="X83" s="13">
        <f t="shared" si="238"/>
        <v>3126.4880358724586</v>
      </c>
      <c r="Y83" s="13">
        <f t="shared" si="238"/>
        <v>2483.8613934481909</v>
      </c>
      <c r="Z83" s="13">
        <f t="shared" si="238"/>
        <v>1972.9156225164568</v>
      </c>
      <c r="AA83" s="13">
        <f t="shared" si="238"/>
        <v>1566.8217753264232</v>
      </c>
      <c r="AB83" s="13">
        <f t="shared" si="238"/>
        <v>1244.1595723433841</v>
      </c>
      <c r="AC83" s="13">
        <f t="shared" si="238"/>
        <v>987.84843787552347</v>
      </c>
      <c r="AD83" s="13">
        <f t="shared" si="215"/>
        <v>3803.9590193281874</v>
      </c>
      <c r="AE83" s="13">
        <f t="shared" si="229"/>
        <v>454306.1185594839</v>
      </c>
      <c r="AF83" s="15"/>
      <c r="AG83">
        <f t="shared" si="154"/>
        <v>72</v>
      </c>
      <c r="AH83" s="15"/>
      <c r="AI83" s="15"/>
      <c r="AJ83" s="13">
        <f t="shared" ref="AJ83:BC83" si="239">I82*AI$8</f>
        <v>4522.9160213345122</v>
      </c>
      <c r="AK83" s="13">
        <f t="shared" si="239"/>
        <v>0</v>
      </c>
      <c r="AL83" s="13">
        <f t="shared" si="239"/>
        <v>0</v>
      </c>
      <c r="AM83" s="13">
        <f t="shared" si="239"/>
        <v>0</v>
      </c>
      <c r="AN83" s="13">
        <f t="shared" si="239"/>
        <v>0</v>
      </c>
      <c r="AO83" s="13">
        <f t="shared" si="239"/>
        <v>0</v>
      </c>
      <c r="AP83" s="13">
        <f t="shared" si="239"/>
        <v>0</v>
      </c>
      <c r="AQ83" s="13">
        <f t="shared" si="239"/>
        <v>0</v>
      </c>
      <c r="AR83" s="13">
        <f t="shared" si="239"/>
        <v>0</v>
      </c>
      <c r="AS83" s="13">
        <f t="shared" si="239"/>
        <v>0</v>
      </c>
      <c r="AT83" s="13">
        <f t="shared" si="239"/>
        <v>0</v>
      </c>
      <c r="AU83" s="13">
        <f t="shared" si="239"/>
        <v>0</v>
      </c>
      <c r="AV83" s="13">
        <f t="shared" si="239"/>
        <v>0</v>
      </c>
      <c r="AW83" s="13">
        <f t="shared" si="239"/>
        <v>0</v>
      </c>
      <c r="AX83" s="13">
        <f t="shared" si="239"/>
        <v>0</v>
      </c>
      <c r="AY83" s="13">
        <f t="shared" si="239"/>
        <v>0</v>
      </c>
      <c r="AZ83" s="13">
        <f t="shared" si="239"/>
        <v>0</v>
      </c>
      <c r="BA83" s="13">
        <f t="shared" si="239"/>
        <v>0</v>
      </c>
      <c r="BB83" s="13">
        <f t="shared" si="239"/>
        <v>0</v>
      </c>
      <c r="BC83" s="13">
        <f t="shared" si="239"/>
        <v>0</v>
      </c>
      <c r="BD83" s="13">
        <f t="shared" si="222"/>
        <v>0</v>
      </c>
      <c r="BE83" s="13">
        <f t="shared" si="223"/>
        <v>4522.9160213345122</v>
      </c>
      <c r="BF83" s="13">
        <f t="shared" si="224"/>
        <v>23116.21225580325</v>
      </c>
      <c r="BG83" s="4">
        <f t="shared" si="188"/>
        <v>477422.33081528713</v>
      </c>
      <c r="BH83" s="4">
        <f t="shared" ref="BH83:BH146" si="240">BG83/BG76</f>
        <v>4.7196368023254589</v>
      </c>
      <c r="BI83" s="4">
        <f t="shared" si="71"/>
        <v>4.7821866129715236</v>
      </c>
      <c r="BJ83" s="4">
        <f t="shared" si="217"/>
        <v>4.8418791421691632</v>
      </c>
      <c r="BK83" s="15"/>
      <c r="BL83" s="13">
        <f t="shared" si="184"/>
        <v>4999999.9999999972</v>
      </c>
      <c r="BM83" s="13"/>
      <c r="BN83">
        <f t="shared" si="185"/>
        <v>72</v>
      </c>
      <c r="BO83" s="11">
        <f t="shared" si="189"/>
        <v>0.9087167516994803</v>
      </c>
      <c r="BP83" s="9">
        <f t="shared" si="190"/>
        <v>25122.054330732502</v>
      </c>
      <c r="BQ83" s="9">
        <f t="shared" si="191"/>
        <v>19317.232909048184</v>
      </c>
      <c r="BR83" s="9">
        <f t="shared" si="192"/>
        <v>15706.961523541455</v>
      </c>
      <c r="BS83" s="9">
        <f t="shared" si="193"/>
        <v>12709.584768097297</v>
      </c>
      <c r="BT83" s="9">
        <f t="shared" si="194"/>
        <v>10244.165093292737</v>
      </c>
      <c r="BU83" s="9">
        <f t="shared" si="195"/>
        <v>8231.2101174818417</v>
      </c>
      <c r="BV83" s="9">
        <f t="shared" si="196"/>
        <v>6597.2692306608697</v>
      </c>
      <c r="BW83" s="9">
        <f t="shared" si="197"/>
        <v>5277.1172629990397</v>
      </c>
      <c r="BX83" s="9">
        <f t="shared" si="198"/>
        <v>4214.410382211262</v>
      </c>
      <c r="BY83" s="9">
        <f t="shared" si="199"/>
        <v>3361.4375165250854</v>
      </c>
      <c r="BZ83" s="9">
        <f t="shared" si="200"/>
        <v>0</v>
      </c>
      <c r="CA83" s="9">
        <f t="shared" si="201"/>
        <v>0</v>
      </c>
      <c r="CB83" s="9">
        <f t="shared" si="202"/>
        <v>0</v>
      </c>
      <c r="CC83" s="9">
        <f t="shared" si="203"/>
        <v>0</v>
      </c>
      <c r="CD83" s="9">
        <f t="shared" si="204"/>
        <v>0</v>
      </c>
      <c r="CE83" s="9">
        <f t="shared" si="205"/>
        <v>0</v>
      </c>
      <c r="CF83" s="9">
        <f t="shared" si="206"/>
        <v>0</v>
      </c>
      <c r="CG83" s="9">
        <f t="shared" si="207"/>
        <v>0</v>
      </c>
      <c r="CH83" s="9">
        <f t="shared" si="208"/>
        <v>0</v>
      </c>
      <c r="CI83" s="9">
        <f t="shared" si="209"/>
        <v>0</v>
      </c>
      <c r="CJ83" s="9">
        <f t="shared" si="210"/>
        <v>0</v>
      </c>
      <c r="CK83" s="9">
        <f t="shared" si="211"/>
        <v>1037.0163850925553</v>
      </c>
      <c r="CL83" s="9">
        <f t="shared" si="231"/>
        <v>111818.45951968283</v>
      </c>
    </row>
    <row r="84" spans="2:90" x14ac:dyDescent="0.2">
      <c r="B84" s="1">
        <f t="shared" si="218"/>
        <v>43933</v>
      </c>
      <c r="C84" s="8">
        <f t="shared" si="212"/>
        <v>10.428571428571429</v>
      </c>
      <c r="D84">
        <f t="shared" si="225"/>
        <v>73</v>
      </c>
      <c r="E84" s="14">
        <f t="shared" si="219"/>
        <v>0.3</v>
      </c>
      <c r="F84" s="3">
        <f t="shared" si="213"/>
        <v>8.1661699125676517</v>
      </c>
      <c r="G84" s="4">
        <f t="shared" si="226"/>
        <v>4410759.2096650274</v>
      </c>
      <c r="I84" s="13">
        <f t="shared" si="227"/>
        <v>111818.45951968283</v>
      </c>
      <c r="J84" s="13">
        <f t="shared" ref="J84:AC84" si="241">I83*(1-I$8)</f>
        <v>86622.998958785669</v>
      </c>
      <c r="K84" s="13">
        <f t="shared" si="241"/>
        <v>70859.017667574022</v>
      </c>
      <c r="L84" s="13">
        <f t="shared" si="241"/>
        <v>57615.905411546293</v>
      </c>
      <c r="M84" s="13">
        <f t="shared" si="241"/>
        <v>46620.998766769575</v>
      </c>
      <c r="N84" s="13">
        <f t="shared" si="241"/>
        <v>37577.404525425991</v>
      </c>
      <c r="O84" s="13">
        <f t="shared" si="241"/>
        <v>30193.530610016263</v>
      </c>
      <c r="P84" s="13">
        <f t="shared" si="241"/>
        <v>24199.947227129793</v>
      </c>
      <c r="Q84" s="13">
        <f t="shared" si="241"/>
        <v>19357.396948791746</v>
      </c>
      <c r="R84" s="13">
        <f t="shared" si="241"/>
        <v>15459.200659719618</v>
      </c>
      <c r="S84" s="13">
        <f t="shared" si="241"/>
        <v>12330.345732919643</v>
      </c>
      <c r="T84" s="13">
        <f t="shared" si="241"/>
        <v>9824.8071801137776</v>
      </c>
      <c r="U84" s="13">
        <f t="shared" si="241"/>
        <v>7822.0960097100078</v>
      </c>
      <c r="V84" s="13">
        <f t="shared" si="241"/>
        <v>6223.6357937651173</v>
      </c>
      <c r="W84" s="13">
        <f t="shared" si="241"/>
        <v>4949.3058797304029</v>
      </c>
      <c r="X84" s="13">
        <f t="shared" si="241"/>
        <v>3934.3457376613783</v>
      </c>
      <c r="Y84" s="13">
        <f t="shared" si="241"/>
        <v>3126.4880358724586</v>
      </c>
      <c r="Z84" s="13">
        <f t="shared" si="241"/>
        <v>2483.8613934481909</v>
      </c>
      <c r="AA84" s="13">
        <f t="shared" si="241"/>
        <v>1972.9156225164568</v>
      </c>
      <c r="AB84" s="13">
        <f t="shared" si="241"/>
        <v>1566.8217753264232</v>
      </c>
      <c r="AC84" s="13">
        <f t="shared" si="241"/>
        <v>1244.1595723433841</v>
      </c>
      <c r="AD84" s="13">
        <f t="shared" si="215"/>
        <v>4791.8074572037112</v>
      </c>
      <c r="AE84" s="13">
        <f t="shared" si="229"/>
        <v>560595.45048605266</v>
      </c>
      <c r="AF84" s="15"/>
      <c r="AG84">
        <f t="shared" si="154"/>
        <v>73</v>
      </c>
      <c r="AH84" s="15"/>
      <c r="AI84" s="15"/>
      <c r="AJ84" s="13">
        <f t="shared" ref="AJ84:BC84" si="242">I83*AI$8</f>
        <v>5529.1275931139789</v>
      </c>
      <c r="AK84" s="13">
        <f t="shared" si="242"/>
        <v>0</v>
      </c>
      <c r="AL84" s="13">
        <f t="shared" si="242"/>
        <v>0</v>
      </c>
      <c r="AM84" s="13">
        <f t="shared" si="242"/>
        <v>0</v>
      </c>
      <c r="AN84" s="13">
        <f t="shared" si="242"/>
        <v>0</v>
      </c>
      <c r="AO84" s="13">
        <f t="shared" si="242"/>
        <v>0</v>
      </c>
      <c r="AP84" s="13">
        <f t="shared" si="242"/>
        <v>0</v>
      </c>
      <c r="AQ84" s="13">
        <f t="shared" si="242"/>
        <v>0</v>
      </c>
      <c r="AR84" s="13">
        <f t="shared" si="242"/>
        <v>0</v>
      </c>
      <c r="AS84" s="13">
        <f t="shared" si="242"/>
        <v>0</v>
      </c>
      <c r="AT84" s="13">
        <f t="shared" si="242"/>
        <v>0</v>
      </c>
      <c r="AU84" s="13">
        <f t="shared" si="242"/>
        <v>0</v>
      </c>
      <c r="AV84" s="13">
        <f t="shared" si="242"/>
        <v>0</v>
      </c>
      <c r="AW84" s="13">
        <f t="shared" si="242"/>
        <v>0</v>
      </c>
      <c r="AX84" s="13">
        <f t="shared" si="242"/>
        <v>0</v>
      </c>
      <c r="AY84" s="13">
        <f t="shared" si="242"/>
        <v>0</v>
      </c>
      <c r="AZ84" s="13">
        <f t="shared" si="242"/>
        <v>0</v>
      </c>
      <c r="BA84" s="13">
        <f t="shared" si="242"/>
        <v>0</v>
      </c>
      <c r="BB84" s="13">
        <f t="shared" si="242"/>
        <v>0</v>
      </c>
      <c r="BC84" s="13">
        <f t="shared" si="242"/>
        <v>0</v>
      </c>
      <c r="BD84" s="13">
        <f t="shared" si="222"/>
        <v>0</v>
      </c>
      <c r="BE84" s="13">
        <f t="shared" si="223"/>
        <v>5529.1275931139789</v>
      </c>
      <c r="BF84" s="13">
        <f t="shared" si="224"/>
        <v>28645.339848917229</v>
      </c>
      <c r="BG84" s="4">
        <f t="shared" si="188"/>
        <v>589240.79033496988</v>
      </c>
      <c r="BH84" s="4">
        <f t="shared" si="240"/>
        <v>4.6433032597603692</v>
      </c>
      <c r="BI84" s="4">
        <f t="shared" ref="BI84:BI147" si="243">BF84/BF77</f>
        <v>4.719636802325458</v>
      </c>
      <c r="BJ84" s="4">
        <f t="shared" si="217"/>
        <v>4.8613979749489191</v>
      </c>
      <c r="BK84" s="15"/>
      <c r="BL84" s="13">
        <f t="shared" si="184"/>
        <v>4999999.9999999972</v>
      </c>
      <c r="BM84" s="13"/>
      <c r="BN84">
        <f t="shared" si="185"/>
        <v>73</v>
      </c>
      <c r="BO84" s="11">
        <f t="shared" si="189"/>
        <v>0.88723487081305596</v>
      </c>
      <c r="BP84" s="9">
        <f t="shared" si="190"/>
        <v>29762.770945938217</v>
      </c>
      <c r="BQ84" s="9">
        <f t="shared" si="191"/>
        <v>23056.483587191306</v>
      </c>
      <c r="BR84" s="9">
        <f t="shared" si="192"/>
        <v>18860.577415869026</v>
      </c>
      <c r="BS84" s="9">
        <f t="shared" si="193"/>
        <v>15335.652118377157</v>
      </c>
      <c r="BT84" s="9">
        <f t="shared" si="194"/>
        <v>12409.132745403133</v>
      </c>
      <c r="BU84" s="9">
        <f t="shared" si="195"/>
        <v>10001.995094881882</v>
      </c>
      <c r="BV84" s="9">
        <f t="shared" si="196"/>
        <v>8036.6259690503484</v>
      </c>
      <c r="BW84" s="9">
        <f t="shared" si="197"/>
        <v>6441.311115523582</v>
      </c>
      <c r="BX84" s="9">
        <f t="shared" si="198"/>
        <v>5152.3672743414863</v>
      </c>
      <c r="BY84" s="9">
        <f t="shared" si="199"/>
        <v>4114.7825700598332</v>
      </c>
      <c r="BZ84" s="9">
        <f t="shared" si="200"/>
        <v>0</v>
      </c>
      <c r="CA84" s="9">
        <f t="shared" si="201"/>
        <v>0</v>
      </c>
      <c r="CB84" s="9">
        <f t="shared" si="202"/>
        <v>0</v>
      </c>
      <c r="CC84" s="9">
        <f t="shared" si="203"/>
        <v>0</v>
      </c>
      <c r="CD84" s="9">
        <f t="shared" si="204"/>
        <v>0</v>
      </c>
      <c r="CE84" s="9">
        <f t="shared" si="205"/>
        <v>0</v>
      </c>
      <c r="CF84" s="9">
        <f t="shared" si="206"/>
        <v>0</v>
      </c>
      <c r="CG84" s="9">
        <f t="shared" si="207"/>
        <v>0</v>
      </c>
      <c r="CH84" s="9">
        <f t="shared" si="208"/>
        <v>0</v>
      </c>
      <c r="CI84" s="9">
        <f t="shared" si="209"/>
        <v>0</v>
      </c>
      <c r="CJ84" s="9">
        <f t="shared" si="210"/>
        <v>0</v>
      </c>
      <c r="CK84" s="9">
        <f t="shared" si="211"/>
        <v>1275.4376010759518</v>
      </c>
      <c r="CL84" s="9">
        <f t="shared" si="231"/>
        <v>134447.13643771192</v>
      </c>
    </row>
    <row r="85" spans="2:90" x14ac:dyDescent="0.2">
      <c r="B85" s="1">
        <f t="shared" si="218"/>
        <v>43934</v>
      </c>
      <c r="C85" s="8">
        <f t="shared" si="212"/>
        <v>10.571428571428571</v>
      </c>
      <c r="D85">
        <f t="shared" si="225"/>
        <v>74</v>
      </c>
      <c r="E85" s="14">
        <f t="shared" si="219"/>
        <v>0.3</v>
      </c>
      <c r="F85" s="3">
        <f t="shared" si="213"/>
        <v>8.1661699125676517</v>
      </c>
      <c r="G85" s="4">
        <f t="shared" si="226"/>
        <v>4276312.0732273152</v>
      </c>
      <c r="I85" s="13">
        <f t="shared" si="227"/>
        <v>134447.13643771192</v>
      </c>
      <c r="J85" s="13">
        <f t="shared" ref="J85:AC85" si="244">I84*(1-I$8)</f>
        <v>105109.35194850185</v>
      </c>
      <c r="K85" s="13">
        <f t="shared" si="244"/>
        <v>86622.998958785669</v>
      </c>
      <c r="L85" s="13">
        <f t="shared" si="244"/>
        <v>70859.017667574022</v>
      </c>
      <c r="M85" s="13">
        <f t="shared" si="244"/>
        <v>57615.905411546293</v>
      </c>
      <c r="N85" s="13">
        <f t="shared" si="244"/>
        <v>46620.998766769575</v>
      </c>
      <c r="O85" s="13">
        <f t="shared" si="244"/>
        <v>37577.404525425991</v>
      </c>
      <c r="P85" s="13">
        <f t="shared" si="244"/>
        <v>30193.530610016263</v>
      </c>
      <c r="Q85" s="13">
        <f t="shared" si="244"/>
        <v>24199.947227129793</v>
      </c>
      <c r="R85" s="13">
        <f t="shared" si="244"/>
        <v>19357.396948791746</v>
      </c>
      <c r="S85" s="13">
        <f t="shared" si="244"/>
        <v>15459.200659719618</v>
      </c>
      <c r="T85" s="13">
        <f t="shared" si="244"/>
        <v>12330.345732919643</v>
      </c>
      <c r="U85" s="13">
        <f t="shared" si="244"/>
        <v>9824.8071801137776</v>
      </c>
      <c r="V85" s="13">
        <f t="shared" si="244"/>
        <v>7822.0960097100078</v>
      </c>
      <c r="W85" s="13">
        <f t="shared" si="244"/>
        <v>6223.6357937651173</v>
      </c>
      <c r="X85" s="13">
        <f t="shared" si="244"/>
        <v>4949.3058797304029</v>
      </c>
      <c r="Y85" s="13">
        <f t="shared" si="244"/>
        <v>3934.3457376613783</v>
      </c>
      <c r="Z85" s="13">
        <f t="shared" si="244"/>
        <v>3126.4880358724586</v>
      </c>
      <c r="AA85" s="13">
        <f t="shared" si="244"/>
        <v>2483.8613934481909</v>
      </c>
      <c r="AB85" s="13">
        <f t="shared" si="244"/>
        <v>1972.9156225164568</v>
      </c>
      <c r="AC85" s="13">
        <f t="shared" si="244"/>
        <v>1566.8217753264232</v>
      </c>
      <c r="AD85" s="13">
        <f t="shared" si="215"/>
        <v>6035.9670295470951</v>
      </c>
      <c r="AE85" s="13">
        <f t="shared" si="229"/>
        <v>688333.47935258353</v>
      </c>
      <c r="AF85" s="15"/>
      <c r="AG85">
        <f t="shared" si="154"/>
        <v>74</v>
      </c>
      <c r="AH85" s="15"/>
      <c r="AI85" s="15"/>
      <c r="AJ85" s="13">
        <f t="shared" ref="AJ85:BC85" si="245">I84*AI$8</f>
        <v>6709.1075711809699</v>
      </c>
      <c r="AK85" s="13">
        <f t="shared" si="245"/>
        <v>0</v>
      </c>
      <c r="AL85" s="13">
        <f t="shared" si="245"/>
        <v>0</v>
      </c>
      <c r="AM85" s="13">
        <f t="shared" si="245"/>
        <v>0</v>
      </c>
      <c r="AN85" s="13">
        <f t="shared" si="245"/>
        <v>0</v>
      </c>
      <c r="AO85" s="13">
        <f t="shared" si="245"/>
        <v>0</v>
      </c>
      <c r="AP85" s="13">
        <f t="shared" si="245"/>
        <v>0</v>
      </c>
      <c r="AQ85" s="13">
        <f t="shared" si="245"/>
        <v>0</v>
      </c>
      <c r="AR85" s="13">
        <f t="shared" si="245"/>
        <v>0</v>
      </c>
      <c r="AS85" s="13">
        <f t="shared" si="245"/>
        <v>0</v>
      </c>
      <c r="AT85" s="13">
        <f t="shared" si="245"/>
        <v>0</v>
      </c>
      <c r="AU85" s="13">
        <f t="shared" si="245"/>
        <v>0</v>
      </c>
      <c r="AV85" s="13">
        <f t="shared" si="245"/>
        <v>0</v>
      </c>
      <c r="AW85" s="13">
        <f t="shared" si="245"/>
        <v>0</v>
      </c>
      <c r="AX85" s="13">
        <f t="shared" si="245"/>
        <v>0</v>
      </c>
      <c r="AY85" s="13">
        <f t="shared" si="245"/>
        <v>0</v>
      </c>
      <c r="AZ85" s="13">
        <f t="shared" si="245"/>
        <v>0</v>
      </c>
      <c r="BA85" s="13">
        <f t="shared" si="245"/>
        <v>0</v>
      </c>
      <c r="BB85" s="13">
        <f t="shared" si="245"/>
        <v>0</v>
      </c>
      <c r="BC85" s="13">
        <f t="shared" si="245"/>
        <v>0</v>
      </c>
      <c r="BD85" s="13">
        <f t="shared" si="222"/>
        <v>0</v>
      </c>
      <c r="BE85" s="13">
        <f t="shared" si="223"/>
        <v>6709.1075711809699</v>
      </c>
      <c r="BF85" s="13">
        <f t="shared" si="224"/>
        <v>35354.4474200982</v>
      </c>
      <c r="BG85" s="4">
        <f t="shared" si="188"/>
        <v>723687.92677268176</v>
      </c>
      <c r="BH85" s="4">
        <f t="shared" si="240"/>
        <v>4.5508671524223425</v>
      </c>
      <c r="BI85" s="4">
        <f t="shared" si="243"/>
        <v>4.6433032597603701</v>
      </c>
      <c r="BJ85" s="4">
        <f t="shared" si="217"/>
        <v>4.8853167383575018</v>
      </c>
      <c r="BK85" s="15"/>
      <c r="BL85" s="13">
        <f t="shared" si="184"/>
        <v>4999999.9999999963</v>
      </c>
      <c r="BM85" s="13"/>
      <c r="BN85">
        <f t="shared" si="185"/>
        <v>74</v>
      </c>
      <c r="BO85" s="11">
        <f t="shared" si="189"/>
        <v>0.86135294613431412</v>
      </c>
      <c r="BP85" s="9">
        <f t="shared" si="190"/>
        <v>34741.931120983572</v>
      </c>
      <c r="BQ85" s="9">
        <f t="shared" si="191"/>
        <v>27160.874990133172</v>
      </c>
      <c r="BR85" s="9">
        <f t="shared" si="192"/>
        <v>22383.892606841899</v>
      </c>
      <c r="BS85" s="9">
        <f t="shared" si="193"/>
        <v>18310.387088444488</v>
      </c>
      <c r="BT85" s="9">
        <f t="shared" si="194"/>
        <v>14888.28896112941</v>
      </c>
      <c r="BU85" s="9">
        <f t="shared" si="195"/>
        <v>12047.140391844359</v>
      </c>
      <c r="BV85" s="9">
        <f t="shared" si="196"/>
        <v>9710.2224288169764</v>
      </c>
      <c r="BW85" s="9">
        <f t="shared" si="197"/>
        <v>7802.1859635402297</v>
      </c>
      <c r="BX85" s="9">
        <f t="shared" si="198"/>
        <v>6253.4087521149522</v>
      </c>
      <c r="BY85" s="9">
        <f t="shared" si="199"/>
        <v>5002.0652673999457</v>
      </c>
      <c r="BZ85" s="9">
        <f t="shared" si="200"/>
        <v>0</v>
      </c>
      <c r="CA85" s="9">
        <f t="shared" si="201"/>
        <v>0</v>
      </c>
      <c r="CB85" s="9">
        <f t="shared" si="202"/>
        <v>0</v>
      </c>
      <c r="CC85" s="9">
        <f t="shared" si="203"/>
        <v>0</v>
      </c>
      <c r="CD85" s="9">
        <f t="shared" si="204"/>
        <v>0</v>
      </c>
      <c r="CE85" s="9">
        <f t="shared" si="205"/>
        <v>0</v>
      </c>
      <c r="CF85" s="9">
        <f t="shared" si="206"/>
        <v>0</v>
      </c>
      <c r="CG85" s="9">
        <f t="shared" si="207"/>
        <v>0</v>
      </c>
      <c r="CH85" s="9">
        <f t="shared" si="208"/>
        <v>0</v>
      </c>
      <c r="CI85" s="9">
        <f t="shared" si="209"/>
        <v>0</v>
      </c>
      <c r="CJ85" s="9">
        <f t="shared" si="210"/>
        <v>0</v>
      </c>
      <c r="CK85" s="9">
        <f t="shared" si="211"/>
        <v>1559.7293951009926</v>
      </c>
      <c r="CL85" s="9">
        <f t="shared" si="231"/>
        <v>159860.12696634998</v>
      </c>
    </row>
    <row r="86" spans="2:90" x14ac:dyDescent="0.2">
      <c r="B86" s="1">
        <f t="shared" si="218"/>
        <v>43935</v>
      </c>
      <c r="C86" s="8">
        <f t="shared" si="212"/>
        <v>10.714285714285714</v>
      </c>
      <c r="D86">
        <f t="shared" si="225"/>
        <v>75</v>
      </c>
      <c r="E86" s="14">
        <f t="shared" si="219"/>
        <v>0.3</v>
      </c>
      <c r="F86" s="3">
        <f t="shared" si="213"/>
        <v>8.1661699125676517</v>
      </c>
      <c r="G86" s="4">
        <f t="shared" si="226"/>
        <v>4116451.9462609654</v>
      </c>
      <c r="I86" s="13">
        <f t="shared" si="227"/>
        <v>159860.12696634998</v>
      </c>
      <c r="J86" s="13">
        <f t="shared" ref="J86:AC86" si="246">I85*(1-I$8)</f>
        <v>126380.3082514492</v>
      </c>
      <c r="K86" s="13">
        <f t="shared" si="246"/>
        <v>105109.35194850185</v>
      </c>
      <c r="L86" s="13">
        <f t="shared" si="246"/>
        <v>86622.998958785669</v>
      </c>
      <c r="M86" s="13">
        <f t="shared" si="246"/>
        <v>70859.017667574022</v>
      </c>
      <c r="N86" s="13">
        <f t="shared" si="246"/>
        <v>57615.905411546293</v>
      </c>
      <c r="O86" s="13">
        <f t="shared" si="246"/>
        <v>46620.998766769575</v>
      </c>
      <c r="P86" s="13">
        <f t="shared" si="246"/>
        <v>37577.404525425991</v>
      </c>
      <c r="Q86" s="13">
        <f t="shared" si="246"/>
        <v>30193.530610016263</v>
      </c>
      <c r="R86" s="13">
        <f t="shared" si="246"/>
        <v>24199.947227129793</v>
      </c>
      <c r="S86" s="13">
        <f t="shared" si="246"/>
        <v>19357.396948791746</v>
      </c>
      <c r="T86" s="13">
        <f t="shared" si="246"/>
        <v>15459.200659719618</v>
      </c>
      <c r="U86" s="13">
        <f t="shared" si="246"/>
        <v>12330.345732919643</v>
      </c>
      <c r="V86" s="13">
        <f t="shared" si="246"/>
        <v>9824.8071801137776</v>
      </c>
      <c r="W86" s="13">
        <f t="shared" si="246"/>
        <v>7822.0960097100078</v>
      </c>
      <c r="X86" s="13">
        <f t="shared" si="246"/>
        <v>6223.6357937651173</v>
      </c>
      <c r="Y86" s="13">
        <f t="shared" si="246"/>
        <v>4949.3058797304029</v>
      </c>
      <c r="Z86" s="13">
        <f t="shared" si="246"/>
        <v>3934.3457376613783</v>
      </c>
      <c r="AA86" s="13">
        <f t="shared" si="246"/>
        <v>3126.4880358724586</v>
      </c>
      <c r="AB86" s="13">
        <f t="shared" si="246"/>
        <v>2483.8613934481909</v>
      </c>
      <c r="AC86" s="13">
        <f t="shared" si="246"/>
        <v>1972.9156225164568</v>
      </c>
      <c r="AD86" s="13">
        <f t="shared" si="215"/>
        <v>7602.7888048735185</v>
      </c>
      <c r="AE86" s="13">
        <f t="shared" si="229"/>
        <v>840126.77813267068</v>
      </c>
      <c r="AF86" s="15"/>
      <c r="AG86">
        <f t="shared" si="154"/>
        <v>75</v>
      </c>
      <c r="AH86" s="15"/>
      <c r="AI86" s="15"/>
      <c r="AJ86" s="13">
        <f t="shared" ref="AJ86:BC86" si="247">I85*AI$8</f>
        <v>8066.8281862627146</v>
      </c>
      <c r="AK86" s="13">
        <f t="shared" si="247"/>
        <v>0</v>
      </c>
      <c r="AL86" s="13">
        <f t="shared" si="247"/>
        <v>0</v>
      </c>
      <c r="AM86" s="13">
        <f t="shared" si="247"/>
        <v>0</v>
      </c>
      <c r="AN86" s="13">
        <f t="shared" si="247"/>
        <v>0</v>
      </c>
      <c r="AO86" s="13">
        <f t="shared" si="247"/>
        <v>0</v>
      </c>
      <c r="AP86" s="13">
        <f t="shared" si="247"/>
        <v>0</v>
      </c>
      <c r="AQ86" s="13">
        <f t="shared" si="247"/>
        <v>0</v>
      </c>
      <c r="AR86" s="13">
        <f t="shared" si="247"/>
        <v>0</v>
      </c>
      <c r="AS86" s="13">
        <f t="shared" si="247"/>
        <v>0</v>
      </c>
      <c r="AT86" s="13">
        <f t="shared" si="247"/>
        <v>0</v>
      </c>
      <c r="AU86" s="13">
        <f t="shared" si="247"/>
        <v>0</v>
      </c>
      <c r="AV86" s="13">
        <f t="shared" si="247"/>
        <v>0</v>
      </c>
      <c r="AW86" s="13">
        <f t="shared" si="247"/>
        <v>0</v>
      </c>
      <c r="AX86" s="13">
        <f t="shared" si="247"/>
        <v>0</v>
      </c>
      <c r="AY86" s="13">
        <f t="shared" si="247"/>
        <v>0</v>
      </c>
      <c r="AZ86" s="13">
        <f t="shared" si="247"/>
        <v>0</v>
      </c>
      <c r="BA86" s="13">
        <f t="shared" si="247"/>
        <v>0</v>
      </c>
      <c r="BB86" s="13">
        <f t="shared" si="247"/>
        <v>0</v>
      </c>
      <c r="BC86" s="13">
        <f t="shared" si="247"/>
        <v>0</v>
      </c>
      <c r="BD86" s="13">
        <f t="shared" si="222"/>
        <v>0</v>
      </c>
      <c r="BE86" s="13">
        <f t="shared" si="223"/>
        <v>8066.8281862627146</v>
      </c>
      <c r="BF86" s="13">
        <f t="shared" si="224"/>
        <v>43421.275606360912</v>
      </c>
      <c r="BG86" s="4">
        <f t="shared" si="188"/>
        <v>883548.05373903154</v>
      </c>
      <c r="BH86" s="4">
        <f t="shared" si="240"/>
        <v>4.4399857744537243</v>
      </c>
      <c r="BI86" s="4">
        <f t="shared" si="243"/>
        <v>4.5508671524223434</v>
      </c>
      <c r="BJ86" s="4">
        <f t="shared" si="217"/>
        <v>4.9144215102516657</v>
      </c>
      <c r="BK86" s="15"/>
      <c r="BL86" s="13">
        <f t="shared" si="184"/>
        <v>4999999.9999999972</v>
      </c>
      <c r="BM86" s="13"/>
      <c r="BN86">
        <f t="shared" si="185"/>
        <v>75</v>
      </c>
      <c r="BO86" s="11">
        <f t="shared" si="189"/>
        <v>0.83050268646031689</v>
      </c>
      <c r="BP86" s="9">
        <f t="shared" si="190"/>
        <v>39829.2794710323</v>
      </c>
      <c r="BQ86" s="9">
        <f t="shared" si="191"/>
        <v>31487.755655553454</v>
      </c>
      <c r="BR86" s="9">
        <f t="shared" si="192"/>
        <v>26188.079749600114</v>
      </c>
      <c r="BS86" s="9">
        <f t="shared" si="193"/>
        <v>21582.19000335622</v>
      </c>
      <c r="BT86" s="9">
        <f t="shared" si="194"/>
        <v>17654.581359857784</v>
      </c>
      <c r="BU86" s="9">
        <f t="shared" si="195"/>
        <v>14355.04926813981</v>
      </c>
      <c r="BV86" s="9">
        <f t="shared" si="196"/>
        <v>11615.659416379574</v>
      </c>
      <c r="BW86" s="9">
        <f t="shared" si="197"/>
        <v>9362.4406225717066</v>
      </c>
      <c r="BX86" s="9">
        <f t="shared" si="198"/>
        <v>7522.7424856020943</v>
      </c>
      <c r="BY86" s="9">
        <f t="shared" si="199"/>
        <v>6029.436355298757</v>
      </c>
      <c r="BZ86" s="9">
        <f t="shared" si="200"/>
        <v>0</v>
      </c>
      <c r="CA86" s="9">
        <f t="shared" si="201"/>
        <v>0</v>
      </c>
      <c r="CB86" s="9">
        <f t="shared" si="202"/>
        <v>0</v>
      </c>
      <c r="CC86" s="9">
        <f t="shared" si="203"/>
        <v>0</v>
      </c>
      <c r="CD86" s="9">
        <f t="shared" si="204"/>
        <v>0</v>
      </c>
      <c r="CE86" s="9">
        <f t="shared" si="205"/>
        <v>0</v>
      </c>
      <c r="CF86" s="9">
        <f t="shared" si="206"/>
        <v>0</v>
      </c>
      <c r="CG86" s="9">
        <f t="shared" si="207"/>
        <v>0</v>
      </c>
      <c r="CH86" s="9">
        <f t="shared" si="208"/>
        <v>0</v>
      </c>
      <c r="CI86" s="9">
        <f t="shared" si="209"/>
        <v>0</v>
      </c>
      <c r="CJ86" s="9">
        <f t="shared" si="210"/>
        <v>0</v>
      </c>
      <c r="CK86" s="9">
        <f t="shared" si="211"/>
        <v>1894.2409581113636</v>
      </c>
      <c r="CL86" s="9">
        <f t="shared" si="231"/>
        <v>187521.4553455032</v>
      </c>
    </row>
    <row r="87" spans="2:90" x14ac:dyDescent="0.2">
      <c r="B87" s="1">
        <f t="shared" si="218"/>
        <v>43936</v>
      </c>
      <c r="C87" s="8">
        <f t="shared" si="212"/>
        <v>10.857142857142858</v>
      </c>
      <c r="D87">
        <f t="shared" si="225"/>
        <v>76</v>
      </c>
      <c r="E87" s="14">
        <f t="shared" si="219"/>
        <v>0.3</v>
      </c>
      <c r="F87" s="3">
        <f t="shared" si="213"/>
        <v>8.1661699125676517</v>
      </c>
      <c r="G87" s="4">
        <f t="shared" si="226"/>
        <v>3928930.4909154624</v>
      </c>
      <c r="I87" s="13">
        <f t="shared" si="227"/>
        <v>187521.4553455032</v>
      </c>
      <c r="J87" s="13">
        <f t="shared" ref="J87:AC87" si="248">I86*(1-I$8)</f>
        <v>150268.51934836898</v>
      </c>
      <c r="K87" s="13">
        <f t="shared" si="248"/>
        <v>126380.3082514492</v>
      </c>
      <c r="L87" s="13">
        <f t="shared" si="248"/>
        <v>105109.35194850185</v>
      </c>
      <c r="M87" s="13">
        <f t="shared" si="248"/>
        <v>86622.998958785669</v>
      </c>
      <c r="N87" s="13">
        <f t="shared" si="248"/>
        <v>70859.017667574022</v>
      </c>
      <c r="O87" s="13">
        <f t="shared" si="248"/>
        <v>57615.905411546293</v>
      </c>
      <c r="P87" s="13">
        <f t="shared" si="248"/>
        <v>46620.998766769575</v>
      </c>
      <c r="Q87" s="13">
        <f t="shared" si="248"/>
        <v>37577.404525425991</v>
      </c>
      <c r="R87" s="13">
        <f t="shared" si="248"/>
        <v>30193.530610016263</v>
      </c>
      <c r="S87" s="13">
        <f t="shared" si="248"/>
        <v>24199.947227129793</v>
      </c>
      <c r="T87" s="13">
        <f t="shared" si="248"/>
        <v>19357.396948791746</v>
      </c>
      <c r="U87" s="13">
        <f t="shared" si="248"/>
        <v>15459.200659719618</v>
      </c>
      <c r="V87" s="13">
        <f t="shared" si="248"/>
        <v>12330.345732919643</v>
      </c>
      <c r="W87" s="13">
        <f t="shared" si="248"/>
        <v>9824.8071801137776</v>
      </c>
      <c r="X87" s="13">
        <f t="shared" si="248"/>
        <v>7822.0960097100078</v>
      </c>
      <c r="Y87" s="13">
        <f t="shared" si="248"/>
        <v>6223.6357937651173</v>
      </c>
      <c r="Z87" s="13">
        <f t="shared" si="248"/>
        <v>4949.3058797304029</v>
      </c>
      <c r="AA87" s="13">
        <f t="shared" si="248"/>
        <v>3934.3457376613783</v>
      </c>
      <c r="AB87" s="13">
        <f t="shared" si="248"/>
        <v>3126.4880358724586</v>
      </c>
      <c r="AC87" s="13">
        <f t="shared" si="248"/>
        <v>2483.8613934481909</v>
      </c>
      <c r="AD87" s="13">
        <f t="shared" si="215"/>
        <v>9575.7044273899755</v>
      </c>
      <c r="AE87" s="13">
        <f t="shared" si="229"/>
        <v>1018056.625860193</v>
      </c>
      <c r="AF87" s="15"/>
      <c r="AG87">
        <f t="shared" si="154"/>
        <v>76</v>
      </c>
      <c r="AH87" s="15"/>
      <c r="AI87" s="15"/>
      <c r="AJ87" s="13">
        <f t="shared" ref="AJ87:BC87" si="249">I86*AI$8</f>
        <v>9591.6076179809988</v>
      </c>
      <c r="AK87" s="13">
        <f t="shared" si="249"/>
        <v>0</v>
      </c>
      <c r="AL87" s="13">
        <f t="shared" si="249"/>
        <v>0</v>
      </c>
      <c r="AM87" s="13">
        <f t="shared" si="249"/>
        <v>0</v>
      </c>
      <c r="AN87" s="13">
        <f t="shared" si="249"/>
        <v>0</v>
      </c>
      <c r="AO87" s="13">
        <f t="shared" si="249"/>
        <v>0</v>
      </c>
      <c r="AP87" s="13">
        <f t="shared" si="249"/>
        <v>0</v>
      </c>
      <c r="AQ87" s="13">
        <f t="shared" si="249"/>
        <v>0</v>
      </c>
      <c r="AR87" s="13">
        <f t="shared" si="249"/>
        <v>0</v>
      </c>
      <c r="AS87" s="13">
        <f t="shared" si="249"/>
        <v>0</v>
      </c>
      <c r="AT87" s="13">
        <f t="shared" si="249"/>
        <v>0</v>
      </c>
      <c r="AU87" s="13">
        <f t="shared" si="249"/>
        <v>0</v>
      </c>
      <c r="AV87" s="13">
        <f t="shared" si="249"/>
        <v>0</v>
      </c>
      <c r="AW87" s="13">
        <f t="shared" si="249"/>
        <v>0</v>
      </c>
      <c r="AX87" s="13">
        <f t="shared" si="249"/>
        <v>0</v>
      </c>
      <c r="AY87" s="13">
        <f t="shared" si="249"/>
        <v>0</v>
      </c>
      <c r="AZ87" s="13">
        <f t="shared" si="249"/>
        <v>0</v>
      </c>
      <c r="BA87" s="13">
        <f t="shared" si="249"/>
        <v>0</v>
      </c>
      <c r="BB87" s="13">
        <f t="shared" si="249"/>
        <v>0</v>
      </c>
      <c r="BC87" s="13">
        <f t="shared" si="249"/>
        <v>0</v>
      </c>
      <c r="BD87" s="13">
        <f t="shared" si="222"/>
        <v>0</v>
      </c>
      <c r="BE87" s="13">
        <f t="shared" si="223"/>
        <v>9591.6076179809988</v>
      </c>
      <c r="BF87" s="13">
        <f t="shared" si="224"/>
        <v>53012.883224341909</v>
      </c>
      <c r="BG87" s="4">
        <f t="shared" si="188"/>
        <v>1071069.5090845351</v>
      </c>
      <c r="BH87" s="4">
        <f t="shared" si="240"/>
        <v>4.3084960204445011</v>
      </c>
      <c r="BI87" s="4">
        <f t="shared" si="243"/>
        <v>4.4399857744537261</v>
      </c>
      <c r="BJ87" s="4">
        <f t="shared" si="217"/>
        <v>4.9495278107256642</v>
      </c>
      <c r="BK87" s="15"/>
      <c r="BL87" s="13">
        <f t="shared" si="184"/>
        <v>4999999.9999999972</v>
      </c>
      <c r="BM87" s="13"/>
      <c r="BN87">
        <f t="shared" si="185"/>
        <v>76</v>
      </c>
      <c r="BO87" s="11">
        <f t="shared" si="189"/>
        <v>0.79420673597311864</v>
      </c>
      <c r="BP87" s="9">
        <f t="shared" si="190"/>
        <v>44679.240892464302</v>
      </c>
      <c r="BQ87" s="9">
        <f t="shared" si="191"/>
        <v>35803.281081354464</v>
      </c>
      <c r="BR87" s="9">
        <f t="shared" si="192"/>
        <v>30111.627632298016</v>
      </c>
      <c r="BS87" s="9">
        <f t="shared" si="193"/>
        <v>25043.566599380822</v>
      </c>
      <c r="BT87" s="9">
        <f t="shared" si="194"/>
        <v>20638.970778978008</v>
      </c>
      <c r="BU87" s="9">
        <f t="shared" si="195"/>
        <v>16883.012740807651</v>
      </c>
      <c r="BV87" s="9">
        <f t="shared" si="196"/>
        <v>13727.682053112036</v>
      </c>
      <c r="BW87" s="9">
        <f t="shared" si="197"/>
        <v>11108.013377508854</v>
      </c>
      <c r="BX87" s="9">
        <f t="shared" si="198"/>
        <v>8953.2683383440217</v>
      </c>
      <c r="BY87" s="9">
        <f t="shared" si="199"/>
        <v>7193.9716179856377</v>
      </c>
      <c r="BZ87" s="9">
        <f t="shared" si="200"/>
        <v>0</v>
      </c>
      <c r="CA87" s="9">
        <f t="shared" si="201"/>
        <v>0</v>
      </c>
      <c r="CB87" s="9">
        <f t="shared" si="202"/>
        <v>0</v>
      </c>
      <c r="CC87" s="9">
        <f t="shared" si="203"/>
        <v>0</v>
      </c>
      <c r="CD87" s="9">
        <f t="shared" si="204"/>
        <v>0</v>
      </c>
      <c r="CE87" s="9">
        <f t="shared" si="205"/>
        <v>0</v>
      </c>
      <c r="CF87" s="9">
        <f t="shared" si="206"/>
        <v>0</v>
      </c>
      <c r="CG87" s="9">
        <f t="shared" si="207"/>
        <v>0</v>
      </c>
      <c r="CH87" s="9">
        <f t="shared" si="208"/>
        <v>0</v>
      </c>
      <c r="CI87" s="9">
        <f t="shared" si="209"/>
        <v>0</v>
      </c>
      <c r="CJ87" s="9">
        <f t="shared" si="210"/>
        <v>0</v>
      </c>
      <c r="CK87" s="9">
        <f t="shared" si="211"/>
        <v>2281.5266873762198</v>
      </c>
      <c r="CL87" s="9">
        <f t="shared" si="231"/>
        <v>216424.1617996101</v>
      </c>
    </row>
    <row r="88" spans="2:90" x14ac:dyDescent="0.2">
      <c r="B88" s="1">
        <f t="shared" si="218"/>
        <v>43937</v>
      </c>
      <c r="C88" s="8">
        <f t="shared" si="212"/>
        <v>11</v>
      </c>
      <c r="D88">
        <f t="shared" si="225"/>
        <v>77</v>
      </c>
      <c r="E88" s="14">
        <f t="shared" si="219"/>
        <v>0.3</v>
      </c>
      <c r="F88" s="3">
        <f t="shared" si="213"/>
        <v>8.1661699125676517</v>
      </c>
      <c r="G88" s="4">
        <f t="shared" si="226"/>
        <v>3712506.3291158522</v>
      </c>
      <c r="I88" s="13">
        <f t="shared" si="227"/>
        <v>216424.1617996101</v>
      </c>
      <c r="J88" s="13">
        <f t="shared" ref="J88:AC88" si="250">I87*(1-I$8)</f>
        <v>176270.16802477301</v>
      </c>
      <c r="K88" s="13">
        <f t="shared" si="250"/>
        <v>150268.51934836898</v>
      </c>
      <c r="L88" s="13">
        <f t="shared" si="250"/>
        <v>126380.3082514492</v>
      </c>
      <c r="M88" s="13">
        <f t="shared" si="250"/>
        <v>105109.35194850185</v>
      </c>
      <c r="N88" s="13">
        <f t="shared" si="250"/>
        <v>86622.998958785669</v>
      </c>
      <c r="O88" s="13">
        <f t="shared" si="250"/>
        <v>70859.017667574022</v>
      </c>
      <c r="P88" s="13">
        <f t="shared" si="250"/>
        <v>57615.905411546293</v>
      </c>
      <c r="Q88" s="13">
        <f t="shared" si="250"/>
        <v>46620.998766769575</v>
      </c>
      <c r="R88" s="13">
        <f t="shared" si="250"/>
        <v>37577.404525425991</v>
      </c>
      <c r="S88" s="13">
        <f t="shared" si="250"/>
        <v>30193.530610016263</v>
      </c>
      <c r="T88" s="13">
        <f t="shared" si="250"/>
        <v>24199.947227129793</v>
      </c>
      <c r="U88" s="13">
        <f t="shared" si="250"/>
        <v>19357.396948791746</v>
      </c>
      <c r="V88" s="13">
        <f t="shared" si="250"/>
        <v>15459.200659719618</v>
      </c>
      <c r="W88" s="13">
        <f t="shared" si="250"/>
        <v>12330.345732919643</v>
      </c>
      <c r="X88" s="13">
        <f t="shared" si="250"/>
        <v>9824.8071801137776</v>
      </c>
      <c r="Y88" s="13">
        <f t="shared" si="250"/>
        <v>7822.0960097100078</v>
      </c>
      <c r="Z88" s="13">
        <f t="shared" si="250"/>
        <v>6223.6357937651173</v>
      </c>
      <c r="AA88" s="13">
        <f t="shared" si="250"/>
        <v>4949.3058797304029</v>
      </c>
      <c r="AB88" s="13">
        <f t="shared" si="250"/>
        <v>3934.3457376613783</v>
      </c>
      <c r="AC88" s="13">
        <f t="shared" si="250"/>
        <v>3126.4880358724586</v>
      </c>
      <c r="AD88" s="13">
        <f t="shared" si="215"/>
        <v>12059.565820838166</v>
      </c>
      <c r="AE88" s="13">
        <f t="shared" si="229"/>
        <v>1223229.5003390731</v>
      </c>
      <c r="AF88" s="15"/>
      <c r="AG88">
        <f t="shared" si="154"/>
        <v>77</v>
      </c>
      <c r="AH88" s="15"/>
      <c r="AI88" s="15"/>
      <c r="AJ88" s="13">
        <f t="shared" ref="AJ88:BC88" si="251">I87*AI$8</f>
        <v>11251.287320730191</v>
      </c>
      <c r="AK88" s="13">
        <f t="shared" si="251"/>
        <v>0</v>
      </c>
      <c r="AL88" s="13">
        <f t="shared" si="251"/>
        <v>0</v>
      </c>
      <c r="AM88" s="13">
        <f t="shared" si="251"/>
        <v>0</v>
      </c>
      <c r="AN88" s="13">
        <f t="shared" si="251"/>
        <v>0</v>
      </c>
      <c r="AO88" s="13">
        <f t="shared" si="251"/>
        <v>0</v>
      </c>
      <c r="AP88" s="13">
        <f t="shared" si="251"/>
        <v>0</v>
      </c>
      <c r="AQ88" s="13">
        <f t="shared" si="251"/>
        <v>0</v>
      </c>
      <c r="AR88" s="13">
        <f t="shared" si="251"/>
        <v>0</v>
      </c>
      <c r="AS88" s="13">
        <f t="shared" si="251"/>
        <v>0</v>
      </c>
      <c r="AT88" s="13">
        <f t="shared" si="251"/>
        <v>0</v>
      </c>
      <c r="AU88" s="13">
        <f t="shared" si="251"/>
        <v>0</v>
      </c>
      <c r="AV88" s="13">
        <f t="shared" si="251"/>
        <v>0</v>
      </c>
      <c r="AW88" s="13">
        <f t="shared" si="251"/>
        <v>0</v>
      </c>
      <c r="AX88" s="13">
        <f t="shared" si="251"/>
        <v>0</v>
      </c>
      <c r="AY88" s="13">
        <f t="shared" si="251"/>
        <v>0</v>
      </c>
      <c r="AZ88" s="13">
        <f t="shared" si="251"/>
        <v>0</v>
      </c>
      <c r="BA88" s="13">
        <f t="shared" si="251"/>
        <v>0</v>
      </c>
      <c r="BB88" s="13">
        <f t="shared" si="251"/>
        <v>0</v>
      </c>
      <c r="BC88" s="13">
        <f t="shared" si="251"/>
        <v>0</v>
      </c>
      <c r="BD88" s="13">
        <f t="shared" si="222"/>
        <v>0</v>
      </c>
      <c r="BE88" s="13">
        <f t="shared" si="223"/>
        <v>11251.287320730191</v>
      </c>
      <c r="BF88" s="13">
        <f t="shared" si="224"/>
        <v>64264.170545072098</v>
      </c>
      <c r="BG88" s="4">
        <f t="shared" si="188"/>
        <v>1287493.6708841452</v>
      </c>
      <c r="BH88" s="4">
        <f t="shared" si="240"/>
        <v>4.1547028175585856</v>
      </c>
      <c r="BI88" s="4">
        <f t="shared" si="243"/>
        <v>4.3084960204445002</v>
      </c>
      <c r="BJ88" s="4">
        <f t="shared" si="217"/>
        <v>4.9914164238912901</v>
      </c>
      <c r="BK88" s="15"/>
      <c r="BL88" s="13">
        <f t="shared" si="184"/>
        <v>4999999.9999999972</v>
      </c>
      <c r="BM88" s="13"/>
      <c r="BN88">
        <f t="shared" si="185"/>
        <v>77</v>
      </c>
      <c r="BO88" s="11">
        <f t="shared" si="189"/>
        <v>0.75216876619708406</v>
      </c>
      <c r="BP88" s="9">
        <f t="shared" si="190"/>
        <v>48836.24842681524</v>
      </c>
      <c r="BQ88" s="9">
        <f t="shared" si="191"/>
        <v>39775.474440163867</v>
      </c>
      <c r="BR88" s="9">
        <f t="shared" si="192"/>
        <v>33908.186038957603</v>
      </c>
      <c r="BS88" s="9">
        <f t="shared" si="193"/>
        <v>28517.796158729911</v>
      </c>
      <c r="BT88" s="9">
        <f t="shared" si="194"/>
        <v>23717.991471263911</v>
      </c>
      <c r="BU88" s="9">
        <f t="shared" si="195"/>
        <v>19546.534275336333</v>
      </c>
      <c r="BV88" s="9">
        <f t="shared" si="196"/>
        <v>15989.381967886959</v>
      </c>
      <c r="BW88" s="9">
        <f t="shared" si="197"/>
        <v>13001.065346019201</v>
      </c>
      <c r="BX88" s="9">
        <f t="shared" si="198"/>
        <v>10520.057736383054</v>
      </c>
      <c r="BY88" s="9">
        <f t="shared" si="199"/>
        <v>8479.3649996335171</v>
      </c>
      <c r="BZ88" s="9">
        <f t="shared" si="200"/>
        <v>0</v>
      </c>
      <c r="CA88" s="9">
        <f t="shared" si="201"/>
        <v>0</v>
      </c>
      <c r="CB88" s="9">
        <f t="shared" si="202"/>
        <v>0</v>
      </c>
      <c r="CC88" s="9">
        <f t="shared" si="203"/>
        <v>0</v>
      </c>
      <c r="CD88" s="9">
        <f t="shared" si="204"/>
        <v>0</v>
      </c>
      <c r="CE88" s="9">
        <f t="shared" si="205"/>
        <v>0</v>
      </c>
      <c r="CF88" s="9">
        <f t="shared" si="206"/>
        <v>0</v>
      </c>
      <c r="CG88" s="9">
        <f t="shared" si="207"/>
        <v>0</v>
      </c>
      <c r="CH88" s="9">
        <f t="shared" si="208"/>
        <v>0</v>
      </c>
      <c r="CI88" s="9">
        <f t="shared" si="209"/>
        <v>0</v>
      </c>
      <c r="CJ88" s="9">
        <f t="shared" si="210"/>
        <v>0</v>
      </c>
      <c r="CK88" s="9">
        <f t="shared" si="211"/>
        <v>2721.2486232997103</v>
      </c>
      <c r="CL88" s="9">
        <f t="shared" si="231"/>
        <v>245013.3494844893</v>
      </c>
    </row>
    <row r="89" spans="2:90" x14ac:dyDescent="0.2">
      <c r="B89" s="1">
        <f t="shared" si="218"/>
        <v>43938</v>
      </c>
      <c r="C89" s="8">
        <f t="shared" si="212"/>
        <v>11.142857142857142</v>
      </c>
      <c r="D89">
        <f t="shared" si="225"/>
        <v>78</v>
      </c>
      <c r="E89" s="14">
        <f t="shared" si="219"/>
        <v>0.3</v>
      </c>
      <c r="F89" s="3">
        <f t="shared" si="213"/>
        <v>8.1661699125676517</v>
      </c>
      <c r="G89" s="4">
        <f t="shared" si="226"/>
        <v>3467492.9796313629</v>
      </c>
      <c r="I89" s="13">
        <f t="shared" si="227"/>
        <v>245013.3494844893</v>
      </c>
      <c r="J89" s="13">
        <f t="shared" ref="J89:AC89" si="252">I88*(1-I$8)</f>
        <v>203438.71209163347</v>
      </c>
      <c r="K89" s="13">
        <f t="shared" si="252"/>
        <v>176270.16802477301</v>
      </c>
      <c r="L89" s="13">
        <f t="shared" si="252"/>
        <v>150268.51934836898</v>
      </c>
      <c r="M89" s="13">
        <f t="shared" si="252"/>
        <v>126380.3082514492</v>
      </c>
      <c r="N89" s="13">
        <f t="shared" si="252"/>
        <v>105109.35194850185</v>
      </c>
      <c r="O89" s="13">
        <f t="shared" si="252"/>
        <v>86622.998958785669</v>
      </c>
      <c r="P89" s="13">
        <f t="shared" si="252"/>
        <v>70859.017667574022</v>
      </c>
      <c r="Q89" s="13">
        <f t="shared" si="252"/>
        <v>57615.905411546293</v>
      </c>
      <c r="R89" s="13">
        <f t="shared" si="252"/>
        <v>46620.998766769575</v>
      </c>
      <c r="S89" s="13">
        <f t="shared" si="252"/>
        <v>37577.404525425991</v>
      </c>
      <c r="T89" s="13">
        <f t="shared" si="252"/>
        <v>30193.530610016263</v>
      </c>
      <c r="U89" s="13">
        <f t="shared" si="252"/>
        <v>24199.947227129793</v>
      </c>
      <c r="V89" s="13">
        <f t="shared" si="252"/>
        <v>19357.396948791746</v>
      </c>
      <c r="W89" s="13">
        <f t="shared" si="252"/>
        <v>15459.200659719618</v>
      </c>
      <c r="X89" s="13">
        <f t="shared" si="252"/>
        <v>12330.345732919643</v>
      </c>
      <c r="Y89" s="13">
        <f t="shared" si="252"/>
        <v>9824.8071801137776</v>
      </c>
      <c r="Z89" s="13">
        <f t="shared" si="252"/>
        <v>7822.0960097100078</v>
      </c>
      <c r="AA89" s="13">
        <f t="shared" si="252"/>
        <v>6223.6357937651173</v>
      </c>
      <c r="AB89" s="13">
        <f t="shared" si="252"/>
        <v>4949.3058797304029</v>
      </c>
      <c r="AC89" s="13">
        <f t="shared" si="252"/>
        <v>3934.3457376613783</v>
      </c>
      <c r="AD89" s="13">
        <f t="shared" si="215"/>
        <v>15186.053856710625</v>
      </c>
      <c r="AE89" s="13">
        <f t="shared" si="229"/>
        <v>1455257.4001155864</v>
      </c>
      <c r="AF89" s="15"/>
      <c r="AG89">
        <f t="shared" si="154"/>
        <v>78</v>
      </c>
      <c r="AH89" s="15"/>
      <c r="AI89" s="15"/>
      <c r="AJ89" s="13">
        <f t="shared" ref="AJ89:BC89" si="253">I88*AI$8</f>
        <v>12985.449707976606</v>
      </c>
      <c r="AK89" s="13">
        <f t="shared" si="253"/>
        <v>0</v>
      </c>
      <c r="AL89" s="13">
        <f t="shared" si="253"/>
        <v>0</v>
      </c>
      <c r="AM89" s="13">
        <f t="shared" si="253"/>
        <v>0</v>
      </c>
      <c r="AN89" s="13">
        <f t="shared" si="253"/>
        <v>0</v>
      </c>
      <c r="AO89" s="13">
        <f t="shared" si="253"/>
        <v>0</v>
      </c>
      <c r="AP89" s="13">
        <f t="shared" si="253"/>
        <v>0</v>
      </c>
      <c r="AQ89" s="13">
        <f t="shared" si="253"/>
        <v>0</v>
      </c>
      <c r="AR89" s="13">
        <f t="shared" si="253"/>
        <v>0</v>
      </c>
      <c r="AS89" s="13">
        <f t="shared" si="253"/>
        <v>0</v>
      </c>
      <c r="AT89" s="13">
        <f t="shared" si="253"/>
        <v>0</v>
      </c>
      <c r="AU89" s="13">
        <f t="shared" si="253"/>
        <v>0</v>
      </c>
      <c r="AV89" s="13">
        <f t="shared" si="253"/>
        <v>0</v>
      </c>
      <c r="AW89" s="13">
        <f t="shared" si="253"/>
        <v>0</v>
      </c>
      <c r="AX89" s="13">
        <f t="shared" si="253"/>
        <v>0</v>
      </c>
      <c r="AY89" s="13">
        <f t="shared" si="253"/>
        <v>0</v>
      </c>
      <c r="AZ89" s="13">
        <f t="shared" si="253"/>
        <v>0</v>
      </c>
      <c r="BA89" s="13">
        <f t="shared" si="253"/>
        <v>0</v>
      </c>
      <c r="BB89" s="13">
        <f t="shared" si="253"/>
        <v>0</v>
      </c>
      <c r="BC89" s="13">
        <f t="shared" si="253"/>
        <v>0</v>
      </c>
      <c r="BD89" s="13">
        <f t="shared" si="222"/>
        <v>0</v>
      </c>
      <c r="BE89" s="13">
        <f t="shared" si="223"/>
        <v>12985.449707976606</v>
      </c>
      <c r="BF89" s="13">
        <f t="shared" si="224"/>
        <v>77249.620253048706</v>
      </c>
      <c r="BG89" s="4">
        <f t="shared" si="188"/>
        <v>1532507.020368635</v>
      </c>
      <c r="BH89" s="4">
        <f t="shared" si="240"/>
        <v>3.9777460167175196</v>
      </c>
      <c r="BI89" s="4">
        <f t="shared" si="243"/>
        <v>4.1547028175585856</v>
      </c>
      <c r="BJ89" s="4">
        <f t="shared" si="217"/>
        <v>5.0407351631228936</v>
      </c>
      <c r="BK89" s="15"/>
      <c r="BL89" s="13">
        <f t="shared" si="184"/>
        <v>4999999.9999999981</v>
      </c>
      <c r="BM89" s="13"/>
      <c r="BN89">
        <f t="shared" si="185"/>
        <v>78</v>
      </c>
      <c r="BO89" s="11">
        <f t="shared" si="189"/>
        <v>0.70438123247061879</v>
      </c>
      <c r="BP89" s="9">
        <f t="shared" si="190"/>
        <v>51774.841524491705</v>
      </c>
      <c r="BQ89" s="9">
        <f t="shared" si="191"/>
        <v>42989.523226602047</v>
      </c>
      <c r="BR89" s="9">
        <f t="shared" si="192"/>
        <v>37248.419460327801</v>
      </c>
      <c r="BS89" s="9">
        <f t="shared" si="193"/>
        <v>31753.897458041753</v>
      </c>
      <c r="BT89" s="9">
        <f t="shared" si="194"/>
        <v>26705.975185851748</v>
      </c>
      <c r="BU89" s="9">
        <f t="shared" si="195"/>
        <v>22211.116460902129</v>
      </c>
      <c r="BV89" s="9">
        <f t="shared" si="196"/>
        <v>18304.684430067173</v>
      </c>
      <c r="BW89" s="9">
        <f t="shared" si="197"/>
        <v>14973.528658902942</v>
      </c>
      <c r="BX89" s="9">
        <f t="shared" si="198"/>
        <v>12175.06873910867</v>
      </c>
      <c r="BY89" s="9">
        <f t="shared" si="199"/>
        <v>9851.6869711045056</v>
      </c>
      <c r="BZ89" s="9">
        <f t="shared" si="200"/>
        <v>0</v>
      </c>
      <c r="CA89" s="9">
        <f t="shared" si="201"/>
        <v>0</v>
      </c>
      <c r="CB89" s="9">
        <f t="shared" si="202"/>
        <v>0</v>
      </c>
      <c r="CC89" s="9">
        <f t="shared" si="203"/>
        <v>0</v>
      </c>
      <c r="CD89" s="9">
        <f t="shared" si="204"/>
        <v>0</v>
      </c>
      <c r="CE89" s="9">
        <f t="shared" si="205"/>
        <v>0</v>
      </c>
      <c r="CF89" s="9">
        <f t="shared" si="206"/>
        <v>0</v>
      </c>
      <c r="CG89" s="9">
        <f t="shared" si="207"/>
        <v>0</v>
      </c>
      <c r="CH89" s="9">
        <f t="shared" si="208"/>
        <v>0</v>
      </c>
      <c r="CI89" s="9">
        <f t="shared" si="209"/>
        <v>0</v>
      </c>
      <c r="CJ89" s="9">
        <f t="shared" si="210"/>
        <v>0</v>
      </c>
      <c r="CK89" s="9">
        <f t="shared" si="211"/>
        <v>3209.0313995865067</v>
      </c>
      <c r="CL89" s="9">
        <f t="shared" si="231"/>
        <v>271197.77351498703</v>
      </c>
    </row>
    <row r="90" spans="2:90" x14ac:dyDescent="0.2">
      <c r="B90" s="1">
        <f t="shared" si="218"/>
        <v>43939</v>
      </c>
      <c r="C90" s="8">
        <f t="shared" si="212"/>
        <v>11.285714285714286</v>
      </c>
      <c r="D90">
        <f t="shared" si="225"/>
        <v>79</v>
      </c>
      <c r="E90" s="14">
        <f t="shared" si="219"/>
        <v>0.3</v>
      </c>
      <c r="F90" s="3">
        <f t="shared" si="213"/>
        <v>8.1661699125676517</v>
      </c>
      <c r="G90" s="4">
        <f t="shared" si="226"/>
        <v>3196295.206116376</v>
      </c>
      <c r="I90" s="13">
        <f t="shared" si="227"/>
        <v>271197.77351498703</v>
      </c>
      <c r="J90" s="13">
        <f t="shared" ref="J90:AC90" si="254">I89*(1-I$8)</f>
        <v>230312.54851541994</v>
      </c>
      <c r="K90" s="13">
        <f t="shared" si="254"/>
        <v>203438.71209163347</v>
      </c>
      <c r="L90" s="13">
        <f t="shared" si="254"/>
        <v>176270.16802477301</v>
      </c>
      <c r="M90" s="13">
        <f t="shared" si="254"/>
        <v>150268.51934836898</v>
      </c>
      <c r="N90" s="13">
        <f t="shared" si="254"/>
        <v>126380.3082514492</v>
      </c>
      <c r="O90" s="13">
        <f t="shared" si="254"/>
        <v>105109.35194850185</v>
      </c>
      <c r="P90" s="13">
        <f t="shared" si="254"/>
        <v>86622.998958785669</v>
      </c>
      <c r="Q90" s="13">
        <f t="shared" si="254"/>
        <v>70859.017667574022</v>
      </c>
      <c r="R90" s="13">
        <f t="shared" si="254"/>
        <v>57615.905411546293</v>
      </c>
      <c r="S90" s="13">
        <f t="shared" si="254"/>
        <v>46620.998766769575</v>
      </c>
      <c r="T90" s="13">
        <f t="shared" si="254"/>
        <v>37577.404525425991</v>
      </c>
      <c r="U90" s="13">
        <f t="shared" si="254"/>
        <v>30193.530610016263</v>
      </c>
      <c r="V90" s="13">
        <f t="shared" si="254"/>
        <v>24199.947227129793</v>
      </c>
      <c r="W90" s="13">
        <f t="shared" si="254"/>
        <v>19357.396948791746</v>
      </c>
      <c r="X90" s="13">
        <f t="shared" si="254"/>
        <v>15459.200659719618</v>
      </c>
      <c r="Y90" s="13">
        <f t="shared" si="254"/>
        <v>12330.345732919643</v>
      </c>
      <c r="Z90" s="13">
        <f t="shared" si="254"/>
        <v>9824.8071801137776</v>
      </c>
      <c r="AA90" s="13">
        <f t="shared" si="254"/>
        <v>7822.0960097100078</v>
      </c>
      <c r="AB90" s="13">
        <f t="shared" si="254"/>
        <v>6223.6357937651173</v>
      </c>
      <c r="AC90" s="13">
        <f t="shared" si="254"/>
        <v>4949.3058797304029</v>
      </c>
      <c r="AD90" s="13">
        <f t="shared" si="215"/>
        <v>19120.399594372004</v>
      </c>
      <c r="AE90" s="13">
        <f t="shared" si="229"/>
        <v>1711754.3726615037</v>
      </c>
      <c r="AF90" s="15"/>
      <c r="AG90">
        <f t="shared" si="154"/>
        <v>79</v>
      </c>
      <c r="AH90" s="15"/>
      <c r="AI90" s="15"/>
      <c r="AJ90" s="13">
        <f t="shared" ref="AJ90:BC90" si="255">I89*AI$8</f>
        <v>14700.800969069358</v>
      </c>
      <c r="AK90" s="13">
        <f t="shared" si="255"/>
        <v>0</v>
      </c>
      <c r="AL90" s="13">
        <f t="shared" si="255"/>
        <v>0</v>
      </c>
      <c r="AM90" s="13">
        <f t="shared" si="255"/>
        <v>0</v>
      </c>
      <c r="AN90" s="13">
        <f t="shared" si="255"/>
        <v>0</v>
      </c>
      <c r="AO90" s="13">
        <f t="shared" si="255"/>
        <v>0</v>
      </c>
      <c r="AP90" s="13">
        <f t="shared" si="255"/>
        <v>0</v>
      </c>
      <c r="AQ90" s="13">
        <f t="shared" si="255"/>
        <v>0</v>
      </c>
      <c r="AR90" s="13">
        <f t="shared" si="255"/>
        <v>0</v>
      </c>
      <c r="AS90" s="13">
        <f t="shared" si="255"/>
        <v>0</v>
      </c>
      <c r="AT90" s="13">
        <f t="shared" si="255"/>
        <v>0</v>
      </c>
      <c r="AU90" s="13">
        <f t="shared" si="255"/>
        <v>0</v>
      </c>
      <c r="AV90" s="13">
        <f t="shared" si="255"/>
        <v>0</v>
      </c>
      <c r="AW90" s="13">
        <f t="shared" si="255"/>
        <v>0</v>
      </c>
      <c r="AX90" s="13">
        <f t="shared" si="255"/>
        <v>0</v>
      </c>
      <c r="AY90" s="13">
        <f t="shared" si="255"/>
        <v>0</v>
      </c>
      <c r="AZ90" s="13">
        <f t="shared" si="255"/>
        <v>0</v>
      </c>
      <c r="BA90" s="13">
        <f t="shared" si="255"/>
        <v>0</v>
      </c>
      <c r="BB90" s="13">
        <f t="shared" si="255"/>
        <v>0</v>
      </c>
      <c r="BC90" s="13">
        <f t="shared" si="255"/>
        <v>0</v>
      </c>
      <c r="BD90" s="13">
        <f t="shared" si="222"/>
        <v>0</v>
      </c>
      <c r="BE90" s="13">
        <f t="shared" si="223"/>
        <v>14700.800969069358</v>
      </c>
      <c r="BF90" s="13">
        <f t="shared" si="224"/>
        <v>91950.421222118064</v>
      </c>
      <c r="BG90" s="4">
        <f t="shared" si="188"/>
        <v>1803704.7938836217</v>
      </c>
      <c r="BH90" s="4">
        <f t="shared" si="240"/>
        <v>3.7780067614421418</v>
      </c>
      <c r="BI90" s="4">
        <f t="shared" si="243"/>
        <v>3.9777460167175187</v>
      </c>
      <c r="BJ90" s="4">
        <f t="shared" si="217"/>
        <v>5.097864214472497</v>
      </c>
      <c r="BK90" s="15"/>
      <c r="BL90" s="13">
        <f t="shared" si="184"/>
        <v>4999999.9999999972</v>
      </c>
      <c r="BM90" s="13"/>
      <c r="BN90">
        <f t="shared" si="185"/>
        <v>79</v>
      </c>
      <c r="BO90" s="11">
        <f t="shared" si="189"/>
        <v>0.65123531350151198</v>
      </c>
      <c r="BP90" s="9">
        <f t="shared" si="190"/>
        <v>52984.070116783383</v>
      </c>
      <c r="BQ90" s="9">
        <f t="shared" si="191"/>
        <v>44996.299420731499</v>
      </c>
      <c r="BR90" s="9">
        <f t="shared" si="192"/>
        <v>39745.942034201624</v>
      </c>
      <c r="BS90" s="9">
        <f t="shared" si="193"/>
        <v>34438.007440373171</v>
      </c>
      <c r="BT90" s="9">
        <f t="shared" si="194"/>
        <v>29358.049892172927</v>
      </c>
      <c r="BU90" s="9">
        <f t="shared" si="195"/>
        <v>24690.995899365073</v>
      </c>
      <c r="BV90" s="9">
        <f t="shared" si="196"/>
        <v>20535.276530437008</v>
      </c>
      <c r="BW90" s="9">
        <f t="shared" si="197"/>
        <v>16923.586765009779</v>
      </c>
      <c r="BX90" s="9">
        <f t="shared" si="198"/>
        <v>13843.768375545524</v>
      </c>
      <c r="BY90" s="9">
        <f t="shared" si="199"/>
        <v>11256.453667008542</v>
      </c>
      <c r="BZ90" s="9">
        <f t="shared" si="200"/>
        <v>0</v>
      </c>
      <c r="CA90" s="9">
        <f t="shared" si="201"/>
        <v>0</v>
      </c>
      <c r="CB90" s="9">
        <f t="shared" si="202"/>
        <v>0</v>
      </c>
      <c r="CC90" s="9">
        <f t="shared" si="203"/>
        <v>0</v>
      </c>
      <c r="CD90" s="9">
        <f t="shared" si="204"/>
        <v>0</v>
      </c>
      <c r="CE90" s="9">
        <f t="shared" si="205"/>
        <v>0</v>
      </c>
      <c r="CF90" s="9">
        <f t="shared" si="206"/>
        <v>0</v>
      </c>
      <c r="CG90" s="9">
        <f t="shared" si="207"/>
        <v>0</v>
      </c>
      <c r="CH90" s="9">
        <f t="shared" si="208"/>
        <v>0</v>
      </c>
      <c r="CI90" s="9">
        <f t="shared" si="209"/>
        <v>0</v>
      </c>
      <c r="CJ90" s="9">
        <f t="shared" si="210"/>
        <v>0</v>
      </c>
      <c r="CK90" s="9">
        <f t="shared" si="211"/>
        <v>3735.56382723451</v>
      </c>
      <c r="CL90" s="9">
        <f t="shared" si="231"/>
        <v>292508.013968863</v>
      </c>
    </row>
    <row r="91" spans="2:90" x14ac:dyDescent="0.2">
      <c r="B91" s="1">
        <f t="shared" si="218"/>
        <v>43940</v>
      </c>
      <c r="C91" s="8">
        <f t="shared" si="212"/>
        <v>11.428571428571429</v>
      </c>
      <c r="D91">
        <f t="shared" si="225"/>
        <v>80</v>
      </c>
      <c r="E91" s="14">
        <f t="shared" si="219"/>
        <v>0.3</v>
      </c>
      <c r="F91" s="3">
        <f t="shared" si="213"/>
        <v>8.1661699125676517</v>
      </c>
      <c r="G91" s="4">
        <f t="shared" si="226"/>
        <v>2903787.1921475129</v>
      </c>
      <c r="I91" s="13">
        <f t="shared" si="227"/>
        <v>292508.013968863</v>
      </c>
      <c r="J91" s="13">
        <f t="shared" ref="J91:AC91" si="256">I90*(1-I$8)</f>
        <v>254925.90710408779</v>
      </c>
      <c r="K91" s="13">
        <f t="shared" si="256"/>
        <v>230312.54851541994</v>
      </c>
      <c r="L91" s="13">
        <f t="shared" si="256"/>
        <v>203438.71209163347</v>
      </c>
      <c r="M91" s="13">
        <f t="shared" si="256"/>
        <v>176270.16802477301</v>
      </c>
      <c r="N91" s="13">
        <f t="shared" si="256"/>
        <v>150268.51934836898</v>
      </c>
      <c r="O91" s="13">
        <f t="shared" si="256"/>
        <v>126380.3082514492</v>
      </c>
      <c r="P91" s="13">
        <f t="shared" si="256"/>
        <v>105109.35194850185</v>
      </c>
      <c r="Q91" s="13">
        <f t="shared" si="256"/>
        <v>86622.998958785669</v>
      </c>
      <c r="R91" s="13">
        <f t="shared" si="256"/>
        <v>70859.017667574022</v>
      </c>
      <c r="S91" s="13">
        <f t="shared" si="256"/>
        <v>57615.905411546293</v>
      </c>
      <c r="T91" s="13">
        <f t="shared" si="256"/>
        <v>46620.998766769575</v>
      </c>
      <c r="U91" s="13">
        <f t="shared" si="256"/>
        <v>37577.404525425991</v>
      </c>
      <c r="V91" s="13">
        <f t="shared" si="256"/>
        <v>30193.530610016263</v>
      </c>
      <c r="W91" s="13">
        <f t="shared" si="256"/>
        <v>24199.947227129793</v>
      </c>
      <c r="X91" s="13">
        <f t="shared" si="256"/>
        <v>19357.396948791746</v>
      </c>
      <c r="Y91" s="13">
        <f t="shared" si="256"/>
        <v>15459.200659719618</v>
      </c>
      <c r="Z91" s="13">
        <f t="shared" si="256"/>
        <v>12330.345732919643</v>
      </c>
      <c r="AA91" s="13">
        <f t="shared" si="256"/>
        <v>9824.8071801137776</v>
      </c>
      <c r="AB91" s="13">
        <f t="shared" si="256"/>
        <v>7822.0960097100078</v>
      </c>
      <c r="AC91" s="13">
        <f t="shared" si="256"/>
        <v>6223.6357937651173</v>
      </c>
      <c r="AD91" s="13">
        <f t="shared" si="215"/>
        <v>24069.705474102408</v>
      </c>
      <c r="AE91" s="13">
        <f t="shared" si="229"/>
        <v>1987990.5202194673</v>
      </c>
      <c r="AF91" s="15"/>
      <c r="AG91">
        <f t="shared" si="154"/>
        <v>80</v>
      </c>
      <c r="AH91" s="15"/>
      <c r="AI91" s="15"/>
      <c r="AJ91" s="13">
        <f t="shared" ref="AJ91:BC91" si="257">I90*AI$8</f>
        <v>16271.866410899222</v>
      </c>
      <c r="AK91" s="13">
        <f t="shared" si="257"/>
        <v>0</v>
      </c>
      <c r="AL91" s="13">
        <f t="shared" si="257"/>
        <v>0</v>
      </c>
      <c r="AM91" s="13">
        <f t="shared" si="257"/>
        <v>0</v>
      </c>
      <c r="AN91" s="13">
        <f t="shared" si="257"/>
        <v>0</v>
      </c>
      <c r="AO91" s="13">
        <f t="shared" si="257"/>
        <v>0</v>
      </c>
      <c r="AP91" s="13">
        <f t="shared" si="257"/>
        <v>0</v>
      </c>
      <c r="AQ91" s="13">
        <f t="shared" si="257"/>
        <v>0</v>
      </c>
      <c r="AR91" s="13">
        <f t="shared" si="257"/>
        <v>0</v>
      </c>
      <c r="AS91" s="13">
        <f t="shared" si="257"/>
        <v>0</v>
      </c>
      <c r="AT91" s="13">
        <f t="shared" si="257"/>
        <v>0</v>
      </c>
      <c r="AU91" s="13">
        <f t="shared" si="257"/>
        <v>0</v>
      </c>
      <c r="AV91" s="13">
        <f t="shared" si="257"/>
        <v>0</v>
      </c>
      <c r="AW91" s="13">
        <f t="shared" si="257"/>
        <v>0</v>
      </c>
      <c r="AX91" s="13">
        <f t="shared" si="257"/>
        <v>0</v>
      </c>
      <c r="AY91" s="13">
        <f t="shared" si="257"/>
        <v>0</v>
      </c>
      <c r="AZ91" s="13">
        <f t="shared" si="257"/>
        <v>0</v>
      </c>
      <c r="BA91" s="13">
        <f t="shared" si="257"/>
        <v>0</v>
      </c>
      <c r="BB91" s="13">
        <f t="shared" si="257"/>
        <v>0</v>
      </c>
      <c r="BC91" s="13">
        <f t="shared" si="257"/>
        <v>0</v>
      </c>
      <c r="BD91" s="13">
        <f t="shared" si="222"/>
        <v>0</v>
      </c>
      <c r="BE91" s="13">
        <f t="shared" si="223"/>
        <v>16271.866410899222</v>
      </c>
      <c r="BF91" s="13">
        <f t="shared" si="224"/>
        <v>108222.28763301729</v>
      </c>
      <c r="BG91" s="4">
        <f t="shared" si="188"/>
        <v>2096212.8078524848</v>
      </c>
      <c r="BH91" s="4">
        <f t="shared" si="240"/>
        <v>3.5574808163922866</v>
      </c>
      <c r="BI91" s="4">
        <f t="shared" si="243"/>
        <v>3.7780067614421409</v>
      </c>
      <c r="BJ91" s="4">
        <f t="shared" si="217"/>
        <v>5.1627529050301044</v>
      </c>
      <c r="BK91" s="15"/>
      <c r="BL91" s="13">
        <f t="shared" si="184"/>
        <v>4999999.9999999981</v>
      </c>
      <c r="BM91" s="13"/>
      <c r="BN91">
        <f t="shared" si="185"/>
        <v>80</v>
      </c>
      <c r="BO91" s="11">
        <f t="shared" si="189"/>
        <v>0.59360571205155188</v>
      </c>
      <c r="BP91" s="9">
        <f t="shared" si="190"/>
        <v>52090.32837383166</v>
      </c>
      <c r="BQ91" s="9">
        <f t="shared" si="191"/>
        <v>45397.64238207294</v>
      </c>
      <c r="BR91" s="9">
        <f t="shared" si="192"/>
        <v>41014.453306771029</v>
      </c>
      <c r="BS91" s="9">
        <f t="shared" si="193"/>
        <v>36228.714465001416</v>
      </c>
      <c r="BT91" s="9">
        <f t="shared" si="194"/>
        <v>31390.493581137624</v>
      </c>
      <c r="BU91" s="9">
        <f t="shared" si="195"/>
        <v>26760.075428016291</v>
      </c>
      <c r="BV91" s="9">
        <f t="shared" si="196"/>
        <v>22506.021860668836</v>
      </c>
      <c r="BW91" s="9">
        <f t="shared" si="197"/>
        <v>18718.053512000282</v>
      </c>
      <c r="BX91" s="9">
        <f t="shared" si="198"/>
        <v>15425.972093091241</v>
      </c>
      <c r="BY91" s="9">
        <f t="shared" si="199"/>
        <v>12618.695291350132</v>
      </c>
      <c r="BZ91" s="9">
        <f t="shared" si="200"/>
        <v>0</v>
      </c>
      <c r="CA91" s="9">
        <f t="shared" si="201"/>
        <v>0</v>
      </c>
      <c r="CB91" s="9">
        <f t="shared" si="202"/>
        <v>0</v>
      </c>
      <c r="CC91" s="9">
        <f t="shared" si="203"/>
        <v>0</v>
      </c>
      <c r="CD91" s="9">
        <f t="shared" si="204"/>
        <v>0</v>
      </c>
      <c r="CE91" s="9">
        <f t="shared" si="205"/>
        <v>0</v>
      </c>
      <c r="CF91" s="9">
        <f t="shared" si="206"/>
        <v>0</v>
      </c>
      <c r="CG91" s="9">
        <f t="shared" si="207"/>
        <v>0</v>
      </c>
      <c r="CH91" s="9">
        <f t="shared" si="208"/>
        <v>0</v>
      </c>
      <c r="CI91" s="9">
        <f t="shared" si="209"/>
        <v>0</v>
      </c>
      <c r="CJ91" s="9">
        <f t="shared" si="210"/>
        <v>0</v>
      </c>
      <c r="CK91" s="9">
        <f t="shared" si="211"/>
        <v>4286.374397047709</v>
      </c>
      <c r="CL91" s="9">
        <f t="shared" si="231"/>
        <v>306436.82469098916</v>
      </c>
    </row>
    <row r="92" spans="2:90" x14ac:dyDescent="0.2">
      <c r="B92" s="1">
        <f t="shared" si="218"/>
        <v>43941</v>
      </c>
      <c r="C92" s="8">
        <f t="shared" si="212"/>
        <v>11.571428571428571</v>
      </c>
      <c r="D92">
        <f t="shared" si="225"/>
        <v>81</v>
      </c>
      <c r="E92" s="14">
        <f t="shared" si="219"/>
        <v>0.3</v>
      </c>
      <c r="F92" s="3">
        <f t="shared" si="213"/>
        <v>8.1661699125676517</v>
      </c>
      <c r="G92" s="4">
        <f t="shared" si="226"/>
        <v>2597350.3674565237</v>
      </c>
      <c r="I92" s="13">
        <f t="shared" si="227"/>
        <v>306436.82469098916</v>
      </c>
      <c r="J92" s="13">
        <f t="shared" ref="J92:AC92" si="258">I91*(1-I$8)</f>
        <v>274957.5331307312</v>
      </c>
      <c r="K92" s="13">
        <f t="shared" si="258"/>
        <v>254925.90710408779</v>
      </c>
      <c r="L92" s="13">
        <f t="shared" si="258"/>
        <v>230312.54851541994</v>
      </c>
      <c r="M92" s="13">
        <f t="shared" si="258"/>
        <v>203438.71209163347</v>
      </c>
      <c r="N92" s="13">
        <f t="shared" si="258"/>
        <v>176270.16802477301</v>
      </c>
      <c r="O92" s="13">
        <f t="shared" si="258"/>
        <v>150268.51934836898</v>
      </c>
      <c r="P92" s="13">
        <f t="shared" si="258"/>
        <v>126380.3082514492</v>
      </c>
      <c r="Q92" s="13">
        <f t="shared" si="258"/>
        <v>105109.35194850185</v>
      </c>
      <c r="R92" s="13">
        <f t="shared" si="258"/>
        <v>86622.998958785669</v>
      </c>
      <c r="S92" s="13">
        <f t="shared" si="258"/>
        <v>70859.017667574022</v>
      </c>
      <c r="T92" s="13">
        <f t="shared" si="258"/>
        <v>57615.905411546293</v>
      </c>
      <c r="U92" s="13">
        <f t="shared" si="258"/>
        <v>46620.998766769575</v>
      </c>
      <c r="V92" s="13">
        <f t="shared" si="258"/>
        <v>37577.404525425991</v>
      </c>
      <c r="W92" s="13">
        <f t="shared" si="258"/>
        <v>30193.530610016263</v>
      </c>
      <c r="X92" s="13">
        <f t="shared" si="258"/>
        <v>24199.947227129793</v>
      </c>
      <c r="Y92" s="13">
        <f t="shared" si="258"/>
        <v>19357.396948791746</v>
      </c>
      <c r="Z92" s="13">
        <f t="shared" si="258"/>
        <v>15459.200659719618</v>
      </c>
      <c r="AA92" s="13">
        <f t="shared" si="258"/>
        <v>12330.345732919643</v>
      </c>
      <c r="AB92" s="13">
        <f t="shared" si="258"/>
        <v>9824.8071801137776</v>
      </c>
      <c r="AC92" s="13">
        <f t="shared" si="258"/>
        <v>7822.0960097100078</v>
      </c>
      <c r="AD92" s="13">
        <f t="shared" si="215"/>
        <v>30293.341267867523</v>
      </c>
      <c r="AE92" s="13">
        <f t="shared" si="229"/>
        <v>2276876.8640723247</v>
      </c>
      <c r="AF92" s="15"/>
      <c r="AG92">
        <f t="shared" si="154"/>
        <v>81</v>
      </c>
      <c r="AH92" s="15"/>
      <c r="AI92" s="15"/>
      <c r="AJ92" s="13">
        <f t="shared" ref="AJ92:BC92" si="259">I91*AI$8</f>
        <v>17550.480838131778</v>
      </c>
      <c r="AK92" s="13">
        <f t="shared" si="259"/>
        <v>0</v>
      </c>
      <c r="AL92" s="13">
        <f t="shared" si="259"/>
        <v>0</v>
      </c>
      <c r="AM92" s="13">
        <f t="shared" si="259"/>
        <v>0</v>
      </c>
      <c r="AN92" s="13">
        <f t="shared" si="259"/>
        <v>0</v>
      </c>
      <c r="AO92" s="13">
        <f t="shared" si="259"/>
        <v>0</v>
      </c>
      <c r="AP92" s="13">
        <f t="shared" si="259"/>
        <v>0</v>
      </c>
      <c r="AQ92" s="13">
        <f t="shared" si="259"/>
        <v>0</v>
      </c>
      <c r="AR92" s="13">
        <f t="shared" si="259"/>
        <v>0</v>
      </c>
      <c r="AS92" s="13">
        <f t="shared" si="259"/>
        <v>0</v>
      </c>
      <c r="AT92" s="13">
        <f t="shared" si="259"/>
        <v>0</v>
      </c>
      <c r="AU92" s="13">
        <f t="shared" si="259"/>
        <v>0</v>
      </c>
      <c r="AV92" s="13">
        <f t="shared" si="259"/>
        <v>0</v>
      </c>
      <c r="AW92" s="13">
        <f t="shared" si="259"/>
        <v>0</v>
      </c>
      <c r="AX92" s="13">
        <f t="shared" si="259"/>
        <v>0</v>
      </c>
      <c r="AY92" s="13">
        <f t="shared" si="259"/>
        <v>0</v>
      </c>
      <c r="AZ92" s="13">
        <f t="shared" si="259"/>
        <v>0</v>
      </c>
      <c r="BA92" s="13">
        <f t="shared" si="259"/>
        <v>0</v>
      </c>
      <c r="BB92" s="13">
        <f t="shared" si="259"/>
        <v>0</v>
      </c>
      <c r="BC92" s="13">
        <f t="shared" si="259"/>
        <v>0</v>
      </c>
      <c r="BD92" s="13">
        <f t="shared" si="222"/>
        <v>0</v>
      </c>
      <c r="BE92" s="13">
        <f t="shared" si="223"/>
        <v>17550.480838131778</v>
      </c>
      <c r="BF92" s="13">
        <f t="shared" si="224"/>
        <v>125772.76847114906</v>
      </c>
      <c r="BG92" s="4">
        <f t="shared" si="188"/>
        <v>2402649.632543474</v>
      </c>
      <c r="BH92" s="4">
        <f t="shared" si="240"/>
        <v>3.3200078979598238</v>
      </c>
      <c r="BI92" s="4">
        <f t="shared" si="243"/>
        <v>3.5574808163922849</v>
      </c>
      <c r="BJ92" s="4">
        <f t="shared" si="217"/>
        <v>5.2347527815782477</v>
      </c>
      <c r="BK92" s="15"/>
      <c r="BL92" s="13">
        <f t="shared" si="184"/>
        <v>4999999.9999999972</v>
      </c>
      <c r="BM92" s="13"/>
      <c r="BN92">
        <f t="shared" si="185"/>
        <v>81</v>
      </c>
      <c r="BO92" s="11">
        <f t="shared" si="189"/>
        <v>0.53287428839090867</v>
      </c>
      <c r="BP92" s="9">
        <f t="shared" si="190"/>
        <v>48987.691468194142</v>
      </c>
      <c r="BQ92" s="9">
        <f t="shared" si="191"/>
        <v>43955.339941427417</v>
      </c>
      <c r="BR92" s="9">
        <f t="shared" si="192"/>
        <v>40753.038402149301</v>
      </c>
      <c r="BS92" s="9">
        <f t="shared" si="193"/>
        <v>36818.290619295301</v>
      </c>
      <c r="BT92" s="9">
        <f t="shared" si="194"/>
        <v>32522.177681097637</v>
      </c>
      <c r="BU92" s="9">
        <f t="shared" si="195"/>
        <v>28178.952105224045</v>
      </c>
      <c r="BV92" s="9">
        <f t="shared" si="196"/>
        <v>24022.269094595285</v>
      </c>
      <c r="BW92" s="9">
        <f t="shared" si="197"/>
        <v>20203.445047834401</v>
      </c>
      <c r="BX92" s="9">
        <f t="shared" si="198"/>
        <v>16803.021336836246</v>
      </c>
      <c r="BY92" s="9">
        <f t="shared" si="199"/>
        <v>13847.750678534801</v>
      </c>
      <c r="BZ92" s="9">
        <f t="shared" si="200"/>
        <v>0</v>
      </c>
      <c r="CA92" s="9">
        <f t="shared" si="201"/>
        <v>0</v>
      </c>
      <c r="CB92" s="9">
        <f t="shared" si="202"/>
        <v>0</v>
      </c>
      <c r="CC92" s="9">
        <f t="shared" si="203"/>
        <v>0</v>
      </c>
      <c r="CD92" s="9">
        <f t="shared" si="204"/>
        <v>0</v>
      </c>
      <c r="CE92" s="9">
        <f t="shared" si="205"/>
        <v>0</v>
      </c>
      <c r="CF92" s="9">
        <f t="shared" si="206"/>
        <v>0</v>
      </c>
      <c r="CG92" s="9">
        <f t="shared" si="207"/>
        <v>0</v>
      </c>
      <c r="CH92" s="9">
        <f t="shared" si="208"/>
        <v>0</v>
      </c>
      <c r="CI92" s="9">
        <f t="shared" si="209"/>
        <v>0</v>
      </c>
      <c r="CJ92" s="9">
        <f t="shared" si="210"/>
        <v>0</v>
      </c>
      <c r="CK92" s="9">
        <f t="shared" si="211"/>
        <v>4842.7628013293552</v>
      </c>
      <c r="CL92" s="9">
        <f t="shared" si="231"/>
        <v>310934.73917651799</v>
      </c>
    </row>
    <row r="93" spans="2:90" x14ac:dyDescent="0.2">
      <c r="B93" s="1">
        <f t="shared" si="218"/>
        <v>43942</v>
      </c>
      <c r="C93" s="8">
        <f t="shared" si="212"/>
        <v>11.714285714285714</v>
      </c>
      <c r="D93">
        <f t="shared" si="225"/>
        <v>82</v>
      </c>
      <c r="E93" s="14">
        <f t="shared" si="219"/>
        <v>0.3</v>
      </c>
      <c r="F93" s="3">
        <f t="shared" si="213"/>
        <v>8.1661699125676517</v>
      </c>
      <c r="G93" s="4">
        <f t="shared" si="226"/>
        <v>2286415.6282800059</v>
      </c>
      <c r="I93" s="13">
        <f t="shared" si="227"/>
        <v>310934.73917651799</v>
      </c>
      <c r="J93" s="13">
        <f t="shared" ref="J93:AC93" si="260">I92*(1-I$8)</f>
        <v>288050.61520952982</v>
      </c>
      <c r="K93" s="13">
        <f t="shared" si="260"/>
        <v>274957.5331307312</v>
      </c>
      <c r="L93" s="13">
        <f t="shared" si="260"/>
        <v>254925.90710408779</v>
      </c>
      <c r="M93" s="13">
        <f t="shared" si="260"/>
        <v>230312.54851541994</v>
      </c>
      <c r="N93" s="13">
        <f t="shared" si="260"/>
        <v>203438.71209163347</v>
      </c>
      <c r="O93" s="13">
        <f t="shared" si="260"/>
        <v>176270.16802477301</v>
      </c>
      <c r="P93" s="13">
        <f t="shared" si="260"/>
        <v>150268.51934836898</v>
      </c>
      <c r="Q93" s="13">
        <f t="shared" si="260"/>
        <v>126380.3082514492</v>
      </c>
      <c r="R93" s="13">
        <f t="shared" si="260"/>
        <v>105109.35194850185</v>
      </c>
      <c r="S93" s="13">
        <f t="shared" si="260"/>
        <v>86622.998958785669</v>
      </c>
      <c r="T93" s="13">
        <f t="shared" si="260"/>
        <v>70859.017667574022</v>
      </c>
      <c r="U93" s="13">
        <f t="shared" si="260"/>
        <v>57615.905411546293</v>
      </c>
      <c r="V93" s="13">
        <f t="shared" si="260"/>
        <v>46620.998766769575</v>
      </c>
      <c r="W93" s="13">
        <f t="shared" si="260"/>
        <v>37577.404525425991</v>
      </c>
      <c r="X93" s="13">
        <f t="shared" si="260"/>
        <v>30193.530610016263</v>
      </c>
      <c r="Y93" s="13">
        <f t="shared" si="260"/>
        <v>24199.947227129793</v>
      </c>
      <c r="Z93" s="13">
        <f t="shared" si="260"/>
        <v>19357.396948791746</v>
      </c>
      <c r="AA93" s="13">
        <f t="shared" si="260"/>
        <v>15459.200659719618</v>
      </c>
      <c r="AB93" s="13">
        <f t="shared" si="260"/>
        <v>12330.345732919643</v>
      </c>
      <c r="AC93" s="13">
        <f t="shared" si="260"/>
        <v>9824.8071801137776</v>
      </c>
      <c r="AD93" s="13">
        <f t="shared" si="215"/>
        <v>38115.437277577534</v>
      </c>
      <c r="AE93" s="13">
        <f t="shared" si="229"/>
        <v>2569425.3937673829</v>
      </c>
      <c r="AF93" s="15"/>
      <c r="AG93">
        <f t="shared" si="154"/>
        <v>82</v>
      </c>
      <c r="AH93" s="15"/>
      <c r="AI93" s="15"/>
      <c r="AJ93" s="13">
        <f t="shared" ref="AJ93:BC93" si="261">I92*AI$8</f>
        <v>18386.209481459347</v>
      </c>
      <c r="AK93" s="13">
        <f t="shared" si="261"/>
        <v>0</v>
      </c>
      <c r="AL93" s="13">
        <f t="shared" si="261"/>
        <v>0</v>
      </c>
      <c r="AM93" s="13">
        <f t="shared" si="261"/>
        <v>0</v>
      </c>
      <c r="AN93" s="13">
        <f t="shared" si="261"/>
        <v>0</v>
      </c>
      <c r="AO93" s="13">
        <f t="shared" si="261"/>
        <v>0</v>
      </c>
      <c r="AP93" s="13">
        <f t="shared" si="261"/>
        <v>0</v>
      </c>
      <c r="AQ93" s="13">
        <f t="shared" si="261"/>
        <v>0</v>
      </c>
      <c r="AR93" s="13">
        <f t="shared" si="261"/>
        <v>0</v>
      </c>
      <c r="AS93" s="13">
        <f t="shared" si="261"/>
        <v>0</v>
      </c>
      <c r="AT93" s="13">
        <f t="shared" si="261"/>
        <v>0</v>
      </c>
      <c r="AU93" s="13">
        <f t="shared" si="261"/>
        <v>0</v>
      </c>
      <c r="AV93" s="13">
        <f t="shared" si="261"/>
        <v>0</v>
      </c>
      <c r="AW93" s="13">
        <f t="shared" si="261"/>
        <v>0</v>
      </c>
      <c r="AX93" s="13">
        <f t="shared" si="261"/>
        <v>0</v>
      </c>
      <c r="AY93" s="13">
        <f t="shared" si="261"/>
        <v>0</v>
      </c>
      <c r="AZ93" s="13">
        <f t="shared" si="261"/>
        <v>0</v>
      </c>
      <c r="BA93" s="13">
        <f t="shared" si="261"/>
        <v>0</v>
      </c>
      <c r="BB93" s="13">
        <f t="shared" si="261"/>
        <v>0</v>
      </c>
      <c r="BC93" s="13">
        <f t="shared" si="261"/>
        <v>0</v>
      </c>
      <c r="BD93" s="13">
        <f t="shared" si="222"/>
        <v>0</v>
      </c>
      <c r="BE93" s="13">
        <f t="shared" si="223"/>
        <v>18386.209481459347</v>
      </c>
      <c r="BF93" s="13">
        <f t="shared" si="224"/>
        <v>144158.9779526084</v>
      </c>
      <c r="BG93" s="4">
        <f t="shared" si="188"/>
        <v>2713584.3717199913</v>
      </c>
      <c r="BH93" s="4">
        <f t="shared" si="240"/>
        <v>3.0712357525281662</v>
      </c>
      <c r="BI93" s="4">
        <f t="shared" si="243"/>
        <v>3.3200078979598224</v>
      </c>
      <c r="BJ93" s="4">
        <f t="shared" si="217"/>
        <v>5.3124929320415415</v>
      </c>
      <c r="BK93" s="15"/>
      <c r="BL93" s="13">
        <f t="shared" si="184"/>
        <v>4999999.9999999981</v>
      </c>
      <c r="BM93" s="13"/>
      <c r="BN93">
        <f t="shared" si="185"/>
        <v>82</v>
      </c>
      <c r="BO93" s="11">
        <f t="shared" si="189"/>
        <v>0.47085883123001721</v>
      </c>
      <c r="BP93" s="9">
        <f t="shared" si="190"/>
        <v>43921.910363239651</v>
      </c>
      <c r="BQ93" s="9">
        <f t="shared" si="191"/>
        <v>40689.352803793983</v>
      </c>
      <c r="BR93" s="9">
        <f t="shared" si="192"/>
        <v>38839.854806347445</v>
      </c>
      <c r="BS93" s="9">
        <f t="shared" si="193"/>
        <v>36010.234400784815</v>
      </c>
      <c r="BT93" s="9">
        <f t="shared" si="194"/>
        <v>32533.409223473176</v>
      </c>
      <c r="BU93" s="9">
        <f t="shared" si="195"/>
        <v>28737.274260721948</v>
      </c>
      <c r="BV93" s="9">
        <f t="shared" si="196"/>
        <v>24899.509589059013</v>
      </c>
      <c r="BW93" s="9">
        <f t="shared" si="197"/>
        <v>21226.577817311474</v>
      </c>
      <c r="BX93" s="9">
        <f t="shared" si="198"/>
        <v>17852.185270130001</v>
      </c>
      <c r="BY93" s="9">
        <f t="shared" si="199"/>
        <v>14847.499982944832</v>
      </c>
      <c r="BZ93" s="9">
        <f t="shared" si="200"/>
        <v>0</v>
      </c>
      <c r="CA93" s="9">
        <f t="shared" si="201"/>
        <v>0</v>
      </c>
      <c r="CB93" s="9">
        <f t="shared" si="202"/>
        <v>0</v>
      </c>
      <c r="CC93" s="9">
        <f t="shared" si="203"/>
        <v>0</v>
      </c>
      <c r="CD93" s="9">
        <f t="shared" si="204"/>
        <v>0</v>
      </c>
      <c r="CE93" s="9">
        <f t="shared" si="205"/>
        <v>0</v>
      </c>
      <c r="CF93" s="9">
        <f t="shared" si="206"/>
        <v>0</v>
      </c>
      <c r="CG93" s="9">
        <f t="shared" si="207"/>
        <v>0</v>
      </c>
      <c r="CH93" s="9">
        <f t="shared" si="208"/>
        <v>0</v>
      </c>
      <c r="CI93" s="9">
        <f t="shared" si="209"/>
        <v>0</v>
      </c>
      <c r="CJ93" s="9">
        <f t="shared" si="210"/>
        <v>0</v>
      </c>
      <c r="CK93" s="9">
        <f t="shared" si="211"/>
        <v>5384.0970745023551</v>
      </c>
      <c r="CL93" s="9">
        <f t="shared" si="231"/>
        <v>304941.90559230867</v>
      </c>
    </row>
    <row r="94" spans="2:90" x14ac:dyDescent="0.2">
      <c r="B94" s="1">
        <f t="shared" si="218"/>
        <v>43943</v>
      </c>
      <c r="C94" s="8">
        <f t="shared" si="212"/>
        <v>11.857142857142858</v>
      </c>
      <c r="D94">
        <f t="shared" si="225"/>
        <v>83</v>
      </c>
      <c r="E94" s="14">
        <f t="shared" si="219"/>
        <v>0.3</v>
      </c>
      <c r="F94" s="3">
        <f t="shared" si="213"/>
        <v>8.1661699125676517</v>
      </c>
      <c r="G94" s="4">
        <f t="shared" si="226"/>
        <v>1981473.7226876973</v>
      </c>
      <c r="I94" s="13">
        <f t="shared" si="227"/>
        <v>304941.90559230867</v>
      </c>
      <c r="J94" s="13">
        <f t="shared" ref="J94:AC94" si="262">I93*(1-I$8)</f>
        <v>292278.65482592687</v>
      </c>
      <c r="K94" s="13">
        <f t="shared" si="262"/>
        <v>288050.61520952982</v>
      </c>
      <c r="L94" s="13">
        <f t="shared" si="262"/>
        <v>274957.5331307312</v>
      </c>
      <c r="M94" s="13">
        <f t="shared" si="262"/>
        <v>254925.90710408779</v>
      </c>
      <c r="N94" s="13">
        <f t="shared" si="262"/>
        <v>230312.54851541994</v>
      </c>
      <c r="O94" s="13">
        <f t="shared" si="262"/>
        <v>203438.71209163347</v>
      </c>
      <c r="P94" s="13">
        <f t="shared" si="262"/>
        <v>176270.16802477301</v>
      </c>
      <c r="Q94" s="13">
        <f t="shared" si="262"/>
        <v>150268.51934836898</v>
      </c>
      <c r="R94" s="13">
        <f t="shared" si="262"/>
        <v>126380.3082514492</v>
      </c>
      <c r="S94" s="13">
        <f t="shared" si="262"/>
        <v>105109.35194850185</v>
      </c>
      <c r="T94" s="13">
        <f t="shared" si="262"/>
        <v>86622.998958785669</v>
      </c>
      <c r="U94" s="13">
        <f t="shared" si="262"/>
        <v>70859.017667574022</v>
      </c>
      <c r="V94" s="13">
        <f t="shared" si="262"/>
        <v>57615.905411546293</v>
      </c>
      <c r="W94" s="13">
        <f t="shared" si="262"/>
        <v>46620.998766769575</v>
      </c>
      <c r="X94" s="13">
        <f t="shared" si="262"/>
        <v>37577.404525425991</v>
      </c>
      <c r="Y94" s="13">
        <f t="shared" si="262"/>
        <v>30193.530610016263</v>
      </c>
      <c r="Z94" s="13">
        <f t="shared" si="262"/>
        <v>24199.947227129793</v>
      </c>
      <c r="AA94" s="13">
        <f t="shared" si="262"/>
        <v>19357.396948791746</v>
      </c>
      <c r="AB94" s="13">
        <f t="shared" si="262"/>
        <v>15459.200659719618</v>
      </c>
      <c r="AC94" s="13">
        <f t="shared" si="262"/>
        <v>12330.345732919643</v>
      </c>
      <c r="AD94" s="13">
        <f t="shared" si="215"/>
        <v>47940.244457691311</v>
      </c>
      <c r="AE94" s="13">
        <f t="shared" si="229"/>
        <v>2855711.2150091012</v>
      </c>
      <c r="AF94" s="15"/>
      <c r="AG94">
        <f t="shared" si="154"/>
        <v>83</v>
      </c>
      <c r="AH94" s="15"/>
      <c r="AI94" s="15"/>
      <c r="AJ94" s="13">
        <f t="shared" ref="AJ94:BC94" si="263">I93*AI$8</f>
        <v>18656.084350591078</v>
      </c>
      <c r="AK94" s="13">
        <f t="shared" si="263"/>
        <v>0</v>
      </c>
      <c r="AL94" s="13">
        <f t="shared" si="263"/>
        <v>0</v>
      </c>
      <c r="AM94" s="13">
        <f t="shared" si="263"/>
        <v>0</v>
      </c>
      <c r="AN94" s="13">
        <f t="shared" si="263"/>
        <v>0</v>
      </c>
      <c r="AO94" s="13">
        <f t="shared" si="263"/>
        <v>0</v>
      </c>
      <c r="AP94" s="13">
        <f t="shared" si="263"/>
        <v>0</v>
      </c>
      <c r="AQ94" s="13">
        <f t="shared" si="263"/>
        <v>0</v>
      </c>
      <c r="AR94" s="13">
        <f t="shared" si="263"/>
        <v>0</v>
      </c>
      <c r="AS94" s="13">
        <f t="shared" si="263"/>
        <v>0</v>
      </c>
      <c r="AT94" s="13">
        <f t="shared" si="263"/>
        <v>0</v>
      </c>
      <c r="AU94" s="13">
        <f t="shared" si="263"/>
        <v>0</v>
      </c>
      <c r="AV94" s="13">
        <f t="shared" si="263"/>
        <v>0</v>
      </c>
      <c r="AW94" s="13">
        <f t="shared" si="263"/>
        <v>0</v>
      </c>
      <c r="AX94" s="13">
        <f t="shared" si="263"/>
        <v>0</v>
      </c>
      <c r="AY94" s="13">
        <f t="shared" si="263"/>
        <v>0</v>
      </c>
      <c r="AZ94" s="13">
        <f t="shared" si="263"/>
        <v>0</v>
      </c>
      <c r="BA94" s="13">
        <f t="shared" si="263"/>
        <v>0</v>
      </c>
      <c r="BB94" s="13">
        <f t="shared" si="263"/>
        <v>0</v>
      </c>
      <c r="BC94" s="13">
        <f t="shared" si="263"/>
        <v>0</v>
      </c>
      <c r="BD94" s="13">
        <f t="shared" si="222"/>
        <v>0</v>
      </c>
      <c r="BE94" s="13">
        <f t="shared" si="223"/>
        <v>18656.084350591078</v>
      </c>
      <c r="BF94" s="13">
        <f t="shared" si="224"/>
        <v>162815.06230319949</v>
      </c>
      <c r="BG94" s="4">
        <f t="shared" si="188"/>
        <v>3018526.2773123006</v>
      </c>
      <c r="BH94" s="4">
        <f t="shared" si="240"/>
        <v>2.8182356529711097</v>
      </c>
      <c r="BI94" s="4">
        <f t="shared" si="243"/>
        <v>3.0712357525281657</v>
      </c>
      <c r="BJ94" s="4">
        <f t="shared" si="217"/>
        <v>5.3938593653115454</v>
      </c>
      <c r="BK94" s="15"/>
      <c r="BL94" s="13">
        <f t="shared" si="184"/>
        <v>4999999.9999999981</v>
      </c>
      <c r="BM94" s="13"/>
      <c r="BN94">
        <f t="shared" si="185"/>
        <v>83</v>
      </c>
      <c r="BO94" s="11">
        <f t="shared" si="189"/>
        <v>0.40963365019307407</v>
      </c>
      <c r="BP94" s="9">
        <f t="shared" si="190"/>
        <v>37474.339765382756</v>
      </c>
      <c r="BQ94" s="9">
        <f t="shared" si="191"/>
        <v>35918.151674959794</v>
      </c>
      <c r="BR94" s="9">
        <f t="shared" si="192"/>
        <v>35398.567484592095</v>
      </c>
      <c r="BS94" s="9">
        <f t="shared" si="193"/>
        <v>33789.557383327352</v>
      </c>
      <c r="BT94" s="9">
        <f t="shared" si="194"/>
        <v>31327.868956748396</v>
      </c>
      <c r="BU94" s="9">
        <f t="shared" si="195"/>
        <v>28303.130980092275</v>
      </c>
      <c r="BV94" s="9">
        <f t="shared" si="196"/>
        <v>25000.602667402105</v>
      </c>
      <c r="BW94" s="9">
        <f t="shared" si="197"/>
        <v>21661.857704440277</v>
      </c>
      <c r="BX94" s="9">
        <f t="shared" si="198"/>
        <v>18466.512626934291</v>
      </c>
      <c r="BY94" s="9">
        <f t="shared" si="199"/>
        <v>15530.888094470103</v>
      </c>
      <c r="BZ94" s="9">
        <f t="shared" si="200"/>
        <v>0</v>
      </c>
      <c r="CA94" s="9">
        <f t="shared" si="201"/>
        <v>0</v>
      </c>
      <c r="CB94" s="9">
        <f t="shared" si="202"/>
        <v>0</v>
      </c>
      <c r="CC94" s="9">
        <f t="shared" si="203"/>
        <v>0</v>
      </c>
      <c r="CD94" s="9">
        <f t="shared" si="204"/>
        <v>0</v>
      </c>
      <c r="CE94" s="9">
        <f t="shared" si="205"/>
        <v>0</v>
      </c>
      <c r="CF94" s="9">
        <f t="shared" si="206"/>
        <v>0</v>
      </c>
      <c r="CG94" s="9">
        <f t="shared" si="207"/>
        <v>0</v>
      </c>
      <c r="CH94" s="9">
        <f t="shared" si="208"/>
        <v>0</v>
      </c>
      <c r="CI94" s="9">
        <f t="shared" si="209"/>
        <v>0</v>
      </c>
      <c r="CJ94" s="9">
        <f t="shared" si="210"/>
        <v>0</v>
      </c>
      <c r="CK94" s="9">
        <f t="shared" si="211"/>
        <v>5891.3811985057137</v>
      </c>
      <c r="CL94" s="9">
        <f t="shared" si="231"/>
        <v>288762.85853685508</v>
      </c>
    </row>
    <row r="95" spans="2:90" x14ac:dyDescent="0.2">
      <c r="B95" s="1">
        <f t="shared" si="218"/>
        <v>43944</v>
      </c>
      <c r="C95" s="8">
        <f t="shared" si="212"/>
        <v>12</v>
      </c>
      <c r="D95">
        <f t="shared" si="225"/>
        <v>84</v>
      </c>
      <c r="E95" s="14">
        <f t="shared" si="219"/>
        <v>0.3</v>
      </c>
      <c r="F95" s="3">
        <f t="shared" si="213"/>
        <v>8.1661699125676517</v>
      </c>
      <c r="G95" s="4">
        <f t="shared" si="226"/>
        <v>1692710.8641508422</v>
      </c>
      <c r="I95" s="13">
        <f t="shared" si="227"/>
        <v>288762.85853685508</v>
      </c>
      <c r="J95" s="13">
        <f t="shared" ref="J95:AC95" si="264">I94*(1-I$8)</f>
        <v>286645.39125677012</v>
      </c>
      <c r="K95" s="13">
        <f t="shared" si="264"/>
        <v>292278.65482592687</v>
      </c>
      <c r="L95" s="13">
        <f t="shared" si="264"/>
        <v>288050.61520952982</v>
      </c>
      <c r="M95" s="13">
        <f t="shared" si="264"/>
        <v>274957.5331307312</v>
      </c>
      <c r="N95" s="13">
        <f t="shared" si="264"/>
        <v>254925.90710408779</v>
      </c>
      <c r="O95" s="13">
        <f t="shared" si="264"/>
        <v>230312.54851541994</v>
      </c>
      <c r="P95" s="13">
        <f t="shared" si="264"/>
        <v>203438.71209163347</v>
      </c>
      <c r="Q95" s="13">
        <f t="shared" si="264"/>
        <v>176270.16802477301</v>
      </c>
      <c r="R95" s="13">
        <f t="shared" si="264"/>
        <v>150268.51934836898</v>
      </c>
      <c r="S95" s="13">
        <f t="shared" si="264"/>
        <v>126380.3082514492</v>
      </c>
      <c r="T95" s="13">
        <f t="shared" si="264"/>
        <v>105109.35194850185</v>
      </c>
      <c r="U95" s="13">
        <f t="shared" si="264"/>
        <v>86622.998958785669</v>
      </c>
      <c r="V95" s="13">
        <f t="shared" si="264"/>
        <v>70859.017667574022</v>
      </c>
      <c r="W95" s="13">
        <f t="shared" si="264"/>
        <v>57615.905411546293</v>
      </c>
      <c r="X95" s="13">
        <f t="shared" si="264"/>
        <v>46620.998766769575</v>
      </c>
      <c r="Y95" s="13">
        <f t="shared" si="264"/>
        <v>37577.404525425991</v>
      </c>
      <c r="Z95" s="13">
        <f t="shared" si="264"/>
        <v>30193.530610016263</v>
      </c>
      <c r="AA95" s="13">
        <f t="shared" si="264"/>
        <v>24199.947227129793</v>
      </c>
      <c r="AB95" s="13">
        <f t="shared" si="264"/>
        <v>19357.396948791746</v>
      </c>
      <c r="AC95" s="13">
        <f t="shared" si="264"/>
        <v>15459.200659719618</v>
      </c>
      <c r="AD95" s="13">
        <f t="shared" si="215"/>
        <v>60270.59019061095</v>
      </c>
      <c r="AE95" s="13">
        <f t="shared" si="229"/>
        <v>3126177.5592104169</v>
      </c>
      <c r="AF95" s="15"/>
      <c r="AG95">
        <f t="shared" si="154"/>
        <v>84</v>
      </c>
      <c r="AH95" s="15"/>
      <c r="AI95" s="15"/>
      <c r="AJ95" s="13">
        <f t="shared" ref="AJ95:BC95" si="265">I94*AI$8</f>
        <v>18296.514335538519</v>
      </c>
      <c r="AK95" s="13">
        <f t="shared" si="265"/>
        <v>0</v>
      </c>
      <c r="AL95" s="13">
        <f t="shared" si="265"/>
        <v>0</v>
      </c>
      <c r="AM95" s="13">
        <f t="shared" si="265"/>
        <v>0</v>
      </c>
      <c r="AN95" s="13">
        <f t="shared" si="265"/>
        <v>0</v>
      </c>
      <c r="AO95" s="13">
        <f t="shared" si="265"/>
        <v>0</v>
      </c>
      <c r="AP95" s="13">
        <f t="shared" si="265"/>
        <v>0</v>
      </c>
      <c r="AQ95" s="13">
        <f t="shared" si="265"/>
        <v>0</v>
      </c>
      <c r="AR95" s="13">
        <f t="shared" si="265"/>
        <v>0</v>
      </c>
      <c r="AS95" s="13">
        <f t="shared" si="265"/>
        <v>0</v>
      </c>
      <c r="AT95" s="13">
        <f t="shared" si="265"/>
        <v>0</v>
      </c>
      <c r="AU95" s="13">
        <f t="shared" si="265"/>
        <v>0</v>
      </c>
      <c r="AV95" s="13">
        <f t="shared" si="265"/>
        <v>0</v>
      </c>
      <c r="AW95" s="13">
        <f t="shared" si="265"/>
        <v>0</v>
      </c>
      <c r="AX95" s="13">
        <f t="shared" si="265"/>
        <v>0</v>
      </c>
      <c r="AY95" s="13">
        <f t="shared" si="265"/>
        <v>0</v>
      </c>
      <c r="AZ95" s="13">
        <f t="shared" si="265"/>
        <v>0</v>
      </c>
      <c r="BA95" s="13">
        <f t="shared" si="265"/>
        <v>0</v>
      </c>
      <c r="BB95" s="13">
        <f t="shared" si="265"/>
        <v>0</v>
      </c>
      <c r="BC95" s="13">
        <f t="shared" si="265"/>
        <v>0</v>
      </c>
      <c r="BD95" s="13">
        <f t="shared" si="222"/>
        <v>0</v>
      </c>
      <c r="BE95" s="13">
        <f t="shared" si="223"/>
        <v>18296.514335538519</v>
      </c>
      <c r="BF95" s="13">
        <f t="shared" si="224"/>
        <v>181111.57663873801</v>
      </c>
      <c r="BG95" s="4">
        <f t="shared" si="188"/>
        <v>3307289.135849155</v>
      </c>
      <c r="BH95" s="4">
        <f t="shared" si="240"/>
        <v>2.5687808885134014</v>
      </c>
      <c r="BI95" s="4">
        <f t="shared" si="243"/>
        <v>2.8182356529711097</v>
      </c>
      <c r="BJ95" s="4">
        <f t="shared" si="217"/>
        <v>5.476133751826846</v>
      </c>
      <c r="BK95" s="15"/>
      <c r="BL95" s="13">
        <f t="shared" si="184"/>
        <v>4999999.9999999963</v>
      </c>
      <c r="BM95" s="13"/>
      <c r="BN95">
        <f t="shared" si="185"/>
        <v>84</v>
      </c>
      <c r="BO95" s="11">
        <f t="shared" si="189"/>
        <v>0.35126583465697819</v>
      </c>
      <c r="BP95" s="9">
        <f t="shared" si="190"/>
        <v>30429.757956564994</v>
      </c>
      <c r="BQ95" s="9">
        <f t="shared" si="191"/>
        <v>30206.619783115628</v>
      </c>
      <c r="BR95" s="9">
        <f t="shared" si="192"/>
        <v>30800.25169195441</v>
      </c>
      <c r="BS95" s="9">
        <f t="shared" si="193"/>
        <v>30354.701932509462</v>
      </c>
      <c r="BT95" s="9">
        <f t="shared" si="194"/>
        <v>28974.956211117005</v>
      </c>
      <c r="BU95" s="9">
        <f t="shared" si="195"/>
        <v>26864.028460381403</v>
      </c>
      <c r="BV95" s="9">
        <f t="shared" si="196"/>
        <v>24270.278875873428</v>
      </c>
      <c r="BW95" s="9">
        <f t="shared" si="197"/>
        <v>21438.320701322493</v>
      </c>
      <c r="BX95" s="9">
        <f t="shared" si="198"/>
        <v>18575.306308904303</v>
      </c>
      <c r="BY95" s="9">
        <f t="shared" si="199"/>
        <v>15835.259061471932</v>
      </c>
      <c r="BZ95" s="9">
        <f t="shared" si="200"/>
        <v>0</v>
      </c>
      <c r="CA95" s="9">
        <f t="shared" si="201"/>
        <v>0</v>
      </c>
      <c r="CB95" s="9">
        <f t="shared" si="202"/>
        <v>0</v>
      </c>
      <c r="CC95" s="9">
        <f t="shared" si="203"/>
        <v>0</v>
      </c>
      <c r="CD95" s="9">
        <f t="shared" si="204"/>
        <v>0</v>
      </c>
      <c r="CE95" s="9">
        <f t="shared" si="205"/>
        <v>0</v>
      </c>
      <c r="CF95" s="9">
        <f t="shared" si="206"/>
        <v>0</v>
      </c>
      <c r="CG95" s="9">
        <f t="shared" si="207"/>
        <v>0</v>
      </c>
      <c r="CH95" s="9">
        <f t="shared" si="208"/>
        <v>0</v>
      </c>
      <c r="CI95" s="9">
        <f t="shared" si="209"/>
        <v>0</v>
      </c>
      <c r="CJ95" s="9">
        <f t="shared" si="210"/>
        <v>0</v>
      </c>
      <c r="CK95" s="9">
        <f t="shared" si="211"/>
        <v>6351.2997505720914</v>
      </c>
      <c r="CL95" s="9">
        <f t="shared" si="231"/>
        <v>264100.78073378716</v>
      </c>
    </row>
    <row r="96" spans="2:90" x14ac:dyDescent="0.2">
      <c r="B96" s="1">
        <f t="shared" si="218"/>
        <v>43945</v>
      </c>
      <c r="C96" s="8">
        <f t="shared" si="212"/>
        <v>12.142857142857142</v>
      </c>
      <c r="D96">
        <f t="shared" si="225"/>
        <v>85</v>
      </c>
      <c r="E96" s="14">
        <f t="shared" si="219"/>
        <v>0.3</v>
      </c>
      <c r="F96" s="3">
        <f t="shared" si="213"/>
        <v>8.1661699125676517</v>
      </c>
      <c r="G96" s="4">
        <f t="shared" si="226"/>
        <v>1428610.083417055</v>
      </c>
      <c r="I96" s="13">
        <f t="shared" si="227"/>
        <v>264100.78073378716</v>
      </c>
      <c r="J96" s="13">
        <f t="shared" ref="J96:AC96" si="266">I95*(1-I$8)</f>
        <v>271437.08702464378</v>
      </c>
      <c r="K96" s="13">
        <f t="shared" si="266"/>
        <v>286645.39125677012</v>
      </c>
      <c r="L96" s="13">
        <f t="shared" si="266"/>
        <v>292278.65482592687</v>
      </c>
      <c r="M96" s="13">
        <f t="shared" si="266"/>
        <v>288050.61520952982</v>
      </c>
      <c r="N96" s="13">
        <f t="shared" si="266"/>
        <v>274957.5331307312</v>
      </c>
      <c r="O96" s="13">
        <f t="shared" si="266"/>
        <v>254925.90710408779</v>
      </c>
      <c r="P96" s="13">
        <f t="shared" si="266"/>
        <v>230312.54851541994</v>
      </c>
      <c r="Q96" s="13">
        <f t="shared" si="266"/>
        <v>203438.71209163347</v>
      </c>
      <c r="R96" s="13">
        <f t="shared" si="266"/>
        <v>176270.16802477301</v>
      </c>
      <c r="S96" s="13">
        <f t="shared" si="266"/>
        <v>150268.51934836898</v>
      </c>
      <c r="T96" s="13">
        <f t="shared" si="266"/>
        <v>126380.3082514492</v>
      </c>
      <c r="U96" s="13">
        <f t="shared" si="266"/>
        <v>105109.35194850185</v>
      </c>
      <c r="V96" s="13">
        <f t="shared" si="266"/>
        <v>86622.998958785669</v>
      </c>
      <c r="W96" s="13">
        <f t="shared" si="266"/>
        <v>70859.017667574022</v>
      </c>
      <c r="X96" s="13">
        <f t="shared" si="266"/>
        <v>57615.905411546293</v>
      </c>
      <c r="Y96" s="13">
        <f t="shared" si="266"/>
        <v>46620.998766769575</v>
      </c>
      <c r="Z96" s="13">
        <f t="shared" si="266"/>
        <v>37577.404525425991</v>
      </c>
      <c r="AA96" s="13">
        <f t="shared" si="266"/>
        <v>30193.530610016263</v>
      </c>
      <c r="AB96" s="13">
        <f t="shared" si="266"/>
        <v>24199.947227129793</v>
      </c>
      <c r="AC96" s="13">
        <f t="shared" si="266"/>
        <v>19357.396948791746</v>
      </c>
      <c r="AD96" s="13">
        <f t="shared" si="215"/>
        <v>75729.790850330566</v>
      </c>
      <c r="AE96" s="13">
        <f t="shared" si="229"/>
        <v>3372952.568431993</v>
      </c>
      <c r="AF96" s="15"/>
      <c r="AG96">
        <f t="shared" si="154"/>
        <v>85</v>
      </c>
      <c r="AH96" s="15"/>
      <c r="AI96" s="15"/>
      <c r="AJ96" s="13">
        <f t="shared" ref="AJ96:BC96" si="267">I95*AI$8</f>
        <v>17325.771512211304</v>
      </c>
      <c r="AK96" s="13">
        <f t="shared" si="267"/>
        <v>0</v>
      </c>
      <c r="AL96" s="13">
        <f t="shared" si="267"/>
        <v>0</v>
      </c>
      <c r="AM96" s="13">
        <f t="shared" si="267"/>
        <v>0</v>
      </c>
      <c r="AN96" s="13">
        <f t="shared" si="267"/>
        <v>0</v>
      </c>
      <c r="AO96" s="13">
        <f t="shared" si="267"/>
        <v>0</v>
      </c>
      <c r="AP96" s="13">
        <f t="shared" si="267"/>
        <v>0</v>
      </c>
      <c r="AQ96" s="13">
        <f t="shared" si="267"/>
        <v>0</v>
      </c>
      <c r="AR96" s="13">
        <f t="shared" si="267"/>
        <v>0</v>
      </c>
      <c r="AS96" s="13">
        <f t="shared" si="267"/>
        <v>0</v>
      </c>
      <c r="AT96" s="13">
        <f t="shared" si="267"/>
        <v>0</v>
      </c>
      <c r="AU96" s="13">
        <f t="shared" si="267"/>
        <v>0</v>
      </c>
      <c r="AV96" s="13">
        <f t="shared" si="267"/>
        <v>0</v>
      </c>
      <c r="AW96" s="13">
        <f t="shared" si="267"/>
        <v>0</v>
      </c>
      <c r="AX96" s="13">
        <f t="shared" si="267"/>
        <v>0</v>
      </c>
      <c r="AY96" s="13">
        <f t="shared" si="267"/>
        <v>0</v>
      </c>
      <c r="AZ96" s="13">
        <f t="shared" si="267"/>
        <v>0</v>
      </c>
      <c r="BA96" s="13">
        <f t="shared" si="267"/>
        <v>0</v>
      </c>
      <c r="BB96" s="13">
        <f t="shared" si="267"/>
        <v>0</v>
      </c>
      <c r="BC96" s="13">
        <f t="shared" si="267"/>
        <v>0</v>
      </c>
      <c r="BD96" s="13">
        <f t="shared" si="222"/>
        <v>0</v>
      </c>
      <c r="BE96" s="13">
        <f t="shared" si="223"/>
        <v>17325.771512211304</v>
      </c>
      <c r="BF96" s="13">
        <f t="shared" si="224"/>
        <v>198437.34815094931</v>
      </c>
      <c r="BG96" s="4">
        <f t="shared" si="188"/>
        <v>3571389.9165829425</v>
      </c>
      <c r="BH96" s="4">
        <f t="shared" si="240"/>
        <v>2.3304232014048893</v>
      </c>
      <c r="BI96" s="4">
        <f t="shared" si="243"/>
        <v>2.5687808885134014</v>
      </c>
      <c r="BJ96" s="4">
        <f t="shared" si="217"/>
        <v>5.5563058861075429</v>
      </c>
      <c r="BK96" s="15"/>
      <c r="BL96" s="13">
        <f t="shared" si="184"/>
        <v>4999999.9999999972</v>
      </c>
      <c r="BM96" s="13"/>
      <c r="BN96">
        <f t="shared" si="185"/>
        <v>85</v>
      </c>
      <c r="BO96" s="11">
        <f t="shared" si="189"/>
        <v>0.2975302390081086</v>
      </c>
      <c r="BP96" s="9">
        <f t="shared" si="190"/>
        <v>23573.390524185532</v>
      </c>
      <c r="BQ96" s="9">
        <f t="shared" si="191"/>
        <v>24228.222413432111</v>
      </c>
      <c r="BR96" s="9">
        <f t="shared" si="192"/>
        <v>25585.701531359882</v>
      </c>
      <c r="BS96" s="9">
        <f t="shared" si="193"/>
        <v>26088.52140819795</v>
      </c>
      <c r="BT96" s="9">
        <f t="shared" si="194"/>
        <v>25711.130516917237</v>
      </c>
      <c r="BU96" s="9">
        <f t="shared" si="195"/>
        <v>24542.454164839914</v>
      </c>
      <c r="BV96" s="9">
        <f t="shared" si="196"/>
        <v>22754.449821011436</v>
      </c>
      <c r="BW96" s="9">
        <f t="shared" si="197"/>
        <v>20557.484281907848</v>
      </c>
      <c r="BX96" s="9">
        <f t="shared" si="198"/>
        <v>18158.750589637646</v>
      </c>
      <c r="BY96" s="9">
        <f t="shared" si="199"/>
        <v>15733.711566723054</v>
      </c>
      <c r="BZ96" s="9">
        <f t="shared" si="200"/>
        <v>0</v>
      </c>
      <c r="CA96" s="9">
        <f t="shared" si="201"/>
        <v>0</v>
      </c>
      <c r="CB96" s="9">
        <f t="shared" si="202"/>
        <v>0</v>
      </c>
      <c r="CC96" s="9">
        <f t="shared" si="203"/>
        <v>0</v>
      </c>
      <c r="CD96" s="9">
        <f t="shared" si="204"/>
        <v>0</v>
      </c>
      <c r="CE96" s="9">
        <f t="shared" si="205"/>
        <v>0</v>
      </c>
      <c r="CF96" s="9">
        <f t="shared" si="206"/>
        <v>0</v>
      </c>
      <c r="CG96" s="9">
        <f t="shared" si="207"/>
        <v>0</v>
      </c>
      <c r="CH96" s="9">
        <f t="shared" si="208"/>
        <v>0</v>
      </c>
      <c r="CI96" s="9">
        <f t="shared" si="209"/>
        <v>0</v>
      </c>
      <c r="CJ96" s="9">
        <f t="shared" si="210"/>
        <v>0</v>
      </c>
      <c r="CK96" s="9">
        <f t="shared" si="211"/>
        <v>6759.5708315198781</v>
      </c>
      <c r="CL96" s="9">
        <f t="shared" si="231"/>
        <v>233693.38764973244</v>
      </c>
    </row>
    <row r="97" spans="2:90" x14ac:dyDescent="0.2">
      <c r="B97" s="1">
        <f t="shared" si="218"/>
        <v>43946</v>
      </c>
      <c r="C97" s="8">
        <f t="shared" si="212"/>
        <v>12.285714285714286</v>
      </c>
      <c r="D97">
        <f t="shared" si="225"/>
        <v>86</v>
      </c>
      <c r="E97" s="14">
        <f t="shared" si="219"/>
        <v>0.3</v>
      </c>
      <c r="F97" s="3">
        <f t="shared" si="213"/>
        <v>8.1661699125676517</v>
      </c>
      <c r="G97" s="4">
        <f t="shared" si="226"/>
        <v>1194916.6957673226</v>
      </c>
      <c r="I97" s="13">
        <f t="shared" si="227"/>
        <v>233693.38764973244</v>
      </c>
      <c r="J97" s="13">
        <f t="shared" ref="J97:AC97" si="268">I96*(1-I$8)</f>
        <v>248254.73388975993</v>
      </c>
      <c r="K97" s="13">
        <f t="shared" si="268"/>
        <v>271437.08702464378</v>
      </c>
      <c r="L97" s="13">
        <f t="shared" si="268"/>
        <v>286645.39125677012</v>
      </c>
      <c r="M97" s="13">
        <f t="shared" si="268"/>
        <v>292278.65482592687</v>
      </c>
      <c r="N97" s="13">
        <f t="shared" si="268"/>
        <v>288050.61520952982</v>
      </c>
      <c r="O97" s="13">
        <f t="shared" si="268"/>
        <v>274957.5331307312</v>
      </c>
      <c r="P97" s="13">
        <f t="shared" si="268"/>
        <v>254925.90710408779</v>
      </c>
      <c r="Q97" s="13">
        <f t="shared" si="268"/>
        <v>230312.54851541994</v>
      </c>
      <c r="R97" s="13">
        <f t="shared" si="268"/>
        <v>203438.71209163347</v>
      </c>
      <c r="S97" s="13">
        <f t="shared" si="268"/>
        <v>176270.16802477301</v>
      </c>
      <c r="T97" s="13">
        <f t="shared" si="268"/>
        <v>150268.51934836898</v>
      </c>
      <c r="U97" s="13">
        <f t="shared" si="268"/>
        <v>126380.3082514492</v>
      </c>
      <c r="V97" s="13">
        <f t="shared" si="268"/>
        <v>105109.35194850185</v>
      </c>
      <c r="W97" s="13">
        <f t="shared" si="268"/>
        <v>86622.998958785669</v>
      </c>
      <c r="X97" s="13">
        <f t="shared" si="268"/>
        <v>70859.017667574022</v>
      </c>
      <c r="Y97" s="13">
        <f t="shared" si="268"/>
        <v>57615.905411546293</v>
      </c>
      <c r="Z97" s="13">
        <f t="shared" si="268"/>
        <v>46620.998766769575</v>
      </c>
      <c r="AA97" s="13">
        <f t="shared" si="268"/>
        <v>37577.404525425991</v>
      </c>
      <c r="AB97" s="13">
        <f t="shared" si="268"/>
        <v>30193.530610016263</v>
      </c>
      <c r="AC97" s="13">
        <f t="shared" si="268"/>
        <v>24199.947227129793</v>
      </c>
      <c r="AD97" s="13">
        <f t="shared" si="215"/>
        <v>95087.187799122315</v>
      </c>
      <c r="AE97" s="13">
        <f t="shared" si="229"/>
        <v>3590799.9092376987</v>
      </c>
      <c r="AF97" s="15"/>
      <c r="AG97">
        <f t="shared" si="154"/>
        <v>86</v>
      </c>
      <c r="AH97" s="15"/>
      <c r="AI97" s="15"/>
      <c r="AJ97" s="13">
        <f t="shared" ref="AJ97:BC97" si="269">I96*AI$8</f>
        <v>15846.046844027229</v>
      </c>
      <c r="AK97" s="13">
        <f t="shared" si="269"/>
        <v>0</v>
      </c>
      <c r="AL97" s="13">
        <f t="shared" si="269"/>
        <v>0</v>
      </c>
      <c r="AM97" s="13">
        <f t="shared" si="269"/>
        <v>0</v>
      </c>
      <c r="AN97" s="13">
        <f t="shared" si="269"/>
        <v>0</v>
      </c>
      <c r="AO97" s="13">
        <f t="shared" si="269"/>
        <v>0</v>
      </c>
      <c r="AP97" s="13">
        <f t="shared" si="269"/>
        <v>0</v>
      </c>
      <c r="AQ97" s="13">
        <f t="shared" si="269"/>
        <v>0</v>
      </c>
      <c r="AR97" s="13">
        <f t="shared" si="269"/>
        <v>0</v>
      </c>
      <c r="AS97" s="13">
        <f t="shared" si="269"/>
        <v>0</v>
      </c>
      <c r="AT97" s="13">
        <f t="shared" si="269"/>
        <v>0</v>
      </c>
      <c r="AU97" s="13">
        <f t="shared" si="269"/>
        <v>0</v>
      </c>
      <c r="AV97" s="13">
        <f t="shared" si="269"/>
        <v>0</v>
      </c>
      <c r="AW97" s="13">
        <f t="shared" si="269"/>
        <v>0</v>
      </c>
      <c r="AX97" s="13">
        <f t="shared" si="269"/>
        <v>0</v>
      </c>
      <c r="AY97" s="13">
        <f t="shared" si="269"/>
        <v>0</v>
      </c>
      <c r="AZ97" s="13">
        <f t="shared" si="269"/>
        <v>0</v>
      </c>
      <c r="BA97" s="13">
        <f t="shared" si="269"/>
        <v>0</v>
      </c>
      <c r="BB97" s="13">
        <f t="shared" si="269"/>
        <v>0</v>
      </c>
      <c r="BC97" s="13">
        <f t="shared" si="269"/>
        <v>0</v>
      </c>
      <c r="BD97" s="13">
        <f t="shared" si="222"/>
        <v>0</v>
      </c>
      <c r="BE97" s="13">
        <f t="shared" si="223"/>
        <v>15846.046844027229</v>
      </c>
      <c r="BF97" s="13">
        <f t="shared" si="224"/>
        <v>214283.39499497655</v>
      </c>
      <c r="BG97" s="4">
        <f t="shared" si="188"/>
        <v>3805083.3042326751</v>
      </c>
      <c r="BH97" s="4">
        <f t="shared" si="240"/>
        <v>2.1095931646551835</v>
      </c>
      <c r="BI97" s="4">
        <f t="shared" si="243"/>
        <v>2.3304232014048902</v>
      </c>
      <c r="BJ97" s="4">
        <f t="shared" si="217"/>
        <v>5.631503382767292</v>
      </c>
      <c r="BK97" s="15"/>
      <c r="BL97" s="13">
        <f t="shared" si="184"/>
        <v>4999999.9999999981</v>
      </c>
      <c r="BM97" s="13"/>
      <c r="BN97">
        <f t="shared" si="185"/>
        <v>86</v>
      </c>
      <c r="BO97" s="11">
        <f t="shared" si="189"/>
        <v>0.24968396467890494</v>
      </c>
      <c r="BP97" s="9">
        <f t="shared" si="190"/>
        <v>17504.847464288829</v>
      </c>
      <c r="BQ97" s="9">
        <f t="shared" si="191"/>
        <v>18595.567862370528</v>
      </c>
      <c r="BR97" s="9">
        <f t="shared" si="192"/>
        <v>20332.046414761804</v>
      </c>
      <c r="BS97" s="9">
        <f t="shared" si="193"/>
        <v>21471.227323777883</v>
      </c>
      <c r="BT97" s="9">
        <f t="shared" si="194"/>
        <v>21893.187998386373</v>
      </c>
      <c r="BU97" s="9">
        <f t="shared" si="195"/>
        <v>21576.485890113923</v>
      </c>
      <c r="BV97" s="9">
        <f t="shared" si="196"/>
        <v>20595.746097123694</v>
      </c>
      <c r="BW97" s="9">
        <f t="shared" si="197"/>
        <v>19095.273355534457</v>
      </c>
      <c r="BX97" s="9">
        <f t="shared" si="198"/>
        <v>17251.605068589804</v>
      </c>
      <c r="BY97" s="9">
        <f t="shared" si="199"/>
        <v>15238.615261262796</v>
      </c>
      <c r="BZ97" s="9">
        <f t="shared" si="200"/>
        <v>0</v>
      </c>
      <c r="CA97" s="9">
        <f t="shared" si="201"/>
        <v>0</v>
      </c>
      <c r="CB97" s="9">
        <f t="shared" si="202"/>
        <v>0</v>
      </c>
      <c r="CC97" s="9">
        <f t="shared" si="203"/>
        <v>0</v>
      </c>
      <c r="CD97" s="9">
        <f t="shared" si="204"/>
        <v>0</v>
      </c>
      <c r="CE97" s="9">
        <f t="shared" si="205"/>
        <v>0</v>
      </c>
      <c r="CF97" s="9">
        <f t="shared" si="206"/>
        <v>0</v>
      </c>
      <c r="CG97" s="9">
        <f t="shared" si="207"/>
        <v>0</v>
      </c>
      <c r="CH97" s="9">
        <f t="shared" si="208"/>
        <v>0</v>
      </c>
      <c r="CI97" s="9">
        <f t="shared" si="209"/>
        <v>0</v>
      </c>
      <c r="CJ97" s="9">
        <f t="shared" si="210"/>
        <v>0</v>
      </c>
      <c r="CK97" s="9">
        <f t="shared" si="211"/>
        <v>7122.5238119557371</v>
      </c>
      <c r="CL97" s="9">
        <f t="shared" si="231"/>
        <v>200677.1265481658</v>
      </c>
    </row>
    <row r="98" spans="2:90" x14ac:dyDescent="0.2">
      <c r="B98" s="1">
        <f t="shared" si="218"/>
        <v>43947</v>
      </c>
      <c r="C98" s="8">
        <f t="shared" si="212"/>
        <v>12.428571428571429</v>
      </c>
      <c r="D98">
        <f t="shared" si="225"/>
        <v>87</v>
      </c>
      <c r="E98" s="14">
        <f t="shared" si="219"/>
        <v>0.3</v>
      </c>
      <c r="F98" s="3">
        <f t="shared" si="213"/>
        <v>8.1661699125676517</v>
      </c>
      <c r="G98" s="4">
        <f t="shared" si="226"/>
        <v>994239.56921915675</v>
      </c>
      <c r="I98" s="13">
        <f t="shared" si="227"/>
        <v>200677.1265481658</v>
      </c>
      <c r="J98" s="13">
        <f t="shared" ref="J98:AC98" si="270">I97*(1-I$8)</f>
        <v>219671.78439074848</v>
      </c>
      <c r="K98" s="13">
        <f t="shared" si="270"/>
        <v>248254.73388975993</v>
      </c>
      <c r="L98" s="13">
        <f t="shared" si="270"/>
        <v>271437.08702464378</v>
      </c>
      <c r="M98" s="13">
        <f t="shared" si="270"/>
        <v>286645.39125677012</v>
      </c>
      <c r="N98" s="13">
        <f t="shared" si="270"/>
        <v>292278.65482592687</v>
      </c>
      <c r="O98" s="13">
        <f t="shared" si="270"/>
        <v>288050.61520952982</v>
      </c>
      <c r="P98" s="13">
        <f t="shared" si="270"/>
        <v>274957.5331307312</v>
      </c>
      <c r="Q98" s="13">
        <f t="shared" si="270"/>
        <v>254925.90710408779</v>
      </c>
      <c r="R98" s="13">
        <f t="shared" si="270"/>
        <v>230312.54851541994</v>
      </c>
      <c r="S98" s="13">
        <f t="shared" si="270"/>
        <v>203438.71209163347</v>
      </c>
      <c r="T98" s="13">
        <f t="shared" si="270"/>
        <v>176270.16802477301</v>
      </c>
      <c r="U98" s="13">
        <f t="shared" si="270"/>
        <v>150268.51934836898</v>
      </c>
      <c r="V98" s="13">
        <f t="shared" si="270"/>
        <v>126380.3082514492</v>
      </c>
      <c r="W98" s="13">
        <f t="shared" si="270"/>
        <v>105109.35194850185</v>
      </c>
      <c r="X98" s="13">
        <f t="shared" si="270"/>
        <v>86622.998958785669</v>
      </c>
      <c r="Y98" s="13">
        <f t="shared" si="270"/>
        <v>70859.017667574022</v>
      </c>
      <c r="Z98" s="13">
        <f t="shared" si="270"/>
        <v>57615.905411546293</v>
      </c>
      <c r="AA98" s="13">
        <f t="shared" si="270"/>
        <v>46620.998766769575</v>
      </c>
      <c r="AB98" s="13">
        <f t="shared" si="270"/>
        <v>37577.404525425991</v>
      </c>
      <c r="AC98" s="13">
        <f t="shared" si="270"/>
        <v>30193.530610016263</v>
      </c>
      <c r="AD98" s="13">
        <f t="shared" si="215"/>
        <v>119287.1350262521</v>
      </c>
      <c r="AE98" s="13">
        <f t="shared" si="229"/>
        <v>3777455.4325268799</v>
      </c>
      <c r="AF98" s="15"/>
      <c r="AG98">
        <f t="shared" si="154"/>
        <v>87</v>
      </c>
      <c r="AH98" s="15"/>
      <c r="AI98" s="15"/>
      <c r="AJ98" s="13">
        <f t="shared" ref="AJ98:BC98" si="271">I97*AI$8</f>
        <v>14021.603258983945</v>
      </c>
      <c r="AK98" s="13">
        <f t="shared" si="271"/>
        <v>0</v>
      </c>
      <c r="AL98" s="13">
        <f t="shared" si="271"/>
        <v>0</v>
      </c>
      <c r="AM98" s="13">
        <f t="shared" si="271"/>
        <v>0</v>
      </c>
      <c r="AN98" s="13">
        <f t="shared" si="271"/>
        <v>0</v>
      </c>
      <c r="AO98" s="13">
        <f t="shared" si="271"/>
        <v>0</v>
      </c>
      <c r="AP98" s="13">
        <f t="shared" si="271"/>
        <v>0</v>
      </c>
      <c r="AQ98" s="13">
        <f t="shared" si="271"/>
        <v>0</v>
      </c>
      <c r="AR98" s="13">
        <f t="shared" si="271"/>
        <v>0</v>
      </c>
      <c r="AS98" s="13">
        <f t="shared" si="271"/>
        <v>0</v>
      </c>
      <c r="AT98" s="13">
        <f t="shared" si="271"/>
        <v>0</v>
      </c>
      <c r="AU98" s="13">
        <f t="shared" si="271"/>
        <v>0</v>
      </c>
      <c r="AV98" s="13">
        <f t="shared" si="271"/>
        <v>0</v>
      </c>
      <c r="AW98" s="13">
        <f t="shared" si="271"/>
        <v>0</v>
      </c>
      <c r="AX98" s="13">
        <f t="shared" si="271"/>
        <v>0</v>
      </c>
      <c r="AY98" s="13">
        <f t="shared" si="271"/>
        <v>0</v>
      </c>
      <c r="AZ98" s="13">
        <f t="shared" si="271"/>
        <v>0</v>
      </c>
      <c r="BA98" s="13">
        <f t="shared" si="271"/>
        <v>0</v>
      </c>
      <c r="BB98" s="13">
        <f t="shared" si="271"/>
        <v>0</v>
      </c>
      <c r="BC98" s="13">
        <f t="shared" si="271"/>
        <v>0</v>
      </c>
      <c r="BD98" s="13">
        <f t="shared" si="222"/>
        <v>0</v>
      </c>
      <c r="BE98" s="13">
        <f t="shared" si="223"/>
        <v>14021.603258983945</v>
      </c>
      <c r="BF98" s="13">
        <f t="shared" si="224"/>
        <v>228304.99825396051</v>
      </c>
      <c r="BG98" s="4">
        <f t="shared" si="188"/>
        <v>4005760.4307808406</v>
      </c>
      <c r="BH98" s="4">
        <f t="shared" si="240"/>
        <v>1.9109512239287563</v>
      </c>
      <c r="BI98" s="4">
        <f t="shared" si="243"/>
        <v>2.109593164655184</v>
      </c>
      <c r="BJ98" s="4">
        <f t="shared" si="217"/>
        <v>5.699417181807279</v>
      </c>
      <c r="BK98" s="15"/>
      <c r="BL98" s="13">
        <f t="shared" si="184"/>
        <v>4999999.9999999972</v>
      </c>
      <c r="BM98" s="13"/>
      <c r="BN98">
        <f t="shared" si="185"/>
        <v>87</v>
      </c>
      <c r="BO98" s="11">
        <f t="shared" si="189"/>
        <v>0.20836192775425694</v>
      </c>
      <c r="BP98" s="9">
        <f t="shared" si="190"/>
        <v>12544.041883128239</v>
      </c>
      <c r="BQ98" s="9">
        <f t="shared" si="191"/>
        <v>13731.370940662151</v>
      </c>
      <c r="BR98" s="9">
        <f t="shared" si="192"/>
        <v>15518.05047821713</v>
      </c>
      <c r="BS98" s="9">
        <f t="shared" si="193"/>
        <v>16967.146414936436</v>
      </c>
      <c r="BT98" s="9">
        <f t="shared" si="194"/>
        <v>17917.795891240152</v>
      </c>
      <c r="BU98" s="9">
        <f t="shared" si="195"/>
        <v>18269.923188285353</v>
      </c>
      <c r="BV98" s="9">
        <f t="shared" si="196"/>
        <v>18005.634442757193</v>
      </c>
      <c r="BW98" s="9">
        <f t="shared" si="197"/>
        <v>17187.204496102237</v>
      </c>
      <c r="BX98" s="9">
        <f t="shared" si="198"/>
        <v>15935.056031613105</v>
      </c>
      <c r="BY98" s="9">
        <f t="shared" si="199"/>
        <v>14396.509978400616</v>
      </c>
      <c r="BZ98" s="9">
        <f t="shared" si="200"/>
        <v>0</v>
      </c>
      <c r="CA98" s="9">
        <f t="shared" si="201"/>
        <v>0</v>
      </c>
      <c r="CB98" s="9">
        <f t="shared" si="202"/>
        <v>0</v>
      </c>
      <c r="CC98" s="9">
        <f t="shared" si="203"/>
        <v>0</v>
      </c>
      <c r="CD98" s="9">
        <f t="shared" si="204"/>
        <v>0</v>
      </c>
      <c r="CE98" s="9">
        <f t="shared" si="205"/>
        <v>0</v>
      </c>
      <c r="CF98" s="9">
        <f t="shared" si="206"/>
        <v>0</v>
      </c>
      <c r="CG98" s="9">
        <f t="shared" si="207"/>
        <v>0</v>
      </c>
      <c r="CH98" s="9">
        <f t="shared" si="208"/>
        <v>0</v>
      </c>
      <c r="CI98" s="9">
        <f t="shared" si="209"/>
        <v>0</v>
      </c>
      <c r="CJ98" s="9">
        <f t="shared" si="210"/>
        <v>0</v>
      </c>
      <c r="CK98" s="9">
        <f t="shared" si="211"/>
        <v>7456.4692231056697</v>
      </c>
      <c r="CL98" s="9">
        <f t="shared" si="231"/>
        <v>167929.20296844825</v>
      </c>
    </row>
    <row r="99" spans="2:90" x14ac:dyDescent="0.2">
      <c r="B99" s="1">
        <f t="shared" si="218"/>
        <v>43948</v>
      </c>
      <c r="C99" s="8">
        <f t="shared" si="212"/>
        <v>12.571428571428571</v>
      </c>
      <c r="D99">
        <f t="shared" si="225"/>
        <v>88</v>
      </c>
      <c r="E99" s="14">
        <f t="shared" si="219"/>
        <v>0.3</v>
      </c>
      <c r="F99" s="3">
        <f t="shared" si="213"/>
        <v>8.1661699125676517</v>
      </c>
      <c r="G99" s="4">
        <f t="shared" si="226"/>
        <v>826310.36625070847</v>
      </c>
      <c r="I99" s="13">
        <f t="shared" si="227"/>
        <v>167929.20296844825</v>
      </c>
      <c r="J99" s="13">
        <f t="shared" ref="J99:AC99" si="272">I98*(1-I$8)</f>
        <v>188636.49895527583</v>
      </c>
      <c r="K99" s="13">
        <f t="shared" si="272"/>
        <v>219671.78439074848</v>
      </c>
      <c r="L99" s="13">
        <f t="shared" si="272"/>
        <v>248254.73388975993</v>
      </c>
      <c r="M99" s="13">
        <f t="shared" si="272"/>
        <v>271437.08702464378</v>
      </c>
      <c r="N99" s="13">
        <f t="shared" si="272"/>
        <v>286645.39125677012</v>
      </c>
      <c r="O99" s="13">
        <f t="shared" si="272"/>
        <v>292278.65482592687</v>
      </c>
      <c r="P99" s="13">
        <f t="shared" si="272"/>
        <v>288050.61520952982</v>
      </c>
      <c r="Q99" s="13">
        <f t="shared" si="272"/>
        <v>274957.5331307312</v>
      </c>
      <c r="R99" s="13">
        <f t="shared" si="272"/>
        <v>254925.90710408779</v>
      </c>
      <c r="S99" s="13">
        <f t="shared" si="272"/>
        <v>230312.54851541994</v>
      </c>
      <c r="T99" s="13">
        <f t="shared" si="272"/>
        <v>203438.71209163347</v>
      </c>
      <c r="U99" s="13">
        <f t="shared" si="272"/>
        <v>176270.16802477301</v>
      </c>
      <c r="V99" s="13">
        <f t="shared" si="272"/>
        <v>150268.51934836898</v>
      </c>
      <c r="W99" s="13">
        <f t="shared" si="272"/>
        <v>126380.3082514492</v>
      </c>
      <c r="X99" s="13">
        <f t="shared" si="272"/>
        <v>105109.35194850185</v>
      </c>
      <c r="Y99" s="13">
        <f t="shared" si="272"/>
        <v>86622.998958785669</v>
      </c>
      <c r="Z99" s="13">
        <f t="shared" si="272"/>
        <v>70859.017667574022</v>
      </c>
      <c r="AA99" s="13">
        <f t="shared" si="272"/>
        <v>57615.905411546293</v>
      </c>
      <c r="AB99" s="13">
        <f t="shared" si="272"/>
        <v>46620.998766769575</v>
      </c>
      <c r="AC99" s="13">
        <f t="shared" si="272"/>
        <v>37577.404525425991</v>
      </c>
      <c r="AD99" s="13">
        <f t="shared" si="215"/>
        <v>149480.66563626836</v>
      </c>
      <c r="AE99" s="13">
        <f t="shared" si="229"/>
        <v>3933344.0079024392</v>
      </c>
      <c r="AF99" s="15"/>
      <c r="AG99">
        <f t="shared" si="154"/>
        <v>88</v>
      </c>
      <c r="AH99" s="15"/>
      <c r="AI99" s="15"/>
      <c r="AJ99" s="13">
        <f t="shared" ref="AJ99:BC99" si="273">I98*AI$8</f>
        <v>12040.627592889949</v>
      </c>
      <c r="AK99" s="13">
        <f t="shared" si="273"/>
        <v>0</v>
      </c>
      <c r="AL99" s="13">
        <f t="shared" si="273"/>
        <v>0</v>
      </c>
      <c r="AM99" s="13">
        <f t="shared" si="273"/>
        <v>0</v>
      </c>
      <c r="AN99" s="13">
        <f t="shared" si="273"/>
        <v>0</v>
      </c>
      <c r="AO99" s="13">
        <f t="shared" si="273"/>
        <v>0</v>
      </c>
      <c r="AP99" s="13">
        <f t="shared" si="273"/>
        <v>0</v>
      </c>
      <c r="AQ99" s="13">
        <f t="shared" si="273"/>
        <v>0</v>
      </c>
      <c r="AR99" s="13">
        <f t="shared" si="273"/>
        <v>0</v>
      </c>
      <c r="AS99" s="13">
        <f t="shared" si="273"/>
        <v>0</v>
      </c>
      <c r="AT99" s="13">
        <f t="shared" si="273"/>
        <v>0</v>
      </c>
      <c r="AU99" s="13">
        <f t="shared" si="273"/>
        <v>0</v>
      </c>
      <c r="AV99" s="13">
        <f t="shared" si="273"/>
        <v>0</v>
      </c>
      <c r="AW99" s="13">
        <f t="shared" si="273"/>
        <v>0</v>
      </c>
      <c r="AX99" s="13">
        <f t="shared" si="273"/>
        <v>0</v>
      </c>
      <c r="AY99" s="13">
        <f t="shared" si="273"/>
        <v>0</v>
      </c>
      <c r="AZ99" s="13">
        <f t="shared" si="273"/>
        <v>0</v>
      </c>
      <c r="BA99" s="13">
        <f t="shared" si="273"/>
        <v>0</v>
      </c>
      <c r="BB99" s="13">
        <f t="shared" si="273"/>
        <v>0</v>
      </c>
      <c r="BC99" s="13">
        <f t="shared" si="273"/>
        <v>0</v>
      </c>
      <c r="BD99" s="13">
        <f t="shared" si="222"/>
        <v>0</v>
      </c>
      <c r="BE99" s="13">
        <f t="shared" si="223"/>
        <v>12040.627592889949</v>
      </c>
      <c r="BF99" s="13">
        <f t="shared" si="224"/>
        <v>240345.62584685045</v>
      </c>
      <c r="BG99" s="4">
        <f t="shared" si="188"/>
        <v>4173689.6337492894</v>
      </c>
      <c r="BH99" s="4">
        <f t="shared" si="240"/>
        <v>1.7371195438641509</v>
      </c>
      <c r="BI99" s="4">
        <f t="shared" si="243"/>
        <v>1.9109512239287569</v>
      </c>
      <c r="BJ99" s="4">
        <f t="shared" si="217"/>
        <v>5.7585888491412405</v>
      </c>
      <c r="BK99" s="15"/>
      <c r="BL99" s="13">
        <f t="shared" si="184"/>
        <v>4999999.9999999981</v>
      </c>
      <c r="BM99" s="13"/>
      <c r="BN99">
        <f t="shared" si="185"/>
        <v>88</v>
      </c>
      <c r="BO99" s="11">
        <f t="shared" si="189"/>
        <v>0.17360722046077731</v>
      </c>
      <c r="BP99" s="9">
        <f t="shared" si="190"/>
        <v>8746.1166484638052</v>
      </c>
      <c r="BQ99" s="9">
        <f t="shared" si="191"/>
        <v>9824.5974783233269</v>
      </c>
      <c r="BR99" s="9">
        <f t="shared" si="192"/>
        <v>11440.982370521102</v>
      </c>
      <c r="BS99" s="9">
        <f t="shared" si="193"/>
        <v>12929.644295049346</v>
      </c>
      <c r="BT99" s="9">
        <f t="shared" si="194"/>
        <v>14137.031462495559</v>
      </c>
      <c r="BU99" s="9">
        <f t="shared" si="195"/>
        <v>14929.112890193956</v>
      </c>
      <c r="BV99" s="9">
        <f t="shared" si="196"/>
        <v>15222.505459303236</v>
      </c>
      <c r="BW99" s="9">
        <f t="shared" si="197"/>
        <v>15002.299997563012</v>
      </c>
      <c r="BX99" s="9">
        <f t="shared" si="198"/>
        <v>14320.383921473498</v>
      </c>
      <c r="BY99" s="9">
        <f t="shared" si="199"/>
        <v>13277.093446734902</v>
      </c>
      <c r="BZ99" s="9">
        <f t="shared" si="200"/>
        <v>0</v>
      </c>
      <c r="CA99" s="9">
        <f t="shared" si="201"/>
        <v>0</v>
      </c>
      <c r="CB99" s="9">
        <f t="shared" si="202"/>
        <v>0</v>
      </c>
      <c r="CC99" s="9">
        <f t="shared" si="203"/>
        <v>0</v>
      </c>
      <c r="CD99" s="9">
        <f t="shared" si="204"/>
        <v>0</v>
      </c>
      <c r="CE99" s="9">
        <f t="shared" si="205"/>
        <v>0</v>
      </c>
      <c r="CF99" s="9">
        <f t="shared" si="206"/>
        <v>0</v>
      </c>
      <c r="CG99" s="9">
        <f t="shared" si="207"/>
        <v>0</v>
      </c>
      <c r="CH99" s="9">
        <f t="shared" si="208"/>
        <v>0</v>
      </c>
      <c r="CI99" s="9">
        <f t="shared" si="209"/>
        <v>0</v>
      </c>
      <c r="CJ99" s="9">
        <f t="shared" si="210"/>
        <v>0</v>
      </c>
      <c r="CK99" s="9">
        <f t="shared" si="211"/>
        <v>7785.2768621218138</v>
      </c>
      <c r="CL99" s="9">
        <f t="shared" si="231"/>
        <v>137615.04483224355</v>
      </c>
    </row>
    <row r="100" spans="2:90" x14ac:dyDescent="0.2">
      <c r="B100" s="1">
        <f t="shared" si="218"/>
        <v>43949</v>
      </c>
      <c r="C100" s="8">
        <f t="shared" si="212"/>
        <v>12.714285714285714</v>
      </c>
      <c r="D100">
        <f t="shared" si="225"/>
        <v>89</v>
      </c>
      <c r="E100" s="14">
        <f t="shared" si="219"/>
        <v>0.3</v>
      </c>
      <c r="F100" s="3">
        <f t="shared" si="213"/>
        <v>8.1661699125676517</v>
      </c>
      <c r="G100" s="4">
        <f t="shared" si="226"/>
        <v>688695.32141846488</v>
      </c>
      <c r="I100" s="13">
        <f t="shared" si="227"/>
        <v>137615.04483224355</v>
      </c>
      <c r="J100" s="13">
        <f t="shared" ref="J100:AC100" si="274">I99*(1-I$8)</f>
        <v>157853.45079034136</v>
      </c>
      <c r="K100" s="13">
        <f t="shared" si="274"/>
        <v>188636.49895527583</v>
      </c>
      <c r="L100" s="13">
        <f t="shared" si="274"/>
        <v>219671.78439074848</v>
      </c>
      <c r="M100" s="13">
        <f t="shared" si="274"/>
        <v>248254.73388975993</v>
      </c>
      <c r="N100" s="13">
        <f t="shared" si="274"/>
        <v>271437.08702464378</v>
      </c>
      <c r="O100" s="13">
        <f t="shared" si="274"/>
        <v>286645.39125677012</v>
      </c>
      <c r="P100" s="13">
        <f t="shared" si="274"/>
        <v>292278.65482592687</v>
      </c>
      <c r="Q100" s="13">
        <f t="shared" si="274"/>
        <v>288050.61520952982</v>
      </c>
      <c r="R100" s="13">
        <f t="shared" si="274"/>
        <v>274957.5331307312</v>
      </c>
      <c r="S100" s="13">
        <f t="shared" si="274"/>
        <v>254925.90710408779</v>
      </c>
      <c r="T100" s="13">
        <f t="shared" si="274"/>
        <v>230312.54851541994</v>
      </c>
      <c r="U100" s="13">
        <f t="shared" si="274"/>
        <v>203438.71209163347</v>
      </c>
      <c r="V100" s="13">
        <f t="shared" si="274"/>
        <v>176270.16802477301</v>
      </c>
      <c r="W100" s="13">
        <f t="shared" si="274"/>
        <v>150268.51934836898</v>
      </c>
      <c r="X100" s="13">
        <f t="shared" si="274"/>
        <v>126380.3082514492</v>
      </c>
      <c r="Y100" s="13">
        <f t="shared" si="274"/>
        <v>105109.35194850185</v>
      </c>
      <c r="Z100" s="13">
        <f t="shared" si="274"/>
        <v>86622.998958785669</v>
      </c>
      <c r="AA100" s="13">
        <f t="shared" si="274"/>
        <v>70859.017667574022</v>
      </c>
      <c r="AB100" s="13">
        <f t="shared" si="274"/>
        <v>57615.905411546293</v>
      </c>
      <c r="AC100" s="13">
        <f t="shared" si="274"/>
        <v>46620.998766769575</v>
      </c>
      <c r="AD100" s="13">
        <f t="shared" si="215"/>
        <v>187058.07016169434</v>
      </c>
      <c r="AE100" s="13">
        <f t="shared" si="229"/>
        <v>4060883.3005565749</v>
      </c>
      <c r="AF100" s="15"/>
      <c r="AG100">
        <f t="shared" si="154"/>
        <v>89</v>
      </c>
      <c r="AH100" s="15"/>
      <c r="AI100" s="15"/>
      <c r="AJ100" s="13">
        <f t="shared" ref="AJ100:BC100" si="275">I99*AI$8</f>
        <v>10075.752178106895</v>
      </c>
      <c r="AK100" s="13">
        <f t="shared" si="275"/>
        <v>0</v>
      </c>
      <c r="AL100" s="13">
        <f t="shared" si="275"/>
        <v>0</v>
      </c>
      <c r="AM100" s="13">
        <f t="shared" si="275"/>
        <v>0</v>
      </c>
      <c r="AN100" s="13">
        <f t="shared" si="275"/>
        <v>0</v>
      </c>
      <c r="AO100" s="13">
        <f t="shared" si="275"/>
        <v>0</v>
      </c>
      <c r="AP100" s="13">
        <f t="shared" si="275"/>
        <v>0</v>
      </c>
      <c r="AQ100" s="13">
        <f t="shared" si="275"/>
        <v>0</v>
      </c>
      <c r="AR100" s="13">
        <f t="shared" si="275"/>
        <v>0</v>
      </c>
      <c r="AS100" s="13">
        <f t="shared" si="275"/>
        <v>0</v>
      </c>
      <c r="AT100" s="13">
        <f t="shared" si="275"/>
        <v>0</v>
      </c>
      <c r="AU100" s="13">
        <f t="shared" si="275"/>
        <v>0</v>
      </c>
      <c r="AV100" s="13">
        <f t="shared" si="275"/>
        <v>0</v>
      </c>
      <c r="AW100" s="13">
        <f t="shared" si="275"/>
        <v>0</v>
      </c>
      <c r="AX100" s="13">
        <f t="shared" si="275"/>
        <v>0</v>
      </c>
      <c r="AY100" s="13">
        <f t="shared" si="275"/>
        <v>0</v>
      </c>
      <c r="AZ100" s="13">
        <f t="shared" si="275"/>
        <v>0</v>
      </c>
      <c r="BA100" s="13">
        <f t="shared" si="275"/>
        <v>0</v>
      </c>
      <c r="BB100" s="13">
        <f t="shared" si="275"/>
        <v>0</v>
      </c>
      <c r="BC100" s="13">
        <f t="shared" si="275"/>
        <v>0</v>
      </c>
      <c r="BD100" s="13">
        <f t="shared" si="222"/>
        <v>0</v>
      </c>
      <c r="BE100" s="13">
        <f t="shared" si="223"/>
        <v>10075.752178106895</v>
      </c>
      <c r="BF100" s="13">
        <f t="shared" si="224"/>
        <v>250421.37802495735</v>
      </c>
      <c r="BG100" s="4">
        <f t="shared" si="188"/>
        <v>4311304.6785815321</v>
      </c>
      <c r="BH100" s="4">
        <f t="shared" si="240"/>
        <v>1.5887859332889782</v>
      </c>
      <c r="BI100" s="4">
        <f t="shared" si="243"/>
        <v>1.7371195438641513</v>
      </c>
      <c r="BJ100" s="4">
        <f t="shared" si="217"/>
        <v>5.8084825057492528</v>
      </c>
      <c r="BK100" s="15"/>
      <c r="BL100" s="13">
        <f t="shared" si="184"/>
        <v>4999999.9999999972</v>
      </c>
      <c r="BM100" s="13"/>
      <c r="BN100">
        <f t="shared" si="185"/>
        <v>89</v>
      </c>
      <c r="BO100" s="11">
        <f t="shared" si="189"/>
        <v>0.14500135195826727</v>
      </c>
      <c r="BP100" s="9">
        <f t="shared" si="190"/>
        <v>5986.3102651418631</v>
      </c>
      <c r="BQ100" s="9">
        <f t="shared" si="191"/>
        <v>6866.6891327631929</v>
      </c>
      <c r="BR100" s="9">
        <f t="shared" si="192"/>
        <v>8205.7642131567791</v>
      </c>
      <c r="BS100" s="9">
        <f t="shared" si="193"/>
        <v>9555.8117171230551</v>
      </c>
      <c r="BT100" s="9">
        <f t="shared" si="194"/>
        <v>10799.181613216517</v>
      </c>
      <c r="BU100" s="9">
        <f t="shared" si="195"/>
        <v>11807.623377056159</v>
      </c>
      <c r="BV100" s="9">
        <f t="shared" si="196"/>
        <v>12469.190779451445</v>
      </c>
      <c r="BW100" s="9">
        <f t="shared" si="197"/>
        <v>12714.24002949094</v>
      </c>
      <c r="BX100" s="9">
        <f t="shared" si="198"/>
        <v>12530.318591337733</v>
      </c>
      <c r="BY100" s="9">
        <f t="shared" si="199"/>
        <v>11960.764210519825</v>
      </c>
      <c r="BZ100" s="9">
        <f t="shared" si="200"/>
        <v>0</v>
      </c>
      <c r="CA100" s="9">
        <f t="shared" si="201"/>
        <v>0</v>
      </c>
      <c r="CB100" s="9">
        <f t="shared" si="202"/>
        <v>0</v>
      </c>
      <c r="CC100" s="9">
        <f t="shared" si="203"/>
        <v>0</v>
      </c>
      <c r="CD100" s="9">
        <f t="shared" si="204"/>
        <v>0</v>
      </c>
      <c r="CE100" s="9">
        <f t="shared" si="205"/>
        <v>0</v>
      </c>
      <c r="CF100" s="9">
        <f t="shared" si="206"/>
        <v>0</v>
      </c>
      <c r="CG100" s="9">
        <f t="shared" si="207"/>
        <v>0</v>
      </c>
      <c r="CH100" s="9">
        <f t="shared" si="208"/>
        <v>0</v>
      </c>
      <c r="CI100" s="9">
        <f t="shared" si="209"/>
        <v>0</v>
      </c>
      <c r="CJ100" s="9">
        <f t="shared" si="210"/>
        <v>0</v>
      </c>
      <c r="CK100" s="9">
        <f t="shared" si="211"/>
        <v>8137.1019204450286</v>
      </c>
      <c r="CL100" s="9">
        <f t="shared" si="231"/>
        <v>111032.99584970255</v>
      </c>
    </row>
    <row r="101" spans="2:90" x14ac:dyDescent="0.2">
      <c r="B101" s="1">
        <f t="shared" si="218"/>
        <v>43950</v>
      </c>
      <c r="C101" s="8">
        <f t="shared" si="212"/>
        <v>12.857142857142858</v>
      </c>
      <c r="D101">
        <f t="shared" si="225"/>
        <v>90</v>
      </c>
      <c r="E101" s="14">
        <f t="shared" si="219"/>
        <v>0.3</v>
      </c>
      <c r="F101" s="3">
        <f t="shared" si="213"/>
        <v>8.1661699125676517</v>
      </c>
      <c r="G101" s="4">
        <f t="shared" si="226"/>
        <v>577662.32556876238</v>
      </c>
      <c r="I101" s="13">
        <f t="shared" si="227"/>
        <v>111032.99584970255</v>
      </c>
      <c r="J101" s="13">
        <f t="shared" ref="J101:AC101" si="276">I100*(1-I$8)</f>
        <v>129358.14214230893</v>
      </c>
      <c r="K101" s="13">
        <f t="shared" si="276"/>
        <v>157853.45079034136</v>
      </c>
      <c r="L101" s="13">
        <f t="shared" si="276"/>
        <v>188636.49895527583</v>
      </c>
      <c r="M101" s="13">
        <f t="shared" si="276"/>
        <v>219671.78439074848</v>
      </c>
      <c r="N101" s="13">
        <f t="shared" si="276"/>
        <v>248254.73388975993</v>
      </c>
      <c r="O101" s="13">
        <f t="shared" si="276"/>
        <v>271437.08702464378</v>
      </c>
      <c r="P101" s="13">
        <f t="shared" si="276"/>
        <v>286645.39125677012</v>
      </c>
      <c r="Q101" s="13">
        <f t="shared" si="276"/>
        <v>292278.65482592687</v>
      </c>
      <c r="R101" s="13">
        <f t="shared" si="276"/>
        <v>288050.61520952982</v>
      </c>
      <c r="S101" s="13">
        <f t="shared" si="276"/>
        <v>274957.5331307312</v>
      </c>
      <c r="T101" s="13">
        <f t="shared" si="276"/>
        <v>254925.90710408779</v>
      </c>
      <c r="U101" s="13">
        <f t="shared" si="276"/>
        <v>230312.54851541994</v>
      </c>
      <c r="V101" s="13">
        <f t="shared" si="276"/>
        <v>203438.71209163347</v>
      </c>
      <c r="W101" s="13">
        <f t="shared" si="276"/>
        <v>176270.16802477301</v>
      </c>
      <c r="X101" s="13">
        <f t="shared" si="276"/>
        <v>150268.51934836898</v>
      </c>
      <c r="Y101" s="13">
        <f t="shared" si="276"/>
        <v>126380.3082514492</v>
      </c>
      <c r="Z101" s="13">
        <f t="shared" si="276"/>
        <v>105109.35194850185</v>
      </c>
      <c r="AA101" s="13">
        <f t="shared" si="276"/>
        <v>86622.998958785669</v>
      </c>
      <c r="AB101" s="13">
        <f t="shared" si="276"/>
        <v>70859.017667574022</v>
      </c>
      <c r="AC101" s="13">
        <f t="shared" si="276"/>
        <v>57615.905411546293</v>
      </c>
      <c r="AD101" s="13">
        <f t="shared" si="215"/>
        <v>233679.06892846391</v>
      </c>
      <c r="AE101" s="13">
        <f t="shared" si="229"/>
        <v>4163659.3937163427</v>
      </c>
      <c r="AF101" s="15"/>
      <c r="AG101">
        <f t="shared" si="154"/>
        <v>90</v>
      </c>
      <c r="AH101" s="15"/>
      <c r="AI101" s="15"/>
      <c r="AJ101" s="13">
        <f t="shared" ref="AJ101:BC101" si="277">I100*AI$8</f>
        <v>8256.9026899346136</v>
      </c>
      <c r="AK101" s="13">
        <f t="shared" si="277"/>
        <v>0</v>
      </c>
      <c r="AL101" s="13">
        <f t="shared" si="277"/>
        <v>0</v>
      </c>
      <c r="AM101" s="13">
        <f t="shared" si="277"/>
        <v>0</v>
      </c>
      <c r="AN101" s="13">
        <f t="shared" si="277"/>
        <v>0</v>
      </c>
      <c r="AO101" s="13">
        <f t="shared" si="277"/>
        <v>0</v>
      </c>
      <c r="AP101" s="13">
        <f t="shared" si="277"/>
        <v>0</v>
      </c>
      <c r="AQ101" s="13">
        <f t="shared" si="277"/>
        <v>0</v>
      </c>
      <c r="AR101" s="13">
        <f t="shared" si="277"/>
        <v>0</v>
      </c>
      <c r="AS101" s="13">
        <f t="shared" si="277"/>
        <v>0</v>
      </c>
      <c r="AT101" s="13">
        <f t="shared" si="277"/>
        <v>0</v>
      </c>
      <c r="AU101" s="13">
        <f t="shared" si="277"/>
        <v>0</v>
      </c>
      <c r="AV101" s="13">
        <f t="shared" si="277"/>
        <v>0</v>
      </c>
      <c r="AW101" s="13">
        <f t="shared" si="277"/>
        <v>0</v>
      </c>
      <c r="AX101" s="13">
        <f t="shared" si="277"/>
        <v>0</v>
      </c>
      <c r="AY101" s="13">
        <f t="shared" si="277"/>
        <v>0</v>
      </c>
      <c r="AZ101" s="13">
        <f t="shared" si="277"/>
        <v>0</v>
      </c>
      <c r="BA101" s="13">
        <f t="shared" si="277"/>
        <v>0</v>
      </c>
      <c r="BB101" s="13">
        <f t="shared" si="277"/>
        <v>0</v>
      </c>
      <c r="BC101" s="13">
        <f t="shared" si="277"/>
        <v>0</v>
      </c>
      <c r="BD101" s="13">
        <f t="shared" si="222"/>
        <v>0</v>
      </c>
      <c r="BE101" s="13">
        <f t="shared" si="223"/>
        <v>8256.9026899346136</v>
      </c>
      <c r="BF101" s="13">
        <f t="shared" si="224"/>
        <v>258678.28071489197</v>
      </c>
      <c r="BG101" s="4">
        <f t="shared" si="188"/>
        <v>4422337.6744312346</v>
      </c>
      <c r="BH101" s="4">
        <f t="shared" si="240"/>
        <v>1.4650651570172479</v>
      </c>
      <c r="BI101" s="4">
        <f t="shared" si="243"/>
        <v>1.5887859332889784</v>
      </c>
      <c r="BJ101" s="4">
        <f t="shared" si="217"/>
        <v>5.8493561495880364</v>
      </c>
      <c r="BK101" s="15"/>
      <c r="BL101" s="13">
        <f t="shared" si="184"/>
        <v>4999999.9999999972</v>
      </c>
      <c r="BM101" s="13"/>
      <c r="BN101">
        <f t="shared" si="185"/>
        <v>90</v>
      </c>
      <c r="BO101" s="11">
        <f t="shared" si="189"/>
        <v>0.12183571581298687</v>
      </c>
      <c r="BP101" s="9">
        <f t="shared" si="190"/>
        <v>4058.335358462673</v>
      </c>
      <c r="BQ101" s="9">
        <f t="shared" si="191"/>
        <v>4728.1325532438932</v>
      </c>
      <c r="BR101" s="9">
        <f t="shared" si="192"/>
        <v>5769.6564511774013</v>
      </c>
      <c r="BS101" s="9">
        <f t="shared" si="193"/>
        <v>6894.7988636015334</v>
      </c>
      <c r="BT101" s="9">
        <f t="shared" si="194"/>
        <v>8029.1607285488863</v>
      </c>
      <c r="BU101" s="9">
        <f t="shared" si="195"/>
        <v>9073.8879622264412</v>
      </c>
      <c r="BV101" s="9">
        <f t="shared" si="196"/>
        <v>9921.2195387518459</v>
      </c>
      <c r="BW101" s="9">
        <f t="shared" si="197"/>
        <v>10477.093928478682</v>
      </c>
      <c r="BX101" s="9">
        <f t="shared" si="198"/>
        <v>10682.993738272113</v>
      </c>
      <c r="BY101" s="9">
        <f t="shared" si="199"/>
        <v>10528.455868327292</v>
      </c>
      <c r="BZ101" s="9">
        <f t="shared" si="200"/>
        <v>0</v>
      </c>
      <c r="CA101" s="9">
        <f t="shared" si="201"/>
        <v>0</v>
      </c>
      <c r="CB101" s="9">
        <f t="shared" si="202"/>
        <v>0</v>
      </c>
      <c r="CC101" s="9">
        <f t="shared" si="203"/>
        <v>0</v>
      </c>
      <c r="CD101" s="9">
        <f t="shared" si="204"/>
        <v>0</v>
      </c>
      <c r="CE101" s="9">
        <f t="shared" si="205"/>
        <v>0</v>
      </c>
      <c r="CF101" s="9">
        <f t="shared" si="206"/>
        <v>0</v>
      </c>
      <c r="CG101" s="9">
        <f t="shared" si="207"/>
        <v>0</v>
      </c>
      <c r="CH101" s="9">
        <f t="shared" si="208"/>
        <v>0</v>
      </c>
      <c r="CI101" s="9">
        <f t="shared" si="209"/>
        <v>0</v>
      </c>
      <c r="CJ101" s="9">
        <f t="shared" si="210"/>
        <v>0</v>
      </c>
      <c r="CK101" s="9">
        <f t="shared" si="211"/>
        <v>8541.1369900235095</v>
      </c>
      <c r="CL101" s="9">
        <f t="shared" si="231"/>
        <v>88704.87198111428</v>
      </c>
    </row>
    <row r="102" spans="2:90" x14ac:dyDescent="0.2">
      <c r="B102" s="1">
        <f t="shared" si="218"/>
        <v>43951</v>
      </c>
      <c r="C102" s="8">
        <f t="shared" si="212"/>
        <v>13</v>
      </c>
      <c r="D102">
        <f t="shared" si="225"/>
        <v>91</v>
      </c>
      <c r="E102" s="14">
        <f t="shared" si="219"/>
        <v>0.3</v>
      </c>
      <c r="F102" s="3">
        <f t="shared" si="213"/>
        <v>8.1661699125676517</v>
      </c>
      <c r="G102" s="4">
        <f t="shared" si="226"/>
        <v>488957.45358764811</v>
      </c>
      <c r="I102" s="13">
        <f t="shared" si="227"/>
        <v>88704.87198111428</v>
      </c>
      <c r="J102" s="13">
        <f t="shared" ref="J102:AC102" si="278">I101*(1-I$8)</f>
        <v>104371.01609872039</v>
      </c>
      <c r="K102" s="13">
        <f t="shared" si="278"/>
        <v>129358.14214230893</v>
      </c>
      <c r="L102" s="13">
        <f t="shared" si="278"/>
        <v>157853.45079034136</v>
      </c>
      <c r="M102" s="13">
        <f t="shared" si="278"/>
        <v>188636.49895527583</v>
      </c>
      <c r="N102" s="13">
        <f t="shared" si="278"/>
        <v>219671.78439074848</v>
      </c>
      <c r="O102" s="13">
        <f t="shared" si="278"/>
        <v>248254.73388975993</v>
      </c>
      <c r="P102" s="13">
        <f t="shared" si="278"/>
        <v>271437.08702464378</v>
      </c>
      <c r="Q102" s="13">
        <f t="shared" si="278"/>
        <v>286645.39125677012</v>
      </c>
      <c r="R102" s="13">
        <f t="shared" si="278"/>
        <v>292278.65482592687</v>
      </c>
      <c r="S102" s="13">
        <f t="shared" si="278"/>
        <v>288050.61520952982</v>
      </c>
      <c r="T102" s="13">
        <f t="shared" si="278"/>
        <v>274957.5331307312</v>
      </c>
      <c r="U102" s="13">
        <f t="shared" si="278"/>
        <v>254925.90710408779</v>
      </c>
      <c r="V102" s="13">
        <f t="shared" si="278"/>
        <v>230312.54851541994</v>
      </c>
      <c r="W102" s="13">
        <f t="shared" si="278"/>
        <v>203438.71209163347</v>
      </c>
      <c r="X102" s="13">
        <f t="shared" si="278"/>
        <v>176270.16802477301</v>
      </c>
      <c r="Y102" s="13">
        <f t="shared" si="278"/>
        <v>150268.51934836898</v>
      </c>
      <c r="Z102" s="13">
        <f t="shared" si="278"/>
        <v>126380.3082514492</v>
      </c>
      <c r="AA102" s="13">
        <f t="shared" si="278"/>
        <v>105109.35194850185</v>
      </c>
      <c r="AB102" s="13">
        <f t="shared" si="278"/>
        <v>86622.998958785669</v>
      </c>
      <c r="AC102" s="13">
        <f t="shared" si="278"/>
        <v>70859.017667574022</v>
      </c>
      <c r="AD102" s="13">
        <f t="shared" si="215"/>
        <v>291294.9743400102</v>
      </c>
      <c r="AE102" s="13">
        <f t="shared" si="229"/>
        <v>4245702.2859464753</v>
      </c>
      <c r="AF102" s="15"/>
      <c r="AG102">
        <f t="shared" si="154"/>
        <v>91</v>
      </c>
      <c r="AH102" s="15"/>
      <c r="AI102" s="15"/>
      <c r="AJ102" s="13">
        <f t="shared" ref="AJ102:BC102" si="279">I101*AI$8</f>
        <v>6661.9797509821528</v>
      </c>
      <c r="AK102" s="13">
        <f t="shared" si="279"/>
        <v>0</v>
      </c>
      <c r="AL102" s="13">
        <f t="shared" si="279"/>
        <v>0</v>
      </c>
      <c r="AM102" s="13">
        <f t="shared" si="279"/>
        <v>0</v>
      </c>
      <c r="AN102" s="13">
        <f t="shared" si="279"/>
        <v>0</v>
      </c>
      <c r="AO102" s="13">
        <f t="shared" si="279"/>
        <v>0</v>
      </c>
      <c r="AP102" s="13">
        <f t="shared" si="279"/>
        <v>0</v>
      </c>
      <c r="AQ102" s="13">
        <f t="shared" si="279"/>
        <v>0</v>
      </c>
      <c r="AR102" s="13">
        <f t="shared" si="279"/>
        <v>0</v>
      </c>
      <c r="AS102" s="13">
        <f t="shared" si="279"/>
        <v>0</v>
      </c>
      <c r="AT102" s="13">
        <f t="shared" si="279"/>
        <v>0</v>
      </c>
      <c r="AU102" s="13">
        <f t="shared" si="279"/>
        <v>0</v>
      </c>
      <c r="AV102" s="13">
        <f t="shared" si="279"/>
        <v>0</v>
      </c>
      <c r="AW102" s="13">
        <f t="shared" si="279"/>
        <v>0</v>
      </c>
      <c r="AX102" s="13">
        <f t="shared" si="279"/>
        <v>0</v>
      </c>
      <c r="AY102" s="13">
        <f t="shared" si="279"/>
        <v>0</v>
      </c>
      <c r="AZ102" s="13">
        <f t="shared" si="279"/>
        <v>0</v>
      </c>
      <c r="BA102" s="13">
        <f t="shared" si="279"/>
        <v>0</v>
      </c>
      <c r="BB102" s="13">
        <f t="shared" si="279"/>
        <v>0</v>
      </c>
      <c r="BC102" s="13">
        <f t="shared" si="279"/>
        <v>0</v>
      </c>
      <c r="BD102" s="13">
        <f t="shared" si="222"/>
        <v>0</v>
      </c>
      <c r="BE102" s="13">
        <f t="shared" si="223"/>
        <v>6661.9797509821528</v>
      </c>
      <c r="BF102" s="13">
        <f t="shared" si="224"/>
        <v>265340.2604658741</v>
      </c>
      <c r="BG102" s="4">
        <f t="shared" si="188"/>
        <v>4511042.5464123497</v>
      </c>
      <c r="BH102" s="4">
        <f t="shared" si="240"/>
        <v>1.3639698136806924</v>
      </c>
      <c r="BI102" s="4">
        <f t="shared" si="243"/>
        <v>1.4650651570172484</v>
      </c>
      <c r="BJ102" s="4">
        <f t="shared" si="217"/>
        <v>5.8820163573252104</v>
      </c>
      <c r="BK102" s="15"/>
      <c r="BL102" s="13">
        <f t="shared" si="184"/>
        <v>4999999.9999999981</v>
      </c>
      <c r="BM102" s="13"/>
      <c r="BN102">
        <f t="shared" si="185"/>
        <v>91</v>
      </c>
      <c r="BO102" s="11">
        <f t="shared" si="189"/>
        <v>0.10327193092776717</v>
      </c>
      <c r="BP102" s="9">
        <f t="shared" si="190"/>
        <v>2748.2170236570187</v>
      </c>
      <c r="BQ102" s="9">
        <f t="shared" si="191"/>
        <v>3233.578909622378</v>
      </c>
      <c r="BR102" s="9">
        <f t="shared" si="192"/>
        <v>4007.7195360794444</v>
      </c>
      <c r="BS102" s="9">
        <f t="shared" si="193"/>
        <v>4890.5492000189479</v>
      </c>
      <c r="BT102" s="9">
        <f t="shared" si="194"/>
        <v>5844.25664716952</v>
      </c>
      <c r="BU102" s="9">
        <f t="shared" si="195"/>
        <v>6805.7788033142206</v>
      </c>
      <c r="BV102" s="9">
        <f t="shared" si="196"/>
        <v>7691.3237192263514</v>
      </c>
      <c r="BW102" s="9">
        <f t="shared" si="197"/>
        <v>8409.5496307330013</v>
      </c>
      <c r="BX102" s="9">
        <f t="shared" si="198"/>
        <v>8880.726913989587</v>
      </c>
      <c r="BY102" s="9">
        <f t="shared" si="199"/>
        <v>9055.2543158531462</v>
      </c>
      <c r="BZ102" s="9">
        <f t="shared" si="200"/>
        <v>0</v>
      </c>
      <c r="CA102" s="9">
        <f t="shared" si="201"/>
        <v>0</v>
      </c>
      <c r="CB102" s="9">
        <f t="shared" si="202"/>
        <v>0</v>
      </c>
      <c r="CC102" s="9">
        <f t="shared" si="203"/>
        <v>0</v>
      </c>
      <c r="CD102" s="9">
        <f t="shared" si="204"/>
        <v>0</v>
      </c>
      <c r="CE102" s="9">
        <f t="shared" si="205"/>
        <v>0</v>
      </c>
      <c r="CF102" s="9">
        <f t="shared" si="206"/>
        <v>0</v>
      </c>
      <c r="CG102" s="9">
        <f t="shared" si="207"/>
        <v>0</v>
      </c>
      <c r="CH102" s="9">
        <f t="shared" si="208"/>
        <v>0</v>
      </c>
      <c r="CI102" s="9">
        <f t="shared" si="209"/>
        <v>0</v>
      </c>
      <c r="CJ102" s="9">
        <f t="shared" si="210"/>
        <v>0</v>
      </c>
      <c r="CK102" s="9">
        <f t="shared" si="211"/>
        <v>9024.7783408941723</v>
      </c>
      <c r="CL102" s="9">
        <f t="shared" si="231"/>
        <v>70591.733040557796</v>
      </c>
    </row>
    <row r="103" spans="2:90" x14ac:dyDescent="0.2">
      <c r="B103" s="1">
        <f t="shared" si="218"/>
        <v>43952</v>
      </c>
      <c r="C103" s="8">
        <f t="shared" si="212"/>
        <v>13.142857142857142</v>
      </c>
      <c r="D103">
        <f t="shared" si="225"/>
        <v>92</v>
      </c>
      <c r="E103" s="14">
        <f t="shared" si="219"/>
        <v>0.3</v>
      </c>
      <c r="F103" s="3">
        <f t="shared" si="213"/>
        <v>8.1661699125676517</v>
      </c>
      <c r="G103" s="4">
        <f t="shared" si="226"/>
        <v>418365.72054709028</v>
      </c>
      <c r="I103" s="13">
        <f t="shared" si="227"/>
        <v>70591.733040557796</v>
      </c>
      <c r="J103" s="13">
        <f t="shared" ref="J103:AC103" si="280">I102*(1-I$8)</f>
        <v>83382.579662247415</v>
      </c>
      <c r="K103" s="13">
        <f t="shared" si="280"/>
        <v>104371.01609872039</v>
      </c>
      <c r="L103" s="13">
        <f t="shared" si="280"/>
        <v>129358.14214230893</v>
      </c>
      <c r="M103" s="13">
        <f t="shared" si="280"/>
        <v>157853.45079034136</v>
      </c>
      <c r="N103" s="13">
        <f t="shared" si="280"/>
        <v>188636.49895527583</v>
      </c>
      <c r="O103" s="13">
        <f t="shared" si="280"/>
        <v>219671.78439074848</v>
      </c>
      <c r="P103" s="13">
        <f t="shared" si="280"/>
        <v>248254.73388975993</v>
      </c>
      <c r="Q103" s="13">
        <f t="shared" si="280"/>
        <v>271437.08702464378</v>
      </c>
      <c r="R103" s="13">
        <f t="shared" si="280"/>
        <v>286645.39125677012</v>
      </c>
      <c r="S103" s="13">
        <f t="shared" si="280"/>
        <v>292278.65482592687</v>
      </c>
      <c r="T103" s="13">
        <f t="shared" si="280"/>
        <v>288050.61520952982</v>
      </c>
      <c r="U103" s="13">
        <f t="shared" si="280"/>
        <v>274957.5331307312</v>
      </c>
      <c r="V103" s="13">
        <f t="shared" si="280"/>
        <v>254925.90710408779</v>
      </c>
      <c r="W103" s="13">
        <f t="shared" si="280"/>
        <v>230312.54851541994</v>
      </c>
      <c r="X103" s="13">
        <f t="shared" si="280"/>
        <v>203438.71209163347</v>
      </c>
      <c r="Y103" s="13">
        <f t="shared" si="280"/>
        <v>176270.16802477301</v>
      </c>
      <c r="Z103" s="13">
        <f t="shared" si="280"/>
        <v>150268.51934836898</v>
      </c>
      <c r="AA103" s="13">
        <f t="shared" si="280"/>
        <v>126380.3082514492</v>
      </c>
      <c r="AB103" s="13">
        <f t="shared" si="280"/>
        <v>105109.35194850185</v>
      </c>
      <c r="AC103" s="13">
        <f t="shared" si="280"/>
        <v>86622.998958785669</v>
      </c>
      <c r="AD103" s="13">
        <f t="shared" si="215"/>
        <v>362153.99200758419</v>
      </c>
      <c r="AE103" s="13">
        <f t="shared" si="229"/>
        <v>4310971.726668166</v>
      </c>
      <c r="AF103" s="15"/>
      <c r="AG103">
        <f t="shared" si="154"/>
        <v>92</v>
      </c>
      <c r="AH103" s="15"/>
      <c r="AI103" s="15"/>
      <c r="AJ103" s="13">
        <f t="shared" ref="AJ103:BC103" si="281">I102*AI$8</f>
        <v>5322.2923188668565</v>
      </c>
      <c r="AK103" s="13">
        <f t="shared" si="281"/>
        <v>0</v>
      </c>
      <c r="AL103" s="13">
        <f t="shared" si="281"/>
        <v>0</v>
      </c>
      <c r="AM103" s="13">
        <f t="shared" si="281"/>
        <v>0</v>
      </c>
      <c r="AN103" s="13">
        <f t="shared" si="281"/>
        <v>0</v>
      </c>
      <c r="AO103" s="13">
        <f t="shared" si="281"/>
        <v>0</v>
      </c>
      <c r="AP103" s="13">
        <f t="shared" si="281"/>
        <v>0</v>
      </c>
      <c r="AQ103" s="13">
        <f t="shared" si="281"/>
        <v>0</v>
      </c>
      <c r="AR103" s="13">
        <f t="shared" si="281"/>
        <v>0</v>
      </c>
      <c r="AS103" s="13">
        <f t="shared" si="281"/>
        <v>0</v>
      </c>
      <c r="AT103" s="13">
        <f t="shared" si="281"/>
        <v>0</v>
      </c>
      <c r="AU103" s="13">
        <f t="shared" si="281"/>
        <v>0</v>
      </c>
      <c r="AV103" s="13">
        <f t="shared" si="281"/>
        <v>0</v>
      </c>
      <c r="AW103" s="13">
        <f t="shared" si="281"/>
        <v>0</v>
      </c>
      <c r="AX103" s="13">
        <f t="shared" si="281"/>
        <v>0</v>
      </c>
      <c r="AY103" s="13">
        <f t="shared" si="281"/>
        <v>0</v>
      </c>
      <c r="AZ103" s="13">
        <f t="shared" si="281"/>
        <v>0</v>
      </c>
      <c r="BA103" s="13">
        <f t="shared" si="281"/>
        <v>0</v>
      </c>
      <c r="BB103" s="13">
        <f t="shared" si="281"/>
        <v>0</v>
      </c>
      <c r="BC103" s="13">
        <f t="shared" si="281"/>
        <v>0</v>
      </c>
      <c r="BD103" s="13">
        <f t="shared" si="222"/>
        <v>0</v>
      </c>
      <c r="BE103" s="13">
        <f t="shared" si="223"/>
        <v>5322.2923188668565</v>
      </c>
      <c r="BF103" s="13">
        <f t="shared" si="224"/>
        <v>270662.55278474098</v>
      </c>
      <c r="BG103" s="4">
        <f t="shared" si="188"/>
        <v>4581634.2794529069</v>
      </c>
      <c r="BH103" s="4">
        <f t="shared" si="240"/>
        <v>1.2828714832225747</v>
      </c>
      <c r="BI103" s="4">
        <f t="shared" si="243"/>
        <v>1.3639698136806921</v>
      </c>
      <c r="BJ103" s="4">
        <f t="shared" si="217"/>
        <v>5.9075547343132939</v>
      </c>
      <c r="BK103" s="15"/>
      <c r="BL103" s="13">
        <f t="shared" si="184"/>
        <v>4999999.9999999972</v>
      </c>
      <c r="BM103" s="13"/>
      <c r="BN103">
        <f t="shared" si="185"/>
        <v>92</v>
      </c>
      <c r="BO103" s="11">
        <f t="shared" si="189"/>
        <v>8.8461803628208796E-2</v>
      </c>
      <c r="BP103" s="9">
        <f t="shared" si="190"/>
        <v>1873.4016078026289</v>
      </c>
      <c r="BQ103" s="9">
        <f t="shared" si="191"/>
        <v>2212.8520164285619</v>
      </c>
      <c r="BR103" s="9">
        <f t="shared" si="192"/>
        <v>2769.8544991804865</v>
      </c>
      <c r="BS103" s="9">
        <f t="shared" si="193"/>
        <v>3432.9763703708559</v>
      </c>
      <c r="BT103" s="9">
        <f t="shared" si="194"/>
        <v>4189.2002897550892</v>
      </c>
      <c r="BU103" s="9">
        <f t="shared" si="195"/>
        <v>5006.1374783083265</v>
      </c>
      <c r="BV103" s="9">
        <f t="shared" si="196"/>
        <v>5829.7686760297838</v>
      </c>
      <c r="BW103" s="9">
        <f t="shared" si="197"/>
        <v>6588.3184557387513</v>
      </c>
      <c r="BX103" s="9">
        <f t="shared" si="198"/>
        <v>7203.5442869361186</v>
      </c>
      <c r="BY103" s="9">
        <f t="shared" si="199"/>
        <v>7607.150493686242</v>
      </c>
      <c r="BZ103" s="9">
        <f t="shared" si="200"/>
        <v>0</v>
      </c>
      <c r="CA103" s="9">
        <f t="shared" si="201"/>
        <v>0</v>
      </c>
      <c r="CB103" s="9">
        <f t="shared" si="202"/>
        <v>0</v>
      </c>
      <c r="CC103" s="9">
        <f t="shared" si="203"/>
        <v>0</v>
      </c>
      <c r="CD103" s="9">
        <f t="shared" si="204"/>
        <v>0</v>
      </c>
      <c r="CE103" s="9">
        <f t="shared" si="205"/>
        <v>0</v>
      </c>
      <c r="CF103" s="9">
        <f t="shared" si="206"/>
        <v>0</v>
      </c>
      <c r="CG103" s="9">
        <f t="shared" si="207"/>
        <v>0</v>
      </c>
      <c r="CH103" s="9">
        <f t="shared" si="208"/>
        <v>0</v>
      </c>
      <c r="CI103" s="9">
        <f t="shared" si="209"/>
        <v>0</v>
      </c>
      <c r="CJ103" s="9">
        <f t="shared" si="210"/>
        <v>0</v>
      </c>
      <c r="CK103" s="9">
        <f t="shared" si="211"/>
        <v>9611.0385972440417</v>
      </c>
      <c r="CL103" s="9">
        <f t="shared" si="231"/>
        <v>56324.242771480887</v>
      </c>
    </row>
    <row r="104" spans="2:90" x14ac:dyDescent="0.2">
      <c r="B104" s="1">
        <f t="shared" si="218"/>
        <v>43953</v>
      </c>
      <c r="C104" s="8">
        <f t="shared" si="212"/>
        <v>13.285714285714286</v>
      </c>
      <c r="D104">
        <f t="shared" si="225"/>
        <v>93</v>
      </c>
      <c r="E104" s="14">
        <f t="shared" si="219"/>
        <v>0.3</v>
      </c>
      <c r="F104" s="3">
        <f t="shared" si="213"/>
        <v>8.1661699125676517</v>
      </c>
      <c r="G104" s="4">
        <f t="shared" si="226"/>
        <v>362041.47777560941</v>
      </c>
      <c r="I104" s="13">
        <f t="shared" si="227"/>
        <v>56324.242771480887</v>
      </c>
      <c r="J104" s="13">
        <f t="shared" ref="J104:AC104" si="282">I103*(1-I$8)</f>
        <v>66356.229058124329</v>
      </c>
      <c r="K104" s="13">
        <f t="shared" si="282"/>
        <v>83382.579662247415</v>
      </c>
      <c r="L104" s="13">
        <f t="shared" si="282"/>
        <v>104371.01609872039</v>
      </c>
      <c r="M104" s="13">
        <f t="shared" si="282"/>
        <v>129358.14214230893</v>
      </c>
      <c r="N104" s="13">
        <f t="shared" si="282"/>
        <v>157853.45079034136</v>
      </c>
      <c r="O104" s="13">
        <f t="shared" si="282"/>
        <v>188636.49895527583</v>
      </c>
      <c r="P104" s="13">
        <f t="shared" si="282"/>
        <v>219671.78439074848</v>
      </c>
      <c r="Q104" s="13">
        <f t="shared" si="282"/>
        <v>248254.73388975993</v>
      </c>
      <c r="R104" s="13">
        <f t="shared" si="282"/>
        <v>271437.08702464378</v>
      </c>
      <c r="S104" s="13">
        <f t="shared" si="282"/>
        <v>286645.39125677012</v>
      </c>
      <c r="T104" s="13">
        <f t="shared" si="282"/>
        <v>292278.65482592687</v>
      </c>
      <c r="U104" s="13">
        <f t="shared" si="282"/>
        <v>288050.61520952982</v>
      </c>
      <c r="V104" s="13">
        <f t="shared" si="282"/>
        <v>274957.5331307312</v>
      </c>
      <c r="W104" s="13">
        <f t="shared" si="282"/>
        <v>254925.90710408779</v>
      </c>
      <c r="X104" s="13">
        <f t="shared" si="282"/>
        <v>230312.54851541994</v>
      </c>
      <c r="Y104" s="13">
        <f t="shared" si="282"/>
        <v>203438.71209163347</v>
      </c>
      <c r="Z104" s="13">
        <f t="shared" si="282"/>
        <v>176270.16802477301</v>
      </c>
      <c r="AA104" s="13">
        <f t="shared" si="282"/>
        <v>150268.51934836898</v>
      </c>
      <c r="AB104" s="13">
        <f t="shared" si="282"/>
        <v>126380.3082514492</v>
      </c>
      <c r="AC104" s="13">
        <f t="shared" si="282"/>
        <v>105109.35194850185</v>
      </c>
      <c r="AD104" s="13">
        <f t="shared" si="215"/>
        <v>448776.99096636986</v>
      </c>
      <c r="AE104" s="13">
        <f t="shared" si="229"/>
        <v>4363060.465457214</v>
      </c>
      <c r="AF104" s="15"/>
      <c r="AG104">
        <f t="shared" si="154"/>
        <v>93</v>
      </c>
      <c r="AH104" s="15"/>
      <c r="AI104" s="15"/>
      <c r="AJ104" s="13">
        <f t="shared" ref="AJ104:BC104" si="283">I103*AI$8</f>
        <v>4235.5039824334672</v>
      </c>
      <c r="AK104" s="13">
        <f t="shared" si="283"/>
        <v>0</v>
      </c>
      <c r="AL104" s="13">
        <f t="shared" si="283"/>
        <v>0</v>
      </c>
      <c r="AM104" s="13">
        <f t="shared" si="283"/>
        <v>0</v>
      </c>
      <c r="AN104" s="13">
        <f t="shared" si="283"/>
        <v>0</v>
      </c>
      <c r="AO104" s="13">
        <f t="shared" si="283"/>
        <v>0</v>
      </c>
      <c r="AP104" s="13">
        <f t="shared" si="283"/>
        <v>0</v>
      </c>
      <c r="AQ104" s="13">
        <f t="shared" si="283"/>
        <v>0</v>
      </c>
      <c r="AR104" s="13">
        <f t="shared" si="283"/>
        <v>0</v>
      </c>
      <c r="AS104" s="13">
        <f t="shared" si="283"/>
        <v>0</v>
      </c>
      <c r="AT104" s="13">
        <f t="shared" si="283"/>
        <v>0</v>
      </c>
      <c r="AU104" s="13">
        <f t="shared" si="283"/>
        <v>0</v>
      </c>
      <c r="AV104" s="13">
        <f t="shared" si="283"/>
        <v>0</v>
      </c>
      <c r="AW104" s="13">
        <f t="shared" si="283"/>
        <v>0</v>
      </c>
      <c r="AX104" s="13">
        <f t="shared" si="283"/>
        <v>0</v>
      </c>
      <c r="AY104" s="13">
        <f t="shared" si="283"/>
        <v>0</v>
      </c>
      <c r="AZ104" s="13">
        <f t="shared" si="283"/>
        <v>0</v>
      </c>
      <c r="BA104" s="13">
        <f t="shared" si="283"/>
        <v>0</v>
      </c>
      <c r="BB104" s="13">
        <f t="shared" si="283"/>
        <v>0</v>
      </c>
      <c r="BC104" s="13">
        <f t="shared" si="283"/>
        <v>0</v>
      </c>
      <c r="BD104" s="13">
        <f t="shared" si="222"/>
        <v>0</v>
      </c>
      <c r="BE104" s="13">
        <f t="shared" si="223"/>
        <v>4235.5039824334672</v>
      </c>
      <c r="BF104" s="13">
        <f t="shared" si="224"/>
        <v>274898.05676717445</v>
      </c>
      <c r="BG104" s="4">
        <f t="shared" si="188"/>
        <v>4637958.5222243881</v>
      </c>
      <c r="BH104" s="4">
        <f t="shared" si="240"/>
        <v>1.2188848840878843</v>
      </c>
      <c r="BI104" s="4">
        <f t="shared" si="243"/>
        <v>1.2828714832225749</v>
      </c>
      <c r="BJ104" s="4">
        <f t="shared" si="217"/>
        <v>5.9271348687122787</v>
      </c>
      <c r="BK104" s="15"/>
      <c r="BL104" s="13">
        <f t="shared" si="184"/>
        <v>4999999.9999999972</v>
      </c>
      <c r="BM104" s="13"/>
      <c r="BN104">
        <f t="shared" si="185"/>
        <v>93</v>
      </c>
      <c r="BO104" s="11">
        <f t="shared" si="189"/>
        <v>7.6620881861420256E-2</v>
      </c>
      <c r="BP104" s="9">
        <f t="shared" si="190"/>
        <v>1294.6839453982773</v>
      </c>
      <c r="BQ104" s="9">
        <f t="shared" si="191"/>
        <v>1525.2818362295657</v>
      </c>
      <c r="BR104" s="9">
        <f t="shared" si="192"/>
        <v>1916.6540356804567</v>
      </c>
      <c r="BS104" s="9">
        <f t="shared" si="193"/>
        <v>2399.0997882769339</v>
      </c>
      <c r="BT104" s="9">
        <f t="shared" si="194"/>
        <v>2973.4604780695986</v>
      </c>
      <c r="BU104" s="9">
        <f t="shared" si="195"/>
        <v>3628.4611813272782</v>
      </c>
      <c r="BV104" s="9">
        <f t="shared" si="196"/>
        <v>4336.0484703612346</v>
      </c>
      <c r="BW104" s="9">
        <f t="shared" si="197"/>
        <v>5049.4337520272757</v>
      </c>
      <c r="BX104" s="9">
        <f t="shared" si="198"/>
        <v>5706.4489910716857</v>
      </c>
      <c r="BY104" s="9">
        <f t="shared" si="199"/>
        <v>6239.3246933169839</v>
      </c>
      <c r="BZ104" s="9">
        <f t="shared" si="200"/>
        <v>0</v>
      </c>
      <c r="CA104" s="9">
        <f t="shared" si="201"/>
        <v>0</v>
      </c>
      <c r="CB104" s="9">
        <f t="shared" si="202"/>
        <v>0</v>
      </c>
      <c r="CC104" s="9">
        <f t="shared" si="203"/>
        <v>0</v>
      </c>
      <c r="CD104" s="9">
        <f t="shared" si="204"/>
        <v>0</v>
      </c>
      <c r="CE104" s="9">
        <f t="shared" si="205"/>
        <v>0</v>
      </c>
      <c r="CF104" s="9">
        <f t="shared" si="206"/>
        <v>0</v>
      </c>
      <c r="CG104" s="9">
        <f t="shared" si="207"/>
        <v>0</v>
      </c>
      <c r="CH104" s="9">
        <f t="shared" si="208"/>
        <v>0</v>
      </c>
      <c r="CI104" s="9">
        <f t="shared" si="209"/>
        <v>0</v>
      </c>
      <c r="CJ104" s="9">
        <f t="shared" si="210"/>
        <v>0</v>
      </c>
      <c r="CK104" s="9">
        <f t="shared" si="211"/>
        <v>10315.706642087367</v>
      </c>
      <c r="CL104" s="9">
        <f t="shared" si="231"/>
        <v>45384.603813846661</v>
      </c>
    </row>
    <row r="105" spans="2:90" x14ac:dyDescent="0.2">
      <c r="B105" s="1">
        <f t="shared" si="218"/>
        <v>43954</v>
      </c>
      <c r="C105" s="8">
        <f t="shared" si="212"/>
        <v>13.428571428571429</v>
      </c>
      <c r="D105">
        <f t="shared" si="225"/>
        <v>94</v>
      </c>
      <c r="E105" s="14">
        <f t="shared" si="219"/>
        <v>0.3</v>
      </c>
      <c r="F105" s="3">
        <f t="shared" si="213"/>
        <v>8.1661699125676517</v>
      </c>
      <c r="G105" s="4">
        <f t="shared" si="226"/>
        <v>316656.87396176276</v>
      </c>
      <c r="I105" s="13">
        <f t="shared" si="227"/>
        <v>45384.603813846661</v>
      </c>
      <c r="J105" s="13">
        <f t="shared" ref="J105:AC105" si="284">I104*(1-I$8)</f>
        <v>52944.788205192031</v>
      </c>
      <c r="K105" s="13">
        <f t="shared" si="284"/>
        <v>66356.229058124329</v>
      </c>
      <c r="L105" s="13">
        <f t="shared" si="284"/>
        <v>83382.579662247415</v>
      </c>
      <c r="M105" s="13">
        <f t="shared" si="284"/>
        <v>104371.01609872039</v>
      </c>
      <c r="N105" s="13">
        <f t="shared" si="284"/>
        <v>129358.14214230893</v>
      </c>
      <c r="O105" s="13">
        <f t="shared" si="284"/>
        <v>157853.45079034136</v>
      </c>
      <c r="P105" s="13">
        <f t="shared" si="284"/>
        <v>188636.49895527583</v>
      </c>
      <c r="Q105" s="13">
        <f t="shared" si="284"/>
        <v>219671.78439074848</v>
      </c>
      <c r="R105" s="13">
        <f t="shared" si="284"/>
        <v>248254.73388975993</v>
      </c>
      <c r="S105" s="13">
        <f t="shared" si="284"/>
        <v>271437.08702464378</v>
      </c>
      <c r="T105" s="13">
        <f t="shared" si="284"/>
        <v>286645.39125677012</v>
      </c>
      <c r="U105" s="13">
        <f t="shared" si="284"/>
        <v>292278.65482592687</v>
      </c>
      <c r="V105" s="13">
        <f t="shared" si="284"/>
        <v>288050.61520952982</v>
      </c>
      <c r="W105" s="13">
        <f t="shared" si="284"/>
        <v>274957.5331307312</v>
      </c>
      <c r="X105" s="13">
        <f t="shared" si="284"/>
        <v>254925.90710408779</v>
      </c>
      <c r="Y105" s="13">
        <f t="shared" si="284"/>
        <v>230312.54851541994</v>
      </c>
      <c r="Z105" s="13">
        <f t="shared" si="284"/>
        <v>203438.71209163347</v>
      </c>
      <c r="AA105" s="13">
        <f t="shared" si="284"/>
        <v>176270.16802477301</v>
      </c>
      <c r="AB105" s="13">
        <f t="shared" si="284"/>
        <v>150268.51934836898</v>
      </c>
      <c r="AC105" s="13">
        <f t="shared" si="284"/>
        <v>126380.3082514492</v>
      </c>
      <c r="AD105" s="13">
        <f t="shared" si="215"/>
        <v>553886.34291487176</v>
      </c>
      <c r="AE105" s="13">
        <f t="shared" si="229"/>
        <v>4405065.614704771</v>
      </c>
      <c r="AF105" s="15"/>
      <c r="AG105">
        <f t="shared" si="154"/>
        <v>94</v>
      </c>
      <c r="AH105" s="15"/>
      <c r="AI105" s="15"/>
      <c r="AJ105" s="13">
        <f t="shared" ref="AJ105:BC105" si="285">I104*AI$8</f>
        <v>3379.4545662888531</v>
      </c>
      <c r="AK105" s="13">
        <f t="shared" si="285"/>
        <v>0</v>
      </c>
      <c r="AL105" s="13">
        <f t="shared" si="285"/>
        <v>0</v>
      </c>
      <c r="AM105" s="13">
        <f t="shared" si="285"/>
        <v>0</v>
      </c>
      <c r="AN105" s="13">
        <f t="shared" si="285"/>
        <v>0</v>
      </c>
      <c r="AO105" s="13">
        <f t="shared" si="285"/>
        <v>0</v>
      </c>
      <c r="AP105" s="13">
        <f t="shared" si="285"/>
        <v>0</v>
      </c>
      <c r="AQ105" s="13">
        <f t="shared" si="285"/>
        <v>0</v>
      </c>
      <c r="AR105" s="13">
        <f t="shared" si="285"/>
        <v>0</v>
      </c>
      <c r="AS105" s="13">
        <f t="shared" si="285"/>
        <v>0</v>
      </c>
      <c r="AT105" s="13">
        <f t="shared" si="285"/>
        <v>0</v>
      </c>
      <c r="AU105" s="13">
        <f t="shared" si="285"/>
        <v>0</v>
      </c>
      <c r="AV105" s="13">
        <f t="shared" si="285"/>
        <v>0</v>
      </c>
      <c r="AW105" s="13">
        <f t="shared" si="285"/>
        <v>0</v>
      </c>
      <c r="AX105" s="13">
        <f t="shared" si="285"/>
        <v>0</v>
      </c>
      <c r="AY105" s="13">
        <f t="shared" si="285"/>
        <v>0</v>
      </c>
      <c r="AZ105" s="13">
        <f t="shared" si="285"/>
        <v>0</v>
      </c>
      <c r="BA105" s="13">
        <f t="shared" si="285"/>
        <v>0</v>
      </c>
      <c r="BB105" s="13">
        <f t="shared" si="285"/>
        <v>0</v>
      </c>
      <c r="BC105" s="13">
        <f t="shared" si="285"/>
        <v>0</v>
      </c>
      <c r="BD105" s="13">
        <f t="shared" si="222"/>
        <v>0</v>
      </c>
      <c r="BE105" s="13">
        <f t="shared" si="223"/>
        <v>3379.4545662888531</v>
      </c>
      <c r="BF105" s="13">
        <f t="shared" si="224"/>
        <v>278277.51133346331</v>
      </c>
      <c r="BG105" s="4">
        <f t="shared" si="188"/>
        <v>4683343.1260382347</v>
      </c>
      <c r="BH105" s="4">
        <f t="shared" si="240"/>
        <v>1.1691520766071657</v>
      </c>
      <c r="BI105" s="4">
        <f t="shared" si="243"/>
        <v>1.2188848840878843</v>
      </c>
      <c r="BJ105" s="4">
        <f t="shared" si="217"/>
        <v>5.9418561451606839</v>
      </c>
      <c r="BK105" s="15"/>
      <c r="BL105" s="13">
        <f t="shared" si="184"/>
        <v>4999999.9999999972</v>
      </c>
      <c r="BM105" s="13"/>
      <c r="BN105">
        <f t="shared" si="185"/>
        <v>94</v>
      </c>
      <c r="BO105" s="11">
        <f t="shared" si="189"/>
        <v>6.7063846874065261E-2</v>
      </c>
      <c r="BP105" s="9">
        <f t="shared" si="190"/>
        <v>913.09983618357921</v>
      </c>
      <c r="BQ105" s="9">
        <f t="shared" si="191"/>
        <v>1065.2043506918444</v>
      </c>
      <c r="BR105" s="9">
        <f t="shared" si="192"/>
        <v>1335.0311954083347</v>
      </c>
      <c r="BS105" s="9">
        <f t="shared" si="193"/>
        <v>1677.5869663300525</v>
      </c>
      <c r="BT105" s="9">
        <f t="shared" si="194"/>
        <v>2099.8565525205549</v>
      </c>
      <c r="BU105" s="9">
        <f t="shared" si="195"/>
        <v>2602.5763909636125</v>
      </c>
      <c r="BV105" s="9">
        <f t="shared" si="196"/>
        <v>3175.8778957038744</v>
      </c>
      <c r="BW105" s="9">
        <f t="shared" si="197"/>
        <v>3795.206784238917</v>
      </c>
      <c r="BX105" s="9">
        <f t="shared" si="198"/>
        <v>4419.6104732801505</v>
      </c>
      <c r="BY105" s="9">
        <f t="shared" si="199"/>
        <v>4994.6752378034034</v>
      </c>
      <c r="BZ105" s="9">
        <f t="shared" si="200"/>
        <v>0</v>
      </c>
      <c r="CA105" s="9">
        <f t="shared" si="201"/>
        <v>0</v>
      </c>
      <c r="CB105" s="9">
        <f t="shared" si="202"/>
        <v>0</v>
      </c>
      <c r="CC105" s="9">
        <f t="shared" si="203"/>
        <v>0</v>
      </c>
      <c r="CD105" s="9">
        <f t="shared" si="204"/>
        <v>0</v>
      </c>
      <c r="CE105" s="9">
        <f t="shared" si="205"/>
        <v>0</v>
      </c>
      <c r="CF105" s="9">
        <f t="shared" si="206"/>
        <v>0</v>
      </c>
      <c r="CG105" s="9">
        <f t="shared" si="207"/>
        <v>0</v>
      </c>
      <c r="CH105" s="9">
        <f t="shared" si="208"/>
        <v>0</v>
      </c>
      <c r="CI105" s="9">
        <f t="shared" si="209"/>
        <v>0</v>
      </c>
      <c r="CJ105" s="9">
        <f t="shared" si="210"/>
        <v>0</v>
      </c>
      <c r="CK105" s="9">
        <f t="shared" si="211"/>
        <v>11143.724666063688</v>
      </c>
      <c r="CL105" s="9">
        <f t="shared" si="231"/>
        <v>37222.45034918801</v>
      </c>
    </row>
    <row r="106" spans="2:90" x14ac:dyDescent="0.2">
      <c r="B106" s="1">
        <f t="shared" si="218"/>
        <v>43955</v>
      </c>
      <c r="C106" s="8">
        <f t="shared" si="212"/>
        <v>13.571428571428571</v>
      </c>
      <c r="D106">
        <f t="shared" si="225"/>
        <v>95</v>
      </c>
      <c r="E106" s="14">
        <f t="shared" si="219"/>
        <v>0.3</v>
      </c>
      <c r="F106" s="3">
        <f t="shared" si="213"/>
        <v>8.1661699125676517</v>
      </c>
      <c r="G106" s="4">
        <f t="shared" si="226"/>
        <v>279434.42361257476</v>
      </c>
      <c r="I106" s="13">
        <f t="shared" si="227"/>
        <v>37222.45034918801</v>
      </c>
      <c r="J106" s="13">
        <f t="shared" ref="J106:AC106" si="286">I105*(1-I$8)</f>
        <v>42661.527585015858</v>
      </c>
      <c r="K106" s="13">
        <f t="shared" si="286"/>
        <v>52944.788205192031</v>
      </c>
      <c r="L106" s="13">
        <f t="shared" si="286"/>
        <v>66356.229058124329</v>
      </c>
      <c r="M106" s="13">
        <f t="shared" si="286"/>
        <v>83382.579662247415</v>
      </c>
      <c r="N106" s="13">
        <f t="shared" si="286"/>
        <v>104371.01609872039</v>
      </c>
      <c r="O106" s="13">
        <f t="shared" si="286"/>
        <v>129358.14214230893</v>
      </c>
      <c r="P106" s="13">
        <f t="shared" si="286"/>
        <v>157853.45079034136</v>
      </c>
      <c r="Q106" s="13">
        <f t="shared" si="286"/>
        <v>188636.49895527583</v>
      </c>
      <c r="R106" s="13">
        <f t="shared" si="286"/>
        <v>219671.78439074848</v>
      </c>
      <c r="S106" s="13">
        <f t="shared" si="286"/>
        <v>248254.73388975993</v>
      </c>
      <c r="T106" s="13">
        <f t="shared" si="286"/>
        <v>271437.08702464378</v>
      </c>
      <c r="U106" s="13">
        <f t="shared" si="286"/>
        <v>286645.39125677012</v>
      </c>
      <c r="V106" s="13">
        <f t="shared" si="286"/>
        <v>292278.65482592687</v>
      </c>
      <c r="W106" s="13">
        <f t="shared" si="286"/>
        <v>288050.61520952982</v>
      </c>
      <c r="X106" s="13">
        <f t="shared" si="286"/>
        <v>274957.5331307312</v>
      </c>
      <c r="Y106" s="13">
        <f t="shared" si="286"/>
        <v>254925.90710408779</v>
      </c>
      <c r="Z106" s="13">
        <f t="shared" si="286"/>
        <v>230312.54851541994</v>
      </c>
      <c r="AA106" s="13">
        <f t="shared" si="286"/>
        <v>203438.71209163347</v>
      </c>
      <c r="AB106" s="13">
        <f t="shared" si="286"/>
        <v>176270.16802477301</v>
      </c>
      <c r="AC106" s="13">
        <f t="shared" si="286"/>
        <v>150268.51934836898</v>
      </c>
      <c r="AD106" s="13">
        <f t="shared" si="215"/>
        <v>680266.65116632101</v>
      </c>
      <c r="AE106" s="13">
        <f t="shared" si="229"/>
        <v>4439564.9888251284</v>
      </c>
      <c r="AF106" s="15"/>
      <c r="AG106">
        <f t="shared" si="154"/>
        <v>95</v>
      </c>
      <c r="AH106" s="15"/>
      <c r="AI106" s="15"/>
      <c r="AJ106" s="13">
        <f t="shared" ref="AJ106:BC106" si="287">I105*AI$8</f>
        <v>2723.0762288307997</v>
      </c>
      <c r="AK106" s="13">
        <f t="shared" si="287"/>
        <v>0</v>
      </c>
      <c r="AL106" s="13">
        <f t="shared" si="287"/>
        <v>0</v>
      </c>
      <c r="AM106" s="13">
        <f t="shared" si="287"/>
        <v>0</v>
      </c>
      <c r="AN106" s="13">
        <f t="shared" si="287"/>
        <v>0</v>
      </c>
      <c r="AO106" s="13">
        <f t="shared" si="287"/>
        <v>0</v>
      </c>
      <c r="AP106" s="13">
        <f t="shared" si="287"/>
        <v>0</v>
      </c>
      <c r="AQ106" s="13">
        <f t="shared" si="287"/>
        <v>0</v>
      </c>
      <c r="AR106" s="13">
        <f t="shared" si="287"/>
        <v>0</v>
      </c>
      <c r="AS106" s="13">
        <f t="shared" si="287"/>
        <v>0</v>
      </c>
      <c r="AT106" s="13">
        <f t="shared" si="287"/>
        <v>0</v>
      </c>
      <c r="AU106" s="13">
        <f t="shared" si="287"/>
        <v>0</v>
      </c>
      <c r="AV106" s="13">
        <f t="shared" si="287"/>
        <v>0</v>
      </c>
      <c r="AW106" s="13">
        <f t="shared" si="287"/>
        <v>0</v>
      </c>
      <c r="AX106" s="13">
        <f t="shared" si="287"/>
        <v>0</v>
      </c>
      <c r="AY106" s="13">
        <f t="shared" si="287"/>
        <v>0</v>
      </c>
      <c r="AZ106" s="13">
        <f t="shared" si="287"/>
        <v>0</v>
      </c>
      <c r="BA106" s="13">
        <f t="shared" si="287"/>
        <v>0</v>
      </c>
      <c r="BB106" s="13">
        <f t="shared" si="287"/>
        <v>0</v>
      </c>
      <c r="BC106" s="13">
        <f t="shared" si="287"/>
        <v>0</v>
      </c>
      <c r="BD106" s="13">
        <f t="shared" si="222"/>
        <v>0</v>
      </c>
      <c r="BE106" s="13">
        <f t="shared" si="223"/>
        <v>2723.0762288307997</v>
      </c>
      <c r="BF106" s="13">
        <f t="shared" si="224"/>
        <v>281000.58756229409</v>
      </c>
      <c r="BG106" s="4">
        <f t="shared" si="188"/>
        <v>4720565.5763874222</v>
      </c>
      <c r="BH106" s="4">
        <f t="shared" si="240"/>
        <v>1.1310293746367686</v>
      </c>
      <c r="BI106" s="4">
        <f t="shared" si="243"/>
        <v>1.1691520766071657</v>
      </c>
      <c r="BJ106" s="4">
        <f t="shared" si="217"/>
        <v>5.952688994892422</v>
      </c>
      <c r="BK106" s="15"/>
      <c r="BL106" s="13">
        <f t="shared" si="184"/>
        <v>4999999.9999999972</v>
      </c>
      <c r="BM106" s="13"/>
      <c r="BN106">
        <f t="shared" si="185"/>
        <v>95</v>
      </c>
      <c r="BO106" s="11">
        <f t="shared" si="189"/>
        <v>5.9214761264025403E-2</v>
      </c>
      <c r="BP106" s="9">
        <f t="shared" si="190"/>
        <v>661.2355533267621</v>
      </c>
      <c r="BQ106" s="9">
        <f t="shared" si="191"/>
        <v>757.85765133160453</v>
      </c>
      <c r="BR106" s="9">
        <f t="shared" si="192"/>
        <v>940.53389812345017</v>
      </c>
      <c r="BS106" s="9">
        <f t="shared" si="193"/>
        <v>1178.7804786173451</v>
      </c>
      <c r="BT106" s="9">
        <f t="shared" si="194"/>
        <v>1481.2438644835681</v>
      </c>
      <c r="BU106" s="9">
        <f t="shared" si="195"/>
        <v>1854.0914403508439</v>
      </c>
      <c r="BV106" s="9">
        <f t="shared" si="196"/>
        <v>2297.9734513544063</v>
      </c>
      <c r="BW106" s="9">
        <f t="shared" si="197"/>
        <v>2804.1763209757937</v>
      </c>
      <c r="BX106" s="9">
        <f t="shared" si="198"/>
        <v>3351.0195753954704</v>
      </c>
      <c r="BY106" s="9">
        <f t="shared" si="199"/>
        <v>3902.3436807421895</v>
      </c>
      <c r="BZ106" s="9">
        <f t="shared" si="200"/>
        <v>0</v>
      </c>
      <c r="CA106" s="9">
        <f t="shared" si="201"/>
        <v>0</v>
      </c>
      <c r="CB106" s="9">
        <f t="shared" si="202"/>
        <v>0</v>
      </c>
      <c r="CC106" s="9">
        <f t="shared" si="203"/>
        <v>0</v>
      </c>
      <c r="CD106" s="9">
        <f t="shared" si="204"/>
        <v>0</v>
      </c>
      <c r="CE106" s="9">
        <f t="shared" si="205"/>
        <v>0</v>
      </c>
      <c r="CF106" s="9">
        <f t="shared" si="206"/>
        <v>0</v>
      </c>
      <c r="CG106" s="9">
        <f t="shared" si="207"/>
        <v>0</v>
      </c>
      <c r="CH106" s="9">
        <f t="shared" si="208"/>
        <v>0</v>
      </c>
      <c r="CI106" s="9">
        <f t="shared" si="209"/>
        <v>0</v>
      </c>
      <c r="CJ106" s="9">
        <f t="shared" si="210"/>
        <v>0</v>
      </c>
      <c r="CK106" s="9">
        <f t="shared" si="211"/>
        <v>12084.548203407523</v>
      </c>
      <c r="CL106" s="9">
        <f t="shared" si="231"/>
        <v>31313.804118108957</v>
      </c>
    </row>
    <row r="107" spans="2:90" x14ac:dyDescent="0.2">
      <c r="B107" s="1">
        <f t="shared" si="218"/>
        <v>43956</v>
      </c>
      <c r="C107" s="8">
        <f t="shared" si="212"/>
        <v>13.714285714285714</v>
      </c>
      <c r="D107">
        <f t="shared" si="225"/>
        <v>96</v>
      </c>
      <c r="E107" s="14">
        <f t="shared" si="219"/>
        <v>0.3</v>
      </c>
      <c r="F107" s="3">
        <f t="shared" si="213"/>
        <v>8.1661699125676517</v>
      </c>
      <c r="G107" s="4">
        <f t="shared" si="226"/>
        <v>248120.61949446579</v>
      </c>
      <c r="I107" s="13">
        <f t="shared" si="227"/>
        <v>31313.804118108957</v>
      </c>
      <c r="J107" s="13">
        <f t="shared" ref="J107:AC107" si="288">I106*(1-I$8)</f>
        <v>34989.103328236728</v>
      </c>
      <c r="K107" s="13">
        <f t="shared" si="288"/>
        <v>42661.527585015858</v>
      </c>
      <c r="L107" s="13">
        <f t="shared" si="288"/>
        <v>52944.788205192031</v>
      </c>
      <c r="M107" s="13">
        <f t="shared" si="288"/>
        <v>66356.229058124329</v>
      </c>
      <c r="N107" s="13">
        <f t="shared" si="288"/>
        <v>83382.579662247415</v>
      </c>
      <c r="O107" s="13">
        <f t="shared" si="288"/>
        <v>104371.01609872039</v>
      </c>
      <c r="P107" s="13">
        <f t="shared" si="288"/>
        <v>129358.14214230893</v>
      </c>
      <c r="Q107" s="13">
        <f t="shared" si="288"/>
        <v>157853.45079034136</v>
      </c>
      <c r="R107" s="13">
        <f t="shared" si="288"/>
        <v>188636.49895527583</v>
      </c>
      <c r="S107" s="13">
        <f t="shared" si="288"/>
        <v>219671.78439074848</v>
      </c>
      <c r="T107" s="13">
        <f t="shared" si="288"/>
        <v>248254.73388975993</v>
      </c>
      <c r="U107" s="13">
        <f t="shared" si="288"/>
        <v>271437.08702464378</v>
      </c>
      <c r="V107" s="13">
        <f t="shared" si="288"/>
        <v>286645.39125677012</v>
      </c>
      <c r="W107" s="13">
        <f t="shared" si="288"/>
        <v>292278.65482592687</v>
      </c>
      <c r="X107" s="13">
        <f t="shared" si="288"/>
        <v>288050.61520952982</v>
      </c>
      <c r="Y107" s="13">
        <f t="shared" si="288"/>
        <v>274957.5331307312</v>
      </c>
      <c r="Z107" s="13">
        <f t="shared" si="288"/>
        <v>254925.90710408779</v>
      </c>
      <c r="AA107" s="13">
        <f t="shared" si="288"/>
        <v>230312.54851541994</v>
      </c>
      <c r="AB107" s="13">
        <f t="shared" si="288"/>
        <v>203438.71209163347</v>
      </c>
      <c r="AC107" s="13">
        <f t="shared" si="288"/>
        <v>176270.16802477301</v>
      </c>
      <c r="AD107" s="13">
        <f t="shared" si="215"/>
        <v>830535.17051468999</v>
      </c>
      <c r="AE107" s="13">
        <f t="shared" si="229"/>
        <v>4468645.4459222862</v>
      </c>
      <c r="AF107" s="15"/>
      <c r="AG107">
        <f t="shared" si="154"/>
        <v>96</v>
      </c>
      <c r="AH107" s="15"/>
      <c r="AI107" s="15"/>
      <c r="AJ107" s="13">
        <f t="shared" ref="AJ107:BC107" si="289">I106*AI$8</f>
        <v>2233.3470209512807</v>
      </c>
      <c r="AK107" s="13">
        <f t="shared" si="289"/>
        <v>0</v>
      </c>
      <c r="AL107" s="13">
        <f t="shared" si="289"/>
        <v>0</v>
      </c>
      <c r="AM107" s="13">
        <f t="shared" si="289"/>
        <v>0</v>
      </c>
      <c r="AN107" s="13">
        <f t="shared" si="289"/>
        <v>0</v>
      </c>
      <c r="AO107" s="13">
        <f t="shared" si="289"/>
        <v>0</v>
      </c>
      <c r="AP107" s="13">
        <f t="shared" si="289"/>
        <v>0</v>
      </c>
      <c r="AQ107" s="13">
        <f t="shared" si="289"/>
        <v>0</v>
      </c>
      <c r="AR107" s="13">
        <f t="shared" si="289"/>
        <v>0</v>
      </c>
      <c r="AS107" s="13">
        <f t="shared" si="289"/>
        <v>0</v>
      </c>
      <c r="AT107" s="13">
        <f t="shared" si="289"/>
        <v>0</v>
      </c>
      <c r="AU107" s="13">
        <f t="shared" si="289"/>
        <v>0</v>
      </c>
      <c r="AV107" s="13">
        <f t="shared" si="289"/>
        <v>0</v>
      </c>
      <c r="AW107" s="13">
        <f t="shared" si="289"/>
        <v>0</v>
      </c>
      <c r="AX107" s="13">
        <f t="shared" si="289"/>
        <v>0</v>
      </c>
      <c r="AY107" s="13">
        <f t="shared" si="289"/>
        <v>0</v>
      </c>
      <c r="AZ107" s="13">
        <f t="shared" si="289"/>
        <v>0</v>
      </c>
      <c r="BA107" s="13">
        <f t="shared" si="289"/>
        <v>0</v>
      </c>
      <c r="BB107" s="13">
        <f t="shared" si="289"/>
        <v>0</v>
      </c>
      <c r="BC107" s="13">
        <f t="shared" si="289"/>
        <v>0</v>
      </c>
      <c r="BD107" s="13">
        <f t="shared" si="222"/>
        <v>0</v>
      </c>
      <c r="BE107" s="13">
        <f t="shared" si="223"/>
        <v>2233.3470209512807</v>
      </c>
      <c r="BF107" s="13">
        <f t="shared" si="224"/>
        <v>283233.93458324537</v>
      </c>
      <c r="BG107" s="4">
        <f t="shared" si="188"/>
        <v>4751879.380505532</v>
      </c>
      <c r="BH107" s="4">
        <f t="shared" si="240"/>
        <v>1.1021905744942513</v>
      </c>
      <c r="BI107" s="4">
        <f t="shared" si="243"/>
        <v>1.1310293746367688</v>
      </c>
      <c r="BJ107" s="4">
        <f t="shared" si="217"/>
        <v>5.9604613649329066</v>
      </c>
      <c r="BK107" s="15"/>
      <c r="BL107" s="13">
        <f t="shared" si="184"/>
        <v>4999999.9999999981</v>
      </c>
      <c r="BM107" s="13"/>
      <c r="BN107">
        <f t="shared" si="185"/>
        <v>96</v>
      </c>
      <c r="BO107" s="11">
        <f t="shared" si="189"/>
        <v>5.2603969765149451E-2</v>
      </c>
      <c r="BP107" s="9">
        <f t="shared" si="190"/>
        <v>494.16912151824482</v>
      </c>
      <c r="BQ107" s="9">
        <f t="shared" si="191"/>
        <v>552.16972007647644</v>
      </c>
      <c r="BR107" s="9">
        <f t="shared" si="192"/>
        <v>673.24971216517906</v>
      </c>
      <c r="BS107" s="9">
        <f t="shared" si="193"/>
        <v>835.53181139044887</v>
      </c>
      <c r="BT107" s="9">
        <f t="shared" si="194"/>
        <v>1047.180320130871</v>
      </c>
      <c r="BU107" s="9">
        <f t="shared" si="195"/>
        <v>1315.8764098479085</v>
      </c>
      <c r="BV107" s="9">
        <f t="shared" si="196"/>
        <v>1647.0989325645041</v>
      </c>
      <c r="BW107" s="9">
        <f t="shared" si="197"/>
        <v>2041.4255394389772</v>
      </c>
      <c r="BX107" s="9">
        <f t="shared" si="198"/>
        <v>2491.1154458098868</v>
      </c>
      <c r="BY107" s="9">
        <f t="shared" si="199"/>
        <v>2976.9086062940924</v>
      </c>
      <c r="BZ107" s="9">
        <f t="shared" si="200"/>
        <v>0</v>
      </c>
      <c r="CA107" s="9">
        <f t="shared" si="201"/>
        <v>0</v>
      </c>
      <c r="CB107" s="9">
        <f t="shared" si="202"/>
        <v>0</v>
      </c>
      <c r="CC107" s="9">
        <f t="shared" si="203"/>
        <v>0</v>
      </c>
      <c r="CD107" s="9">
        <f t="shared" si="204"/>
        <v>0</v>
      </c>
      <c r="CE107" s="9">
        <f t="shared" si="205"/>
        <v>0</v>
      </c>
      <c r="CF107" s="9">
        <f t="shared" si="206"/>
        <v>0</v>
      </c>
      <c r="CG107" s="9">
        <f t="shared" si="207"/>
        <v>0</v>
      </c>
      <c r="CH107" s="9">
        <f t="shared" si="208"/>
        <v>0</v>
      </c>
      <c r="CI107" s="9">
        <f t="shared" si="209"/>
        <v>0</v>
      </c>
      <c r="CJ107" s="9">
        <f t="shared" si="210"/>
        <v>0</v>
      </c>
      <c r="CK107" s="9">
        <f t="shared" si="211"/>
        <v>13106.834099594398</v>
      </c>
      <c r="CL107" s="9">
        <f t="shared" si="231"/>
        <v>27181.559718830988</v>
      </c>
    </row>
    <row r="108" spans="2:90" x14ac:dyDescent="0.2">
      <c r="B108" s="1">
        <f t="shared" si="218"/>
        <v>43957</v>
      </c>
      <c r="C108" s="8">
        <f t="shared" si="212"/>
        <v>13.857142857142858</v>
      </c>
      <c r="D108">
        <f t="shared" si="225"/>
        <v>97</v>
      </c>
      <c r="E108" s="14">
        <f t="shared" si="219"/>
        <v>0.3</v>
      </c>
      <c r="F108" s="3">
        <f t="shared" si="213"/>
        <v>8.1661699125676517</v>
      </c>
      <c r="G108" s="4">
        <f t="shared" si="226"/>
        <v>220939.05977563481</v>
      </c>
      <c r="I108" s="13">
        <f t="shared" si="227"/>
        <v>27181.559718830988</v>
      </c>
      <c r="J108" s="13">
        <f t="shared" ref="J108:AC108" si="290">I107*(1-I$8)</f>
        <v>29434.97587102242</v>
      </c>
      <c r="K108" s="13">
        <f t="shared" si="290"/>
        <v>34989.103328236728</v>
      </c>
      <c r="L108" s="13">
        <f t="shared" si="290"/>
        <v>42661.527585015858</v>
      </c>
      <c r="M108" s="13">
        <f t="shared" si="290"/>
        <v>52944.788205192031</v>
      </c>
      <c r="N108" s="13">
        <f t="shared" si="290"/>
        <v>66356.229058124329</v>
      </c>
      <c r="O108" s="13">
        <f t="shared" si="290"/>
        <v>83382.579662247415</v>
      </c>
      <c r="P108" s="13">
        <f t="shared" si="290"/>
        <v>104371.01609872039</v>
      </c>
      <c r="Q108" s="13">
        <f t="shared" si="290"/>
        <v>129358.14214230893</v>
      </c>
      <c r="R108" s="13">
        <f t="shared" si="290"/>
        <v>157853.45079034136</v>
      </c>
      <c r="S108" s="13">
        <f t="shared" si="290"/>
        <v>188636.49895527583</v>
      </c>
      <c r="T108" s="13">
        <f t="shared" si="290"/>
        <v>219671.78439074848</v>
      </c>
      <c r="U108" s="13">
        <f t="shared" si="290"/>
        <v>248254.73388975993</v>
      </c>
      <c r="V108" s="13">
        <f t="shared" si="290"/>
        <v>271437.08702464378</v>
      </c>
      <c r="W108" s="13">
        <f t="shared" si="290"/>
        <v>286645.39125677012</v>
      </c>
      <c r="X108" s="13">
        <f t="shared" si="290"/>
        <v>292278.65482592687</v>
      </c>
      <c r="Y108" s="13">
        <f t="shared" si="290"/>
        <v>288050.61520952982</v>
      </c>
      <c r="Z108" s="13">
        <f t="shared" si="290"/>
        <v>274957.5331307312</v>
      </c>
      <c r="AA108" s="13">
        <f t="shared" si="290"/>
        <v>254925.90710408779</v>
      </c>
      <c r="AB108" s="13">
        <f t="shared" si="290"/>
        <v>230312.54851541994</v>
      </c>
      <c r="AC108" s="13">
        <f t="shared" si="290"/>
        <v>203438.71209163347</v>
      </c>
      <c r="AD108" s="13">
        <f t="shared" si="215"/>
        <v>1006805.338539463</v>
      </c>
      <c r="AE108" s="13">
        <f t="shared" si="229"/>
        <v>4493948.1773940306</v>
      </c>
      <c r="AF108" s="15"/>
      <c r="AG108">
        <f t="shared" si="154"/>
        <v>97</v>
      </c>
      <c r="AH108" s="15"/>
      <c r="AI108" s="15"/>
      <c r="AJ108" s="13">
        <f t="shared" ref="AJ108:BC108" si="291">I107*AI$8</f>
        <v>1878.8282470865374</v>
      </c>
      <c r="AK108" s="13">
        <f t="shared" si="291"/>
        <v>0</v>
      </c>
      <c r="AL108" s="13">
        <f t="shared" si="291"/>
        <v>0</v>
      </c>
      <c r="AM108" s="13">
        <f t="shared" si="291"/>
        <v>0</v>
      </c>
      <c r="AN108" s="13">
        <f t="shared" si="291"/>
        <v>0</v>
      </c>
      <c r="AO108" s="13">
        <f t="shared" si="291"/>
        <v>0</v>
      </c>
      <c r="AP108" s="13">
        <f t="shared" si="291"/>
        <v>0</v>
      </c>
      <c r="AQ108" s="13">
        <f t="shared" si="291"/>
        <v>0</v>
      </c>
      <c r="AR108" s="13">
        <f t="shared" si="291"/>
        <v>0</v>
      </c>
      <c r="AS108" s="13">
        <f t="shared" si="291"/>
        <v>0</v>
      </c>
      <c r="AT108" s="13">
        <f t="shared" si="291"/>
        <v>0</v>
      </c>
      <c r="AU108" s="13">
        <f t="shared" si="291"/>
        <v>0</v>
      </c>
      <c r="AV108" s="13">
        <f t="shared" si="291"/>
        <v>0</v>
      </c>
      <c r="AW108" s="13">
        <f t="shared" si="291"/>
        <v>0</v>
      </c>
      <c r="AX108" s="13">
        <f t="shared" si="291"/>
        <v>0</v>
      </c>
      <c r="AY108" s="13">
        <f t="shared" si="291"/>
        <v>0</v>
      </c>
      <c r="AZ108" s="13">
        <f t="shared" si="291"/>
        <v>0</v>
      </c>
      <c r="BA108" s="13">
        <f t="shared" si="291"/>
        <v>0</v>
      </c>
      <c r="BB108" s="13">
        <f t="shared" si="291"/>
        <v>0</v>
      </c>
      <c r="BC108" s="13">
        <f t="shared" si="291"/>
        <v>0</v>
      </c>
      <c r="BD108" s="13">
        <f t="shared" si="222"/>
        <v>0</v>
      </c>
      <c r="BE108" s="13">
        <f t="shared" si="223"/>
        <v>1878.8282470865374</v>
      </c>
      <c r="BF108" s="13">
        <f t="shared" si="224"/>
        <v>285112.76283033192</v>
      </c>
      <c r="BG108" s="4">
        <f t="shared" si="188"/>
        <v>4779060.9402243625</v>
      </c>
      <c r="BH108" s="4">
        <f t="shared" si="240"/>
        <v>1.0806639592122522</v>
      </c>
      <c r="BI108" s="4">
        <f t="shared" si="243"/>
        <v>1.1021905744942511</v>
      </c>
      <c r="BJ108" s="4">
        <f t="shared" si="217"/>
        <v>5.9658741831600652</v>
      </c>
      <c r="BK108" s="15"/>
      <c r="BL108" s="13">
        <f t="shared" si="184"/>
        <v>4999999.9999999972</v>
      </c>
      <c r="BM108" s="13"/>
      <c r="BN108">
        <f t="shared" si="185"/>
        <v>97</v>
      </c>
      <c r="BO108" s="11">
        <f t="shared" si="189"/>
        <v>4.6859882042113048E-2</v>
      </c>
      <c r="BP108" s="9">
        <f t="shared" si="190"/>
        <v>382.11740464352147</v>
      </c>
      <c r="BQ108" s="9">
        <f t="shared" si="191"/>
        <v>413.79584916856624</v>
      </c>
      <c r="BR108" s="9">
        <f t="shared" si="192"/>
        <v>491.87557641614336</v>
      </c>
      <c r="BS108" s="9">
        <f t="shared" si="193"/>
        <v>599.7342451110585</v>
      </c>
      <c r="BT108" s="9">
        <f t="shared" si="194"/>
        <v>744.29595901198695</v>
      </c>
      <c r="BU108" s="9">
        <f t="shared" si="195"/>
        <v>932.83351992694202</v>
      </c>
      <c r="BV108" s="9">
        <f t="shared" si="196"/>
        <v>1172.1893542020023</v>
      </c>
      <c r="BW108" s="9">
        <f t="shared" si="197"/>
        <v>1467.2440509004557</v>
      </c>
      <c r="BX108" s="9">
        <f t="shared" si="198"/>
        <v>1818.5121845926469</v>
      </c>
      <c r="BY108" s="9">
        <f t="shared" si="199"/>
        <v>2219.0982251927676</v>
      </c>
      <c r="BZ108" s="9">
        <f t="shared" si="200"/>
        <v>0</v>
      </c>
      <c r="CA108" s="9">
        <f t="shared" si="201"/>
        <v>0</v>
      </c>
      <c r="CB108" s="9">
        <f t="shared" si="202"/>
        <v>0</v>
      </c>
      <c r="CC108" s="9">
        <f t="shared" si="203"/>
        <v>0</v>
      </c>
      <c r="CD108" s="9">
        <f t="shared" si="204"/>
        <v>0</v>
      </c>
      <c r="CE108" s="9">
        <f t="shared" si="205"/>
        <v>0</v>
      </c>
      <c r="CF108" s="9">
        <f t="shared" si="206"/>
        <v>0</v>
      </c>
      <c r="CG108" s="9">
        <f t="shared" si="207"/>
        <v>0</v>
      </c>
      <c r="CH108" s="9">
        <f t="shared" si="208"/>
        <v>0</v>
      </c>
      <c r="CI108" s="9">
        <f t="shared" si="209"/>
        <v>0</v>
      </c>
      <c r="CJ108" s="9">
        <f t="shared" si="210"/>
        <v>0</v>
      </c>
      <c r="CK108" s="9">
        <f t="shared" si="211"/>
        <v>14153.633820998677</v>
      </c>
      <c r="CL108" s="9">
        <f t="shared" si="231"/>
        <v>24395.330190164768</v>
      </c>
    </row>
    <row r="109" spans="2:90" x14ac:dyDescent="0.2">
      <c r="B109" s="1">
        <f t="shared" si="218"/>
        <v>43958</v>
      </c>
      <c r="C109" s="8">
        <f t="shared" si="212"/>
        <v>14</v>
      </c>
      <c r="D109">
        <f t="shared" si="225"/>
        <v>98</v>
      </c>
      <c r="E109" s="14">
        <f t="shared" si="219"/>
        <v>0.3</v>
      </c>
      <c r="F109" s="3">
        <f t="shared" si="213"/>
        <v>8.1661699125676517</v>
      </c>
      <c r="G109" s="4">
        <f t="shared" si="226"/>
        <v>196543.72958547005</v>
      </c>
      <c r="I109" s="13">
        <f t="shared" si="227"/>
        <v>24395.330190164768</v>
      </c>
      <c r="J109" s="13">
        <f t="shared" ref="J109:AC109" si="292">I108*(1-I$8)</f>
        <v>25550.666135701125</v>
      </c>
      <c r="K109" s="13">
        <f t="shared" si="292"/>
        <v>29434.97587102242</v>
      </c>
      <c r="L109" s="13">
        <f t="shared" si="292"/>
        <v>34989.103328236728</v>
      </c>
      <c r="M109" s="13">
        <f t="shared" si="292"/>
        <v>42661.527585015858</v>
      </c>
      <c r="N109" s="13">
        <f t="shared" si="292"/>
        <v>52944.788205192031</v>
      </c>
      <c r="O109" s="13">
        <f t="shared" si="292"/>
        <v>66356.229058124329</v>
      </c>
      <c r="P109" s="13">
        <f t="shared" si="292"/>
        <v>83382.579662247415</v>
      </c>
      <c r="Q109" s="13">
        <f t="shared" si="292"/>
        <v>104371.01609872039</v>
      </c>
      <c r="R109" s="13">
        <f t="shared" si="292"/>
        <v>129358.14214230893</v>
      </c>
      <c r="S109" s="13">
        <f t="shared" si="292"/>
        <v>157853.45079034136</v>
      </c>
      <c r="T109" s="13">
        <f t="shared" si="292"/>
        <v>188636.49895527583</v>
      </c>
      <c r="U109" s="13">
        <f t="shared" si="292"/>
        <v>219671.78439074848</v>
      </c>
      <c r="V109" s="13">
        <f t="shared" si="292"/>
        <v>248254.73388975993</v>
      </c>
      <c r="W109" s="13">
        <f t="shared" si="292"/>
        <v>271437.08702464378</v>
      </c>
      <c r="X109" s="13">
        <f t="shared" si="292"/>
        <v>286645.39125677012</v>
      </c>
      <c r="Y109" s="13">
        <f t="shared" si="292"/>
        <v>292278.65482592687</v>
      </c>
      <c r="Z109" s="13">
        <f t="shared" si="292"/>
        <v>288050.61520952982</v>
      </c>
      <c r="AA109" s="13">
        <f t="shared" si="292"/>
        <v>274957.5331307312</v>
      </c>
      <c r="AB109" s="13">
        <f t="shared" si="292"/>
        <v>254925.90710408779</v>
      </c>
      <c r="AC109" s="13">
        <f t="shared" si="292"/>
        <v>230312.54851541994</v>
      </c>
      <c r="AD109" s="13">
        <f t="shared" si="215"/>
        <v>1210244.0506310966</v>
      </c>
      <c r="AE109" s="13">
        <f t="shared" si="229"/>
        <v>4516712.6140010655</v>
      </c>
      <c r="AF109" s="15"/>
      <c r="AG109">
        <f t="shared" si="154"/>
        <v>98</v>
      </c>
      <c r="AH109" s="15"/>
      <c r="AI109" s="15"/>
      <c r="AJ109" s="13">
        <f t="shared" ref="AJ109:BC109" si="293">I108*AI$8</f>
        <v>1630.8935831298593</v>
      </c>
      <c r="AK109" s="13">
        <f t="shared" si="293"/>
        <v>0</v>
      </c>
      <c r="AL109" s="13">
        <f t="shared" si="293"/>
        <v>0</v>
      </c>
      <c r="AM109" s="13">
        <f t="shared" si="293"/>
        <v>0</v>
      </c>
      <c r="AN109" s="13">
        <f t="shared" si="293"/>
        <v>0</v>
      </c>
      <c r="AO109" s="13">
        <f t="shared" si="293"/>
        <v>0</v>
      </c>
      <c r="AP109" s="13">
        <f t="shared" si="293"/>
        <v>0</v>
      </c>
      <c r="AQ109" s="13">
        <f t="shared" si="293"/>
        <v>0</v>
      </c>
      <c r="AR109" s="13">
        <f t="shared" si="293"/>
        <v>0</v>
      </c>
      <c r="AS109" s="13">
        <f t="shared" si="293"/>
        <v>0</v>
      </c>
      <c r="AT109" s="13">
        <f t="shared" si="293"/>
        <v>0</v>
      </c>
      <c r="AU109" s="13">
        <f t="shared" si="293"/>
        <v>0</v>
      </c>
      <c r="AV109" s="13">
        <f t="shared" si="293"/>
        <v>0</v>
      </c>
      <c r="AW109" s="13">
        <f t="shared" si="293"/>
        <v>0</v>
      </c>
      <c r="AX109" s="13">
        <f t="shared" si="293"/>
        <v>0</v>
      </c>
      <c r="AY109" s="13">
        <f t="shared" si="293"/>
        <v>0</v>
      </c>
      <c r="AZ109" s="13">
        <f t="shared" si="293"/>
        <v>0</v>
      </c>
      <c r="BA109" s="13">
        <f t="shared" si="293"/>
        <v>0</v>
      </c>
      <c r="BB109" s="13">
        <f t="shared" si="293"/>
        <v>0</v>
      </c>
      <c r="BC109" s="13">
        <f t="shared" si="293"/>
        <v>0</v>
      </c>
      <c r="BD109" s="13">
        <f t="shared" si="222"/>
        <v>0</v>
      </c>
      <c r="BE109" s="13">
        <f t="shared" si="223"/>
        <v>1630.8935831298593</v>
      </c>
      <c r="BF109" s="13">
        <f t="shared" si="224"/>
        <v>286743.65641346178</v>
      </c>
      <c r="BG109" s="4">
        <f t="shared" si="188"/>
        <v>4803456.2704145275</v>
      </c>
      <c r="BH109" s="4">
        <f t="shared" si="240"/>
        <v>1.0648217614872055</v>
      </c>
      <c r="BI109" s="4">
        <f t="shared" si="243"/>
        <v>1.0806639592122522</v>
      </c>
      <c r="BJ109" s="4">
        <f t="shared" si="217"/>
        <v>5.969527778978124</v>
      </c>
      <c r="BK109" s="15"/>
      <c r="BL109" s="13">
        <f t="shared" si="184"/>
        <v>4999999.9999999972</v>
      </c>
      <c r="BM109" s="13"/>
      <c r="BN109">
        <f t="shared" si="185"/>
        <v>98</v>
      </c>
      <c r="BO109" s="11">
        <f t="shared" si="189"/>
        <v>4.1700199449773788E-2</v>
      </c>
      <c r="BP109" s="9">
        <f t="shared" si="190"/>
        <v>305.18704037188763</v>
      </c>
      <c r="BQ109" s="9">
        <f t="shared" si="191"/>
        <v>319.64036217999535</v>
      </c>
      <c r="BR109" s="9">
        <f t="shared" si="192"/>
        <v>368.23330938627413</v>
      </c>
      <c r="BS109" s="9">
        <f t="shared" si="193"/>
        <v>437.71577620686458</v>
      </c>
      <c r="BT109" s="9">
        <f t="shared" si="194"/>
        <v>533.69826273815625</v>
      </c>
      <c r="BU109" s="9">
        <f t="shared" si="195"/>
        <v>662.34246839476157</v>
      </c>
      <c r="BV109" s="9">
        <f t="shared" si="196"/>
        <v>830.12039593759778</v>
      </c>
      <c r="BW109" s="9">
        <f t="shared" si="197"/>
        <v>1043.1210607657106</v>
      </c>
      <c r="BX109" s="9">
        <f t="shared" si="198"/>
        <v>1305.6876564276572</v>
      </c>
      <c r="BY109" s="9">
        <f t="shared" si="199"/>
        <v>1618.2780983359412</v>
      </c>
      <c r="BZ109" s="9">
        <f t="shared" si="200"/>
        <v>0</v>
      </c>
      <c r="CA109" s="9">
        <f t="shared" si="201"/>
        <v>0</v>
      </c>
      <c r="CB109" s="9">
        <f t="shared" si="202"/>
        <v>0</v>
      </c>
      <c r="CC109" s="9">
        <f t="shared" si="203"/>
        <v>0</v>
      </c>
      <c r="CD109" s="9">
        <f t="shared" si="204"/>
        <v>0</v>
      </c>
      <c r="CE109" s="9">
        <f t="shared" si="205"/>
        <v>0</v>
      </c>
      <c r="CF109" s="9">
        <f t="shared" si="206"/>
        <v>0</v>
      </c>
      <c r="CG109" s="9">
        <f t="shared" si="207"/>
        <v>0</v>
      </c>
      <c r="CH109" s="9">
        <f t="shared" si="208"/>
        <v>0</v>
      </c>
      <c r="CI109" s="9">
        <f t="shared" si="209"/>
        <v>0</v>
      </c>
      <c r="CJ109" s="9">
        <f t="shared" si="210"/>
        <v>0</v>
      </c>
      <c r="CK109" s="9">
        <f t="shared" si="211"/>
        <v>15140.225488265654</v>
      </c>
      <c r="CL109" s="9">
        <f t="shared" si="231"/>
        <v>22564.249919010501</v>
      </c>
    </row>
    <row r="110" spans="2:90" x14ac:dyDescent="0.2">
      <c r="B110" s="1">
        <f t="shared" si="218"/>
        <v>43959</v>
      </c>
      <c r="C110" s="8">
        <f t="shared" si="212"/>
        <v>14.142857142857142</v>
      </c>
      <c r="D110">
        <f t="shared" si="225"/>
        <v>99</v>
      </c>
      <c r="E110" s="14">
        <f t="shared" si="219"/>
        <v>0.3</v>
      </c>
      <c r="F110" s="3">
        <f t="shared" si="213"/>
        <v>8.1661699125676517</v>
      </c>
      <c r="G110" s="4">
        <f t="shared" si="226"/>
        <v>173979.47966645955</v>
      </c>
      <c r="I110" s="13">
        <f t="shared" si="227"/>
        <v>22564.249919010501</v>
      </c>
      <c r="J110" s="13">
        <f t="shared" ref="J110:AC110" si="294">I109*(1-I$8)</f>
        <v>22931.610378754882</v>
      </c>
      <c r="K110" s="13">
        <f t="shared" si="294"/>
        <v>25550.666135701125</v>
      </c>
      <c r="L110" s="13">
        <f t="shared" si="294"/>
        <v>29434.97587102242</v>
      </c>
      <c r="M110" s="13">
        <f t="shared" si="294"/>
        <v>34989.103328236728</v>
      </c>
      <c r="N110" s="13">
        <f t="shared" si="294"/>
        <v>42661.527585015858</v>
      </c>
      <c r="O110" s="13">
        <f t="shared" si="294"/>
        <v>52944.788205192031</v>
      </c>
      <c r="P110" s="13">
        <f t="shared" si="294"/>
        <v>66356.229058124329</v>
      </c>
      <c r="Q110" s="13">
        <f t="shared" si="294"/>
        <v>83382.579662247415</v>
      </c>
      <c r="R110" s="13">
        <f t="shared" si="294"/>
        <v>104371.01609872039</v>
      </c>
      <c r="S110" s="13">
        <f t="shared" si="294"/>
        <v>129358.14214230893</v>
      </c>
      <c r="T110" s="13">
        <f t="shared" si="294"/>
        <v>157853.45079034136</v>
      </c>
      <c r="U110" s="13">
        <f t="shared" si="294"/>
        <v>188636.49895527583</v>
      </c>
      <c r="V110" s="13">
        <f t="shared" si="294"/>
        <v>219671.78439074848</v>
      </c>
      <c r="W110" s="13">
        <f t="shared" si="294"/>
        <v>248254.73388975993</v>
      </c>
      <c r="X110" s="13">
        <f t="shared" si="294"/>
        <v>271437.08702464378</v>
      </c>
      <c r="Y110" s="13">
        <f t="shared" si="294"/>
        <v>286645.39125677012</v>
      </c>
      <c r="Z110" s="13">
        <f t="shared" si="294"/>
        <v>292278.65482592687</v>
      </c>
      <c r="AA110" s="13">
        <f t="shared" si="294"/>
        <v>288050.61520952982</v>
      </c>
      <c r="AB110" s="13">
        <f t="shared" si="294"/>
        <v>274957.5331307312</v>
      </c>
      <c r="AC110" s="13">
        <f t="shared" si="294"/>
        <v>254925.90710408779</v>
      </c>
      <c r="AD110" s="13">
        <f t="shared" si="215"/>
        <v>1440556.5991465165</v>
      </c>
      <c r="AE110" s="13">
        <f t="shared" si="229"/>
        <v>4537813.1441086661</v>
      </c>
      <c r="AF110" s="15"/>
      <c r="AG110">
        <f t="shared" si="154"/>
        <v>99</v>
      </c>
      <c r="AH110" s="15"/>
      <c r="AI110" s="15"/>
      <c r="AJ110" s="13">
        <f t="shared" ref="AJ110:BC110" si="295">I109*AI$8</f>
        <v>1463.719811409886</v>
      </c>
      <c r="AK110" s="13">
        <f t="shared" si="295"/>
        <v>0</v>
      </c>
      <c r="AL110" s="13">
        <f t="shared" si="295"/>
        <v>0</v>
      </c>
      <c r="AM110" s="13">
        <f t="shared" si="295"/>
        <v>0</v>
      </c>
      <c r="AN110" s="13">
        <f t="shared" si="295"/>
        <v>0</v>
      </c>
      <c r="AO110" s="13">
        <f t="shared" si="295"/>
        <v>0</v>
      </c>
      <c r="AP110" s="13">
        <f t="shared" si="295"/>
        <v>0</v>
      </c>
      <c r="AQ110" s="13">
        <f t="shared" si="295"/>
        <v>0</v>
      </c>
      <c r="AR110" s="13">
        <f t="shared" si="295"/>
        <v>0</v>
      </c>
      <c r="AS110" s="13">
        <f t="shared" si="295"/>
        <v>0</v>
      </c>
      <c r="AT110" s="13">
        <f t="shared" si="295"/>
        <v>0</v>
      </c>
      <c r="AU110" s="13">
        <f t="shared" si="295"/>
        <v>0</v>
      </c>
      <c r="AV110" s="13">
        <f t="shared" si="295"/>
        <v>0</v>
      </c>
      <c r="AW110" s="13">
        <f t="shared" si="295"/>
        <v>0</v>
      </c>
      <c r="AX110" s="13">
        <f t="shared" si="295"/>
        <v>0</v>
      </c>
      <c r="AY110" s="13">
        <f t="shared" si="295"/>
        <v>0</v>
      </c>
      <c r="AZ110" s="13">
        <f t="shared" si="295"/>
        <v>0</v>
      </c>
      <c r="BA110" s="13">
        <f t="shared" si="295"/>
        <v>0</v>
      </c>
      <c r="BB110" s="13">
        <f t="shared" si="295"/>
        <v>0</v>
      </c>
      <c r="BC110" s="13">
        <f t="shared" si="295"/>
        <v>0</v>
      </c>
      <c r="BD110" s="13">
        <f t="shared" si="222"/>
        <v>0</v>
      </c>
      <c r="BE110" s="13">
        <f t="shared" si="223"/>
        <v>1463.719811409886</v>
      </c>
      <c r="BF110" s="13">
        <f t="shared" si="224"/>
        <v>288207.37622487167</v>
      </c>
      <c r="BG110" s="4">
        <f t="shared" si="188"/>
        <v>4826020.5203335378</v>
      </c>
      <c r="BH110" s="4">
        <f t="shared" si="240"/>
        <v>1.0533404078052719</v>
      </c>
      <c r="BI110" s="4">
        <f t="shared" si="243"/>
        <v>1.0648217614872055</v>
      </c>
      <c r="BJ110" s="4">
        <f t="shared" si="217"/>
        <v>5.9719467625668727</v>
      </c>
      <c r="BK110" s="15"/>
      <c r="BL110" s="13">
        <f t="shared" si="184"/>
        <v>4999999.9999999972</v>
      </c>
      <c r="BM110" s="13"/>
      <c r="BN110">
        <f t="shared" si="185"/>
        <v>99</v>
      </c>
      <c r="BO110" s="11">
        <f t="shared" si="189"/>
        <v>3.6924265042688954E-2</v>
      </c>
      <c r="BP110" s="9">
        <f t="shared" si="190"/>
        <v>249.95050334970495</v>
      </c>
      <c r="BQ110" s="9">
        <f t="shared" si="191"/>
        <v>254.01985784424664</v>
      </c>
      <c r="BR110" s="9">
        <f t="shared" si="192"/>
        <v>283.03187052356566</v>
      </c>
      <c r="BS110" s="9">
        <f t="shared" si="193"/>
        <v>326.05945517603573</v>
      </c>
      <c r="BT110" s="9">
        <f t="shared" si="194"/>
        <v>387.58407746935291</v>
      </c>
      <c r="BU110" s="9">
        <f t="shared" si="195"/>
        <v>472.57366550253346</v>
      </c>
      <c r="BV110" s="9">
        <f t="shared" si="196"/>
        <v>586.48421769526271</v>
      </c>
      <c r="BW110" s="9">
        <f t="shared" si="197"/>
        <v>735.04649669266826</v>
      </c>
      <c r="BX110" s="9">
        <f t="shared" si="198"/>
        <v>923.65214141758463</v>
      </c>
      <c r="BY110" s="9">
        <f t="shared" si="199"/>
        <v>1156.1469183611721</v>
      </c>
      <c r="BZ110" s="9">
        <f t="shared" si="200"/>
        <v>0</v>
      </c>
      <c r="CA110" s="9">
        <f t="shared" si="201"/>
        <v>0</v>
      </c>
      <c r="CB110" s="9">
        <f t="shared" si="202"/>
        <v>0</v>
      </c>
      <c r="CC110" s="9">
        <f t="shared" si="203"/>
        <v>0</v>
      </c>
      <c r="CD110" s="9">
        <f t="shared" si="204"/>
        <v>0</v>
      </c>
      <c r="CE110" s="9">
        <f t="shared" si="205"/>
        <v>0</v>
      </c>
      <c r="CF110" s="9">
        <f t="shared" si="206"/>
        <v>0</v>
      </c>
      <c r="CG110" s="9">
        <f t="shared" si="207"/>
        <v>0</v>
      </c>
      <c r="CH110" s="9">
        <f t="shared" si="208"/>
        <v>0</v>
      </c>
      <c r="CI110" s="9">
        <f t="shared" si="209"/>
        <v>0</v>
      </c>
      <c r="CJ110" s="9">
        <f t="shared" si="210"/>
        <v>0</v>
      </c>
      <c r="CK110" s="9">
        <f t="shared" si="211"/>
        <v>15957.448102764181</v>
      </c>
      <c r="CL110" s="9">
        <f t="shared" si="231"/>
        <v>21331.997306796307</v>
      </c>
    </row>
    <row r="111" spans="2:90" x14ac:dyDescent="0.2">
      <c r="B111" s="1">
        <f t="shared" si="218"/>
        <v>43960</v>
      </c>
      <c r="C111" s="8">
        <f t="shared" si="212"/>
        <v>14.285714285714286</v>
      </c>
      <c r="D111">
        <f t="shared" si="225"/>
        <v>100</v>
      </c>
      <c r="E111" s="14">
        <f t="shared" si="219"/>
        <v>0.3</v>
      </c>
      <c r="F111" s="3">
        <f t="shared" si="213"/>
        <v>8.1661699125676517</v>
      </c>
      <c r="G111" s="4">
        <f t="shared" si="226"/>
        <v>152647.48235966323</v>
      </c>
      <c r="I111" s="13">
        <f t="shared" si="227"/>
        <v>21331.997306796307</v>
      </c>
      <c r="J111" s="13">
        <f t="shared" ref="J111:AC111" si="296">I110*(1-I$8)</f>
        <v>21210.39492386987</v>
      </c>
      <c r="K111" s="13">
        <f t="shared" si="296"/>
        <v>22931.610378754882</v>
      </c>
      <c r="L111" s="13">
        <f t="shared" si="296"/>
        <v>25550.666135701125</v>
      </c>
      <c r="M111" s="13">
        <f t="shared" si="296"/>
        <v>29434.97587102242</v>
      </c>
      <c r="N111" s="13">
        <f t="shared" si="296"/>
        <v>34989.103328236728</v>
      </c>
      <c r="O111" s="13">
        <f t="shared" si="296"/>
        <v>42661.527585015858</v>
      </c>
      <c r="P111" s="13">
        <f t="shared" si="296"/>
        <v>52944.788205192031</v>
      </c>
      <c r="Q111" s="13">
        <f t="shared" si="296"/>
        <v>66356.229058124329</v>
      </c>
      <c r="R111" s="13">
        <f t="shared" si="296"/>
        <v>83382.579662247415</v>
      </c>
      <c r="S111" s="13">
        <f t="shared" si="296"/>
        <v>104371.01609872039</v>
      </c>
      <c r="T111" s="13">
        <f t="shared" si="296"/>
        <v>129358.14214230893</v>
      </c>
      <c r="U111" s="13">
        <f t="shared" si="296"/>
        <v>157853.45079034136</v>
      </c>
      <c r="V111" s="13">
        <f t="shared" si="296"/>
        <v>188636.49895527583</v>
      </c>
      <c r="W111" s="13">
        <f t="shared" si="296"/>
        <v>219671.78439074848</v>
      </c>
      <c r="X111" s="13">
        <f t="shared" si="296"/>
        <v>248254.73388975993</v>
      </c>
      <c r="Y111" s="13">
        <f t="shared" si="296"/>
        <v>271437.08702464378</v>
      </c>
      <c r="Z111" s="13">
        <f t="shared" si="296"/>
        <v>286645.39125677012</v>
      </c>
      <c r="AA111" s="13">
        <f t="shared" si="296"/>
        <v>292278.65482592687</v>
      </c>
      <c r="AB111" s="13">
        <f t="shared" si="296"/>
        <v>288050.61520952982</v>
      </c>
      <c r="AC111" s="13">
        <f t="shared" si="296"/>
        <v>274957.5331307312</v>
      </c>
      <c r="AD111" s="13">
        <f t="shared" si="215"/>
        <v>1695482.5062506043</v>
      </c>
      <c r="AE111" s="13">
        <f t="shared" si="229"/>
        <v>4557791.286420322</v>
      </c>
      <c r="AF111" s="15"/>
      <c r="AG111">
        <f t="shared" si="154"/>
        <v>100</v>
      </c>
      <c r="AH111" s="15"/>
      <c r="AI111" s="15"/>
      <c r="AJ111" s="13">
        <f t="shared" ref="AJ111:BC111" si="297">I110*AI$8</f>
        <v>1353.8549951406301</v>
      </c>
      <c r="AK111" s="13">
        <f t="shared" si="297"/>
        <v>0</v>
      </c>
      <c r="AL111" s="13">
        <f t="shared" si="297"/>
        <v>0</v>
      </c>
      <c r="AM111" s="13">
        <f t="shared" si="297"/>
        <v>0</v>
      </c>
      <c r="AN111" s="13">
        <f t="shared" si="297"/>
        <v>0</v>
      </c>
      <c r="AO111" s="13">
        <f t="shared" si="297"/>
        <v>0</v>
      </c>
      <c r="AP111" s="13">
        <f t="shared" si="297"/>
        <v>0</v>
      </c>
      <c r="AQ111" s="13">
        <f t="shared" si="297"/>
        <v>0</v>
      </c>
      <c r="AR111" s="13">
        <f t="shared" si="297"/>
        <v>0</v>
      </c>
      <c r="AS111" s="13">
        <f t="shared" si="297"/>
        <v>0</v>
      </c>
      <c r="AT111" s="13">
        <f t="shared" si="297"/>
        <v>0</v>
      </c>
      <c r="AU111" s="13">
        <f t="shared" si="297"/>
        <v>0</v>
      </c>
      <c r="AV111" s="13">
        <f t="shared" si="297"/>
        <v>0</v>
      </c>
      <c r="AW111" s="13">
        <f t="shared" si="297"/>
        <v>0</v>
      </c>
      <c r="AX111" s="13">
        <f t="shared" si="297"/>
        <v>0</v>
      </c>
      <c r="AY111" s="13">
        <f t="shared" si="297"/>
        <v>0</v>
      </c>
      <c r="AZ111" s="13">
        <f t="shared" si="297"/>
        <v>0</v>
      </c>
      <c r="BA111" s="13">
        <f t="shared" si="297"/>
        <v>0</v>
      </c>
      <c r="BB111" s="13">
        <f t="shared" si="297"/>
        <v>0</v>
      </c>
      <c r="BC111" s="13">
        <f t="shared" si="297"/>
        <v>0</v>
      </c>
      <c r="BD111" s="13">
        <f t="shared" si="222"/>
        <v>0</v>
      </c>
      <c r="BE111" s="13">
        <f t="shared" si="223"/>
        <v>1353.8549951406301</v>
      </c>
      <c r="BF111" s="13">
        <f t="shared" si="224"/>
        <v>289561.2312200123</v>
      </c>
      <c r="BG111" s="4">
        <f t="shared" si="188"/>
        <v>4847352.5176403346</v>
      </c>
      <c r="BH111" s="4">
        <f t="shared" si="240"/>
        <v>1.0451478801314333</v>
      </c>
      <c r="BI111" s="4">
        <f t="shared" si="243"/>
        <v>1.0533404078052717</v>
      </c>
      <c r="BJ111" s="4">
        <f t="shared" si="217"/>
        <v>5.9735954867373495</v>
      </c>
      <c r="BK111" s="15"/>
      <c r="BL111" s="13">
        <f t="shared" si="184"/>
        <v>4999999.9999999981</v>
      </c>
      <c r="BM111" s="13"/>
      <c r="BN111">
        <f t="shared" si="185"/>
        <v>100</v>
      </c>
      <c r="BO111" s="11">
        <f t="shared" si="189"/>
        <v>3.2406213062652608E-2</v>
      </c>
      <c r="BP111" s="9">
        <f t="shared" si="190"/>
        <v>207.38677493279184</v>
      </c>
      <c r="BQ111" s="9">
        <f t="shared" si="191"/>
        <v>206.2045731137797</v>
      </c>
      <c r="BR111" s="9">
        <f t="shared" si="192"/>
        <v>222.93799554109998</v>
      </c>
      <c r="BS111" s="9">
        <f t="shared" si="193"/>
        <v>248.40009920587002</v>
      </c>
      <c r="BT111" s="9">
        <f t="shared" si="194"/>
        <v>286.16282987111731</v>
      </c>
      <c r="BU111" s="9">
        <f t="shared" si="195"/>
        <v>340.15930119780205</v>
      </c>
      <c r="BV111" s="9">
        <f t="shared" si="196"/>
        <v>414.74956574947663</v>
      </c>
      <c r="BW111" s="9">
        <f t="shared" si="197"/>
        <v>514.72202614034086</v>
      </c>
      <c r="BX111" s="9">
        <f t="shared" si="198"/>
        <v>645.10622906752712</v>
      </c>
      <c r="BY111" s="9">
        <f t="shared" si="199"/>
        <v>810.63409267451812</v>
      </c>
      <c r="BZ111" s="9">
        <f t="shared" si="200"/>
        <v>0</v>
      </c>
      <c r="CA111" s="9">
        <f t="shared" si="201"/>
        <v>0</v>
      </c>
      <c r="CB111" s="9">
        <f t="shared" si="202"/>
        <v>0</v>
      </c>
      <c r="CC111" s="9">
        <f t="shared" si="203"/>
        <v>0</v>
      </c>
      <c r="CD111" s="9">
        <f t="shared" si="204"/>
        <v>0</v>
      </c>
      <c r="CE111" s="9">
        <f t="shared" si="205"/>
        <v>0</v>
      </c>
      <c r="CF111" s="9">
        <f t="shared" si="206"/>
        <v>0</v>
      </c>
      <c r="CG111" s="9">
        <f t="shared" si="207"/>
        <v>0</v>
      </c>
      <c r="CH111" s="9">
        <f t="shared" si="208"/>
        <v>0</v>
      </c>
      <c r="CI111" s="9">
        <f t="shared" si="209"/>
        <v>0</v>
      </c>
      <c r="CJ111" s="9">
        <f t="shared" si="210"/>
        <v>0</v>
      </c>
      <c r="CK111" s="9">
        <f t="shared" si="211"/>
        <v>16483.250202467196</v>
      </c>
      <c r="CL111" s="9">
        <f t="shared" si="231"/>
        <v>20379.713689961522</v>
      </c>
    </row>
    <row r="112" spans="2:90" x14ac:dyDescent="0.2">
      <c r="B112" s="1">
        <f t="shared" si="218"/>
        <v>43961</v>
      </c>
      <c r="C112" s="8">
        <f t="shared" si="212"/>
        <v>14.428571428571429</v>
      </c>
      <c r="D112">
        <f t="shared" si="225"/>
        <v>101</v>
      </c>
      <c r="E112" s="14">
        <f t="shared" si="219"/>
        <v>0.3</v>
      </c>
      <c r="F112" s="3">
        <f t="shared" si="213"/>
        <v>8.1661699125676517</v>
      </c>
      <c r="G112" s="4">
        <f t="shared" si="226"/>
        <v>132267.76866970171</v>
      </c>
      <c r="I112" s="13">
        <f t="shared" si="227"/>
        <v>20379.713689961522</v>
      </c>
      <c r="J112" s="13">
        <f t="shared" ref="J112:AC112" si="298">I111*(1-I$8)</f>
        <v>20052.077468388528</v>
      </c>
      <c r="K112" s="13">
        <f t="shared" si="298"/>
        <v>21210.39492386987</v>
      </c>
      <c r="L112" s="13">
        <f t="shared" si="298"/>
        <v>22931.610378754882</v>
      </c>
      <c r="M112" s="13">
        <f t="shared" si="298"/>
        <v>25550.666135701125</v>
      </c>
      <c r="N112" s="13">
        <f t="shared" si="298"/>
        <v>29434.97587102242</v>
      </c>
      <c r="O112" s="13">
        <f t="shared" si="298"/>
        <v>34989.103328236728</v>
      </c>
      <c r="P112" s="13">
        <f t="shared" si="298"/>
        <v>42661.527585015858</v>
      </c>
      <c r="Q112" s="13">
        <f t="shared" si="298"/>
        <v>52944.788205192031</v>
      </c>
      <c r="R112" s="13">
        <f t="shared" si="298"/>
        <v>66356.229058124329</v>
      </c>
      <c r="S112" s="13">
        <f t="shared" si="298"/>
        <v>83382.579662247415</v>
      </c>
      <c r="T112" s="13">
        <f t="shared" si="298"/>
        <v>104371.01609872039</v>
      </c>
      <c r="U112" s="13">
        <f t="shared" si="298"/>
        <v>129358.14214230893</v>
      </c>
      <c r="V112" s="13">
        <f t="shared" si="298"/>
        <v>157853.45079034136</v>
      </c>
      <c r="W112" s="13">
        <f t="shared" si="298"/>
        <v>188636.49895527583</v>
      </c>
      <c r="X112" s="13">
        <f t="shared" si="298"/>
        <v>219671.78439074848</v>
      </c>
      <c r="Y112" s="13">
        <f t="shared" si="298"/>
        <v>248254.73388975993</v>
      </c>
      <c r="Z112" s="13">
        <f t="shared" si="298"/>
        <v>271437.08702464378</v>
      </c>
      <c r="AA112" s="13">
        <f t="shared" si="298"/>
        <v>286645.39125677012</v>
      </c>
      <c r="AB112" s="13">
        <f t="shared" si="298"/>
        <v>292278.65482592687</v>
      </c>
      <c r="AC112" s="13">
        <f t="shared" si="298"/>
        <v>288050.61520952982</v>
      </c>
      <c r="AD112" s="13">
        <f t="shared" si="215"/>
        <v>1970440.0393813355</v>
      </c>
      <c r="AE112" s="13">
        <f t="shared" si="229"/>
        <v>4576891.0802718755</v>
      </c>
      <c r="AF112" s="15"/>
      <c r="AG112">
        <f t="shared" si="154"/>
        <v>101</v>
      </c>
      <c r="AH112" s="15"/>
      <c r="AI112" s="15"/>
      <c r="AJ112" s="13">
        <f t="shared" ref="AJ112:BC112" si="299">I111*AI$8</f>
        <v>1279.9198384077783</v>
      </c>
      <c r="AK112" s="13">
        <f t="shared" si="299"/>
        <v>0</v>
      </c>
      <c r="AL112" s="13">
        <f t="shared" si="299"/>
        <v>0</v>
      </c>
      <c r="AM112" s="13">
        <f t="shared" si="299"/>
        <v>0</v>
      </c>
      <c r="AN112" s="13">
        <f t="shared" si="299"/>
        <v>0</v>
      </c>
      <c r="AO112" s="13">
        <f t="shared" si="299"/>
        <v>0</v>
      </c>
      <c r="AP112" s="13">
        <f t="shared" si="299"/>
        <v>0</v>
      </c>
      <c r="AQ112" s="13">
        <f t="shared" si="299"/>
        <v>0</v>
      </c>
      <c r="AR112" s="13">
        <f t="shared" si="299"/>
        <v>0</v>
      </c>
      <c r="AS112" s="13">
        <f t="shared" si="299"/>
        <v>0</v>
      </c>
      <c r="AT112" s="13">
        <f t="shared" si="299"/>
        <v>0</v>
      </c>
      <c r="AU112" s="13">
        <f t="shared" si="299"/>
        <v>0</v>
      </c>
      <c r="AV112" s="13">
        <f t="shared" si="299"/>
        <v>0</v>
      </c>
      <c r="AW112" s="13">
        <f t="shared" si="299"/>
        <v>0</v>
      </c>
      <c r="AX112" s="13">
        <f t="shared" si="299"/>
        <v>0</v>
      </c>
      <c r="AY112" s="13">
        <f t="shared" si="299"/>
        <v>0</v>
      </c>
      <c r="AZ112" s="13">
        <f t="shared" si="299"/>
        <v>0</v>
      </c>
      <c r="BA112" s="13">
        <f t="shared" si="299"/>
        <v>0</v>
      </c>
      <c r="BB112" s="13">
        <f t="shared" si="299"/>
        <v>0</v>
      </c>
      <c r="BC112" s="13">
        <f t="shared" si="299"/>
        <v>0</v>
      </c>
      <c r="BD112" s="13">
        <f t="shared" si="222"/>
        <v>0</v>
      </c>
      <c r="BE112" s="13">
        <f t="shared" si="223"/>
        <v>1279.9198384077783</v>
      </c>
      <c r="BF112" s="13">
        <f t="shared" si="224"/>
        <v>290841.15105842007</v>
      </c>
      <c r="BG112" s="4">
        <f t="shared" si="188"/>
        <v>4867732.231330296</v>
      </c>
      <c r="BH112" s="4">
        <f t="shared" si="240"/>
        <v>1.0393712568841911</v>
      </c>
      <c r="BI112" s="4">
        <f t="shared" si="243"/>
        <v>1.0451478801314333</v>
      </c>
      <c r="BJ112" s="4">
        <f t="shared" si="217"/>
        <v>5.9748798256911613</v>
      </c>
      <c r="BK112" s="15"/>
      <c r="BL112" s="13">
        <f t="shared" si="184"/>
        <v>4999999.9999999981</v>
      </c>
      <c r="BM112" s="13"/>
      <c r="BN112">
        <f t="shared" si="185"/>
        <v>101</v>
      </c>
      <c r="BO112" s="11">
        <f t="shared" si="189"/>
        <v>2.8087344876767107E-2</v>
      </c>
      <c r="BP112" s="9">
        <f t="shared" si="190"/>
        <v>171.72361406991635</v>
      </c>
      <c r="BQ112" s="9">
        <f t="shared" si="191"/>
        <v>168.9628846050839</v>
      </c>
      <c r="BR112" s="9">
        <f t="shared" si="192"/>
        <v>178.72310315974903</v>
      </c>
      <c r="BS112" s="9">
        <f t="shared" si="193"/>
        <v>193.2264147863221</v>
      </c>
      <c r="BT112" s="9">
        <f t="shared" si="194"/>
        <v>215.29511147537153</v>
      </c>
      <c r="BU112" s="9">
        <f t="shared" si="195"/>
        <v>248.02509561861746</v>
      </c>
      <c r="BV112" s="9">
        <f t="shared" si="196"/>
        <v>294.8253036327074</v>
      </c>
      <c r="BW112" s="9">
        <f t="shared" si="197"/>
        <v>359.47471147501614</v>
      </c>
      <c r="BX112" s="9">
        <f t="shared" si="198"/>
        <v>446.12355772398598</v>
      </c>
      <c r="BY112" s="9">
        <f t="shared" si="199"/>
        <v>559.13108708318782</v>
      </c>
      <c r="BZ112" s="9">
        <f t="shared" si="200"/>
        <v>0</v>
      </c>
      <c r="CA112" s="9">
        <f t="shared" si="201"/>
        <v>0</v>
      </c>
      <c r="CB112" s="9">
        <f t="shared" si="202"/>
        <v>0</v>
      </c>
      <c r="CC112" s="9">
        <f t="shared" si="203"/>
        <v>0</v>
      </c>
      <c r="CD112" s="9">
        <f t="shared" si="204"/>
        <v>0</v>
      </c>
      <c r="CE112" s="9">
        <f t="shared" si="205"/>
        <v>0</v>
      </c>
      <c r="CF112" s="9">
        <f t="shared" si="206"/>
        <v>0</v>
      </c>
      <c r="CG112" s="9">
        <f t="shared" si="207"/>
        <v>0</v>
      </c>
      <c r="CH112" s="9">
        <f t="shared" si="208"/>
        <v>0</v>
      </c>
      <c r="CI112" s="9">
        <f t="shared" si="209"/>
        <v>0</v>
      </c>
      <c r="CJ112" s="9">
        <f t="shared" si="210"/>
        <v>0</v>
      </c>
      <c r="CK112" s="9">
        <f t="shared" si="211"/>
        <v>16603.328683528238</v>
      </c>
      <c r="CL112" s="9">
        <f t="shared" si="231"/>
        <v>19438.839567158197</v>
      </c>
    </row>
    <row r="113" spans="2:90" x14ac:dyDescent="0.2">
      <c r="B113" s="1">
        <f t="shared" si="218"/>
        <v>43962</v>
      </c>
      <c r="C113" s="8">
        <f t="shared" si="212"/>
        <v>14.571428571428571</v>
      </c>
      <c r="D113">
        <f t="shared" si="225"/>
        <v>102</v>
      </c>
      <c r="E113" s="14">
        <f t="shared" si="219"/>
        <v>0.3</v>
      </c>
      <c r="F113" s="3">
        <f t="shared" si="213"/>
        <v>8.1661699125676517</v>
      </c>
      <c r="G113" s="4">
        <f t="shared" si="226"/>
        <v>112828.92910254351</v>
      </c>
      <c r="I113" s="13">
        <f t="shared" si="227"/>
        <v>19438.839567158197</v>
      </c>
      <c r="J113" s="13">
        <f t="shared" ref="J113:AC113" si="300">I112*(1-I$8)</f>
        <v>19156.930868563828</v>
      </c>
      <c r="K113" s="13">
        <f t="shared" si="300"/>
        <v>20052.077468388528</v>
      </c>
      <c r="L113" s="13">
        <f t="shared" si="300"/>
        <v>21210.39492386987</v>
      </c>
      <c r="M113" s="13">
        <f t="shared" si="300"/>
        <v>22931.610378754882</v>
      </c>
      <c r="N113" s="13">
        <f t="shared" si="300"/>
        <v>25550.666135701125</v>
      </c>
      <c r="O113" s="13">
        <f t="shared" si="300"/>
        <v>29434.97587102242</v>
      </c>
      <c r="P113" s="13">
        <f t="shared" si="300"/>
        <v>34989.103328236728</v>
      </c>
      <c r="Q113" s="13">
        <f t="shared" si="300"/>
        <v>42661.527585015858</v>
      </c>
      <c r="R113" s="13">
        <f t="shared" si="300"/>
        <v>52944.788205192031</v>
      </c>
      <c r="S113" s="13">
        <f t="shared" si="300"/>
        <v>66356.229058124329</v>
      </c>
      <c r="T113" s="13">
        <f t="shared" si="300"/>
        <v>83382.579662247415</v>
      </c>
      <c r="U113" s="13">
        <f t="shared" si="300"/>
        <v>104371.01609872039</v>
      </c>
      <c r="V113" s="13">
        <f t="shared" si="300"/>
        <v>129358.14214230893</v>
      </c>
      <c r="W113" s="13">
        <f t="shared" si="300"/>
        <v>157853.45079034136</v>
      </c>
      <c r="X113" s="13">
        <f t="shared" si="300"/>
        <v>188636.49895527583</v>
      </c>
      <c r="Y113" s="13">
        <f t="shared" si="300"/>
        <v>219671.78439074848</v>
      </c>
      <c r="Z113" s="13">
        <f t="shared" si="300"/>
        <v>248254.73388975993</v>
      </c>
      <c r="AA113" s="13">
        <f t="shared" si="300"/>
        <v>271437.08702464378</v>
      </c>
      <c r="AB113" s="13">
        <f t="shared" si="300"/>
        <v>286645.39125677012</v>
      </c>
      <c r="AC113" s="13">
        <f t="shared" si="300"/>
        <v>292278.65482592687</v>
      </c>
      <c r="AD113" s="13">
        <f t="shared" si="215"/>
        <v>2258490.6545908651</v>
      </c>
      <c r="AE113" s="13">
        <f t="shared" si="229"/>
        <v>4595107.1370176356</v>
      </c>
      <c r="AF113" s="15"/>
      <c r="AG113">
        <f t="shared" si="154"/>
        <v>102</v>
      </c>
      <c r="AH113" s="15"/>
      <c r="AI113" s="15"/>
      <c r="AJ113" s="13">
        <f t="shared" ref="AJ113:BC113" si="301">I112*AI$8</f>
        <v>1222.7828213976914</v>
      </c>
      <c r="AK113" s="13">
        <f t="shared" si="301"/>
        <v>0</v>
      </c>
      <c r="AL113" s="13">
        <f t="shared" si="301"/>
        <v>0</v>
      </c>
      <c r="AM113" s="13">
        <f t="shared" si="301"/>
        <v>0</v>
      </c>
      <c r="AN113" s="13">
        <f t="shared" si="301"/>
        <v>0</v>
      </c>
      <c r="AO113" s="13">
        <f t="shared" si="301"/>
        <v>0</v>
      </c>
      <c r="AP113" s="13">
        <f t="shared" si="301"/>
        <v>0</v>
      </c>
      <c r="AQ113" s="13">
        <f t="shared" si="301"/>
        <v>0</v>
      </c>
      <c r="AR113" s="13">
        <f t="shared" si="301"/>
        <v>0</v>
      </c>
      <c r="AS113" s="13">
        <f t="shared" si="301"/>
        <v>0</v>
      </c>
      <c r="AT113" s="13">
        <f t="shared" si="301"/>
        <v>0</v>
      </c>
      <c r="AU113" s="13">
        <f t="shared" si="301"/>
        <v>0</v>
      </c>
      <c r="AV113" s="13">
        <f t="shared" si="301"/>
        <v>0</v>
      </c>
      <c r="AW113" s="13">
        <f t="shared" si="301"/>
        <v>0</v>
      </c>
      <c r="AX113" s="13">
        <f t="shared" si="301"/>
        <v>0</v>
      </c>
      <c r="AY113" s="13">
        <f t="shared" si="301"/>
        <v>0</v>
      </c>
      <c r="AZ113" s="13">
        <f t="shared" si="301"/>
        <v>0</v>
      </c>
      <c r="BA113" s="13">
        <f t="shared" si="301"/>
        <v>0</v>
      </c>
      <c r="BB113" s="13">
        <f t="shared" si="301"/>
        <v>0</v>
      </c>
      <c r="BC113" s="13">
        <f t="shared" si="301"/>
        <v>0</v>
      </c>
      <c r="BD113" s="13">
        <f t="shared" si="222"/>
        <v>0</v>
      </c>
      <c r="BE113" s="13">
        <f t="shared" si="223"/>
        <v>1222.7828213976914</v>
      </c>
      <c r="BF113" s="13">
        <f t="shared" si="224"/>
        <v>292063.93387981778</v>
      </c>
      <c r="BG113" s="4">
        <f t="shared" si="188"/>
        <v>4887171.0708974535</v>
      </c>
      <c r="BH113" s="4">
        <f t="shared" si="240"/>
        <v>1.0352935451936951</v>
      </c>
      <c r="BI113" s="4">
        <f t="shared" si="243"/>
        <v>1.0393712568841911</v>
      </c>
      <c r="BJ113" s="4">
        <f t="shared" si="217"/>
        <v>5.9761348568096011</v>
      </c>
      <c r="BK113" s="15"/>
      <c r="BL113" s="13">
        <f t="shared" si="184"/>
        <v>4999999.9999999972</v>
      </c>
      <c r="BM113" s="13"/>
      <c r="BN113">
        <f t="shared" si="185"/>
        <v>102</v>
      </c>
      <c r="BO113" s="11">
        <f t="shared" si="189"/>
        <v>2.3965688471110882E-2</v>
      </c>
      <c r="BP113" s="9">
        <f t="shared" si="190"/>
        <v>139.75955199192518</v>
      </c>
      <c r="BQ113" s="9">
        <f t="shared" si="191"/>
        <v>137.7327111775825</v>
      </c>
      <c r="BR113" s="9">
        <f t="shared" si="192"/>
        <v>144.16855254179436</v>
      </c>
      <c r="BS113" s="9">
        <f t="shared" si="193"/>
        <v>152.49651512840907</v>
      </c>
      <c r="BT113" s="9">
        <f t="shared" si="194"/>
        <v>164.87154914343975</v>
      </c>
      <c r="BU113" s="9">
        <f t="shared" si="195"/>
        <v>183.7017914512727</v>
      </c>
      <c r="BV113" s="9">
        <f t="shared" si="196"/>
        <v>211.62883856387668</v>
      </c>
      <c r="BW113" s="9">
        <f t="shared" si="197"/>
        <v>251.56138507440909</v>
      </c>
      <c r="BX113" s="9">
        <f t="shared" si="198"/>
        <v>306.723863941258</v>
      </c>
      <c r="BY113" s="9">
        <f t="shared" si="199"/>
        <v>380.65749008837338</v>
      </c>
      <c r="BZ113" s="9">
        <f t="shared" si="200"/>
        <v>0</v>
      </c>
      <c r="CA113" s="9">
        <f t="shared" si="201"/>
        <v>0</v>
      </c>
      <c r="CB113" s="9">
        <f t="shared" si="202"/>
        <v>0</v>
      </c>
      <c r="CC113" s="9">
        <f t="shared" si="203"/>
        <v>0</v>
      </c>
      <c r="CD113" s="9">
        <f t="shared" si="204"/>
        <v>0</v>
      </c>
      <c r="CE113" s="9">
        <f t="shared" si="205"/>
        <v>0</v>
      </c>
      <c r="CF113" s="9">
        <f t="shared" si="206"/>
        <v>0</v>
      </c>
      <c r="CG113" s="9">
        <f t="shared" si="207"/>
        <v>0</v>
      </c>
      <c r="CH113" s="9">
        <f t="shared" si="208"/>
        <v>0</v>
      </c>
      <c r="CI113" s="9">
        <f t="shared" si="209"/>
        <v>0</v>
      </c>
      <c r="CJ113" s="9">
        <f t="shared" si="210"/>
        <v>0</v>
      </c>
      <c r="CK113" s="9">
        <f t="shared" si="211"/>
        <v>16237.885032851989</v>
      </c>
      <c r="CL113" s="9">
        <f t="shared" si="231"/>
        <v>18311.187281954331</v>
      </c>
    </row>
    <row r="114" spans="2:90" x14ac:dyDescent="0.2">
      <c r="B114" s="1">
        <f t="shared" si="218"/>
        <v>43963</v>
      </c>
      <c r="C114" s="8">
        <f t="shared" si="212"/>
        <v>14.714285714285714</v>
      </c>
      <c r="D114">
        <f t="shared" si="225"/>
        <v>103</v>
      </c>
      <c r="E114" s="14">
        <f t="shared" si="219"/>
        <v>0.3</v>
      </c>
      <c r="F114" s="3">
        <f t="shared" si="213"/>
        <v>8.1661699125676517</v>
      </c>
      <c r="G114" s="4">
        <f t="shared" si="226"/>
        <v>94517.741820589174</v>
      </c>
      <c r="I114" s="13">
        <f t="shared" si="227"/>
        <v>18311.187281954331</v>
      </c>
      <c r="J114" s="13">
        <f t="shared" ref="J114:AC114" si="302">I113*(1-I$8)</f>
        <v>18272.509193128702</v>
      </c>
      <c r="K114" s="13">
        <f t="shared" si="302"/>
        <v>19156.930868563828</v>
      </c>
      <c r="L114" s="13">
        <f t="shared" si="302"/>
        <v>20052.077468388528</v>
      </c>
      <c r="M114" s="13">
        <f t="shared" si="302"/>
        <v>21210.39492386987</v>
      </c>
      <c r="N114" s="13">
        <f t="shared" si="302"/>
        <v>22931.610378754882</v>
      </c>
      <c r="O114" s="13">
        <f t="shared" si="302"/>
        <v>25550.666135701125</v>
      </c>
      <c r="P114" s="13">
        <f t="shared" si="302"/>
        <v>29434.97587102242</v>
      </c>
      <c r="Q114" s="13">
        <f t="shared" si="302"/>
        <v>34989.103328236728</v>
      </c>
      <c r="R114" s="13">
        <f t="shared" si="302"/>
        <v>42661.527585015858</v>
      </c>
      <c r="S114" s="13">
        <f t="shared" si="302"/>
        <v>52944.788205192031</v>
      </c>
      <c r="T114" s="13">
        <f t="shared" si="302"/>
        <v>66356.229058124329</v>
      </c>
      <c r="U114" s="13">
        <f t="shared" si="302"/>
        <v>83382.579662247415</v>
      </c>
      <c r="V114" s="13">
        <f t="shared" si="302"/>
        <v>104371.01609872039</v>
      </c>
      <c r="W114" s="13">
        <f t="shared" si="302"/>
        <v>129358.14214230893</v>
      </c>
      <c r="X114" s="13">
        <f t="shared" si="302"/>
        <v>157853.45079034136</v>
      </c>
      <c r="Y114" s="13">
        <f t="shared" si="302"/>
        <v>188636.49895527583</v>
      </c>
      <c r="Z114" s="13">
        <f t="shared" si="302"/>
        <v>219671.78439074848</v>
      </c>
      <c r="AA114" s="13">
        <f t="shared" si="302"/>
        <v>248254.73388975993</v>
      </c>
      <c r="AB114" s="13">
        <f t="shared" si="302"/>
        <v>271437.08702464378</v>
      </c>
      <c r="AC114" s="13">
        <f t="shared" si="302"/>
        <v>286645.39125677012</v>
      </c>
      <c r="AD114" s="13">
        <f t="shared" si="215"/>
        <v>2550769.3094167919</v>
      </c>
      <c r="AE114" s="13">
        <f t="shared" si="229"/>
        <v>4612251.9939255612</v>
      </c>
      <c r="AF114" s="15"/>
      <c r="AG114">
        <f t="shared" si="154"/>
        <v>103</v>
      </c>
      <c r="AH114" s="15"/>
      <c r="AI114" s="15"/>
      <c r="AJ114" s="13">
        <f t="shared" ref="AJ114:BC114" si="303">I113*AI$8</f>
        <v>1166.3303740294918</v>
      </c>
      <c r="AK114" s="13">
        <f t="shared" si="303"/>
        <v>0</v>
      </c>
      <c r="AL114" s="13">
        <f t="shared" si="303"/>
        <v>0</v>
      </c>
      <c r="AM114" s="13">
        <f t="shared" si="303"/>
        <v>0</v>
      </c>
      <c r="AN114" s="13">
        <f t="shared" si="303"/>
        <v>0</v>
      </c>
      <c r="AO114" s="13">
        <f t="shared" si="303"/>
        <v>0</v>
      </c>
      <c r="AP114" s="13">
        <f t="shared" si="303"/>
        <v>0</v>
      </c>
      <c r="AQ114" s="13">
        <f t="shared" si="303"/>
        <v>0</v>
      </c>
      <c r="AR114" s="13">
        <f t="shared" si="303"/>
        <v>0</v>
      </c>
      <c r="AS114" s="13">
        <f t="shared" si="303"/>
        <v>0</v>
      </c>
      <c r="AT114" s="13">
        <f t="shared" si="303"/>
        <v>0</v>
      </c>
      <c r="AU114" s="13">
        <f t="shared" si="303"/>
        <v>0</v>
      </c>
      <c r="AV114" s="13">
        <f t="shared" si="303"/>
        <v>0</v>
      </c>
      <c r="AW114" s="13">
        <f t="shared" si="303"/>
        <v>0</v>
      </c>
      <c r="AX114" s="13">
        <f t="shared" si="303"/>
        <v>0</v>
      </c>
      <c r="AY114" s="13">
        <f t="shared" si="303"/>
        <v>0</v>
      </c>
      <c r="AZ114" s="13">
        <f t="shared" si="303"/>
        <v>0</v>
      </c>
      <c r="BA114" s="13">
        <f t="shared" si="303"/>
        <v>0</v>
      </c>
      <c r="BB114" s="13">
        <f t="shared" si="303"/>
        <v>0</v>
      </c>
      <c r="BC114" s="13">
        <f t="shared" si="303"/>
        <v>0</v>
      </c>
      <c r="BD114" s="13">
        <f t="shared" si="222"/>
        <v>0</v>
      </c>
      <c r="BE114" s="13">
        <f t="shared" si="223"/>
        <v>1166.3303740294918</v>
      </c>
      <c r="BF114" s="13">
        <f t="shared" si="224"/>
        <v>293230.26425384724</v>
      </c>
      <c r="BG114" s="4">
        <f t="shared" si="188"/>
        <v>4905482.2581794085</v>
      </c>
      <c r="BH114" s="4">
        <f t="shared" si="240"/>
        <v>1.0323246583875905</v>
      </c>
      <c r="BI114" s="4">
        <f t="shared" si="243"/>
        <v>1.0352935451936951</v>
      </c>
      <c r="BJ114" s="4">
        <f t="shared" si="217"/>
        <v>5.9776031961977774</v>
      </c>
      <c r="BK114" s="15"/>
      <c r="BL114" s="13">
        <f t="shared" si="184"/>
        <v>4999999.9999999981</v>
      </c>
      <c r="BM114" s="13"/>
      <c r="BN114">
        <f t="shared" si="185"/>
        <v>103</v>
      </c>
      <c r="BO114" s="11">
        <f t="shared" si="189"/>
        <v>2.0081233441857665E-2</v>
      </c>
      <c r="BP114" s="9">
        <f t="shared" si="190"/>
        <v>110.31336792195003</v>
      </c>
      <c r="BQ114" s="9">
        <f t="shared" si="191"/>
        <v>110.08035680271232</v>
      </c>
      <c r="BR114" s="9">
        <f t="shared" si="192"/>
        <v>115.40844024034782</v>
      </c>
      <c r="BS114" s="9">
        <f t="shared" si="193"/>
        <v>120.80113459107729</v>
      </c>
      <c r="BT114" s="9">
        <f t="shared" si="194"/>
        <v>127.7792675580671</v>
      </c>
      <c r="BU114" s="9">
        <f t="shared" si="195"/>
        <v>138.14850636405086</v>
      </c>
      <c r="BV114" s="9">
        <f t="shared" si="196"/>
        <v>153.92666737979448</v>
      </c>
      <c r="BW114" s="9">
        <f t="shared" si="197"/>
        <v>177.32718654643463</v>
      </c>
      <c r="BX114" s="9">
        <f t="shared" si="198"/>
        <v>210.7873055566802</v>
      </c>
      <c r="BY114" s="9">
        <f t="shared" si="199"/>
        <v>257.00882832628611</v>
      </c>
      <c r="BZ114" s="9">
        <f t="shared" si="200"/>
        <v>0</v>
      </c>
      <c r="CA114" s="9">
        <f t="shared" si="201"/>
        <v>0</v>
      </c>
      <c r="CB114" s="9">
        <f t="shared" si="202"/>
        <v>0</v>
      </c>
      <c r="CC114" s="9">
        <f t="shared" si="203"/>
        <v>0</v>
      </c>
      <c r="CD114" s="9">
        <f t="shared" si="204"/>
        <v>0</v>
      </c>
      <c r="CE114" s="9">
        <f t="shared" si="205"/>
        <v>0</v>
      </c>
      <c r="CF114" s="9">
        <f t="shared" si="206"/>
        <v>0</v>
      </c>
      <c r="CG114" s="9">
        <f t="shared" si="207"/>
        <v>0</v>
      </c>
      <c r="CH114" s="9">
        <f t="shared" si="208"/>
        <v>0</v>
      </c>
      <c r="CI114" s="9">
        <f t="shared" si="209"/>
        <v>0</v>
      </c>
      <c r="CJ114" s="9">
        <f t="shared" si="210"/>
        <v>0</v>
      </c>
      <c r="CK114" s="9">
        <f t="shared" si="211"/>
        <v>15366.778187617398</v>
      </c>
      <c r="CL114" s="9">
        <f t="shared" si="231"/>
        <v>16888.359248904799</v>
      </c>
    </row>
    <row r="115" spans="2:90" x14ac:dyDescent="0.2">
      <c r="B115" s="1">
        <f t="shared" si="218"/>
        <v>43964</v>
      </c>
      <c r="C115" s="8">
        <f t="shared" si="212"/>
        <v>14.857142857142858</v>
      </c>
      <c r="D115">
        <f t="shared" si="225"/>
        <v>104</v>
      </c>
      <c r="E115" s="14">
        <f t="shared" si="219"/>
        <v>0.3</v>
      </c>
      <c r="F115" s="3">
        <f t="shared" si="213"/>
        <v>8.1661699125676517</v>
      </c>
      <c r="G115" s="4">
        <f t="shared" si="226"/>
        <v>77629.382571684371</v>
      </c>
      <c r="I115" s="13">
        <f t="shared" si="227"/>
        <v>16888.359248904799</v>
      </c>
      <c r="J115" s="13">
        <f t="shared" ref="J115:AC115" si="304">I114*(1-I$8)</f>
        <v>17212.516045037071</v>
      </c>
      <c r="K115" s="13">
        <f t="shared" si="304"/>
        <v>18272.509193128702</v>
      </c>
      <c r="L115" s="13">
        <f t="shared" si="304"/>
        <v>19156.930868563828</v>
      </c>
      <c r="M115" s="13">
        <f t="shared" si="304"/>
        <v>20052.077468388528</v>
      </c>
      <c r="N115" s="13">
        <f t="shared" si="304"/>
        <v>21210.39492386987</v>
      </c>
      <c r="O115" s="13">
        <f t="shared" si="304"/>
        <v>22931.610378754882</v>
      </c>
      <c r="P115" s="13">
        <f t="shared" si="304"/>
        <v>25550.666135701125</v>
      </c>
      <c r="Q115" s="13">
        <f t="shared" si="304"/>
        <v>29434.97587102242</v>
      </c>
      <c r="R115" s="13">
        <f t="shared" si="304"/>
        <v>34989.103328236728</v>
      </c>
      <c r="S115" s="13">
        <f t="shared" si="304"/>
        <v>42661.527585015858</v>
      </c>
      <c r="T115" s="13">
        <f t="shared" si="304"/>
        <v>52944.788205192031</v>
      </c>
      <c r="U115" s="13">
        <f t="shared" si="304"/>
        <v>66356.229058124329</v>
      </c>
      <c r="V115" s="13">
        <f t="shared" si="304"/>
        <v>83382.579662247415</v>
      </c>
      <c r="W115" s="13">
        <f t="shared" si="304"/>
        <v>104371.01609872039</v>
      </c>
      <c r="X115" s="13">
        <f t="shared" si="304"/>
        <v>129358.14214230893</v>
      </c>
      <c r="Y115" s="13">
        <f t="shared" si="304"/>
        <v>157853.45079034136</v>
      </c>
      <c r="Z115" s="13">
        <f t="shared" si="304"/>
        <v>188636.49895527583</v>
      </c>
      <c r="AA115" s="13">
        <f t="shared" si="304"/>
        <v>219671.78439074848</v>
      </c>
      <c r="AB115" s="13">
        <f t="shared" si="304"/>
        <v>248254.73388975993</v>
      </c>
      <c r="AC115" s="13">
        <f t="shared" si="304"/>
        <v>271437.08702464378</v>
      </c>
      <c r="AD115" s="13">
        <f t="shared" si="215"/>
        <v>2837414.700673562</v>
      </c>
      <c r="AE115" s="13">
        <f t="shared" si="229"/>
        <v>4628041.6819375483</v>
      </c>
      <c r="AF115" s="15"/>
      <c r="AG115">
        <f t="shared" si="154"/>
        <v>104</v>
      </c>
      <c r="AH115" s="15"/>
      <c r="AI115" s="15"/>
      <c r="AJ115" s="13">
        <f t="shared" ref="AJ115:BC115" si="305">I114*AI$8</f>
        <v>1098.6712369172599</v>
      </c>
      <c r="AK115" s="13">
        <f t="shared" si="305"/>
        <v>0</v>
      </c>
      <c r="AL115" s="13">
        <f t="shared" si="305"/>
        <v>0</v>
      </c>
      <c r="AM115" s="13">
        <f t="shared" si="305"/>
        <v>0</v>
      </c>
      <c r="AN115" s="13">
        <f t="shared" si="305"/>
        <v>0</v>
      </c>
      <c r="AO115" s="13">
        <f t="shared" si="305"/>
        <v>0</v>
      </c>
      <c r="AP115" s="13">
        <f t="shared" si="305"/>
        <v>0</v>
      </c>
      <c r="AQ115" s="13">
        <f t="shared" si="305"/>
        <v>0</v>
      </c>
      <c r="AR115" s="13">
        <f t="shared" si="305"/>
        <v>0</v>
      </c>
      <c r="AS115" s="13">
        <f t="shared" si="305"/>
        <v>0</v>
      </c>
      <c r="AT115" s="13">
        <f t="shared" si="305"/>
        <v>0</v>
      </c>
      <c r="AU115" s="13">
        <f t="shared" si="305"/>
        <v>0</v>
      </c>
      <c r="AV115" s="13">
        <f t="shared" si="305"/>
        <v>0</v>
      </c>
      <c r="AW115" s="13">
        <f t="shared" si="305"/>
        <v>0</v>
      </c>
      <c r="AX115" s="13">
        <f t="shared" si="305"/>
        <v>0</v>
      </c>
      <c r="AY115" s="13">
        <f t="shared" si="305"/>
        <v>0</v>
      </c>
      <c r="AZ115" s="13">
        <f t="shared" si="305"/>
        <v>0</v>
      </c>
      <c r="BA115" s="13">
        <f t="shared" si="305"/>
        <v>0</v>
      </c>
      <c r="BB115" s="13">
        <f t="shared" si="305"/>
        <v>0</v>
      </c>
      <c r="BC115" s="13">
        <f t="shared" si="305"/>
        <v>0</v>
      </c>
      <c r="BD115" s="13">
        <f t="shared" si="222"/>
        <v>0</v>
      </c>
      <c r="BE115" s="13">
        <f t="shared" si="223"/>
        <v>1098.6712369172599</v>
      </c>
      <c r="BF115" s="13">
        <f t="shared" si="224"/>
        <v>294328.9354907645</v>
      </c>
      <c r="BG115" s="4">
        <f t="shared" si="188"/>
        <v>4922370.617428313</v>
      </c>
      <c r="BH115" s="4">
        <f t="shared" si="240"/>
        <v>1.0299869951432807</v>
      </c>
      <c r="BI115" s="4">
        <f t="shared" si="243"/>
        <v>1.0323246583875905</v>
      </c>
      <c r="BJ115" s="4">
        <f t="shared" si="217"/>
        <v>5.9794143587777295</v>
      </c>
      <c r="BK115" s="15"/>
      <c r="BL115" s="13">
        <f t="shared" si="184"/>
        <v>4999999.9999999972</v>
      </c>
      <c r="BM115" s="13"/>
      <c r="BN115">
        <f t="shared" si="185"/>
        <v>104</v>
      </c>
      <c r="BO115" s="11">
        <f t="shared" si="189"/>
        <v>1.6496984491154727E-2</v>
      </c>
      <c r="BP115" s="9">
        <f t="shared" si="190"/>
        <v>83.582100183069585</v>
      </c>
      <c r="BQ115" s="9">
        <f t="shared" si="191"/>
        <v>85.186383074618533</v>
      </c>
      <c r="BR115" s="9">
        <f t="shared" si="192"/>
        <v>90.432390232057912</v>
      </c>
      <c r="BS115" s="9">
        <f t="shared" si="193"/>
        <v>94.809477431046218</v>
      </c>
      <c r="BT115" s="9">
        <f t="shared" si="194"/>
        <v>99.239643303431606</v>
      </c>
      <c r="BU115" s="9">
        <f t="shared" si="195"/>
        <v>104.97226683310446</v>
      </c>
      <c r="BV115" s="9">
        <f t="shared" si="196"/>
        <v>113.49072623265663</v>
      </c>
      <c r="BW115" s="9">
        <f t="shared" si="197"/>
        <v>126.45268289380012</v>
      </c>
      <c r="BX115" s="9">
        <f t="shared" si="198"/>
        <v>145.67650213253111</v>
      </c>
      <c r="BY115" s="9">
        <f t="shared" si="199"/>
        <v>173.16440848959945</v>
      </c>
      <c r="BZ115" s="9">
        <f t="shared" si="200"/>
        <v>0</v>
      </c>
      <c r="CA115" s="9">
        <f t="shared" si="201"/>
        <v>0</v>
      </c>
      <c r="CB115" s="9">
        <f t="shared" si="202"/>
        <v>0</v>
      </c>
      <c r="CC115" s="9">
        <f t="shared" si="203"/>
        <v>0</v>
      </c>
      <c r="CD115" s="9">
        <f t="shared" si="204"/>
        <v>0</v>
      </c>
      <c r="CE115" s="9">
        <f t="shared" si="205"/>
        <v>0</v>
      </c>
      <c r="CF115" s="9">
        <f t="shared" si="206"/>
        <v>0</v>
      </c>
      <c r="CG115" s="9">
        <f t="shared" si="207"/>
        <v>0</v>
      </c>
      <c r="CH115" s="9">
        <f t="shared" si="208"/>
        <v>0</v>
      </c>
      <c r="CI115" s="9">
        <f t="shared" si="209"/>
        <v>0</v>
      </c>
      <c r="CJ115" s="9">
        <f t="shared" si="210"/>
        <v>0</v>
      </c>
      <c r="CK115" s="9">
        <f t="shared" si="211"/>
        <v>14042.635893595856</v>
      </c>
      <c r="CL115" s="9">
        <f t="shared" si="231"/>
        <v>15159.642474401771</v>
      </c>
    </row>
    <row r="116" spans="2:90" x14ac:dyDescent="0.2">
      <c r="B116" s="1">
        <f t="shared" si="218"/>
        <v>43965</v>
      </c>
      <c r="C116" s="8">
        <f t="shared" si="212"/>
        <v>15</v>
      </c>
      <c r="D116">
        <f t="shared" si="225"/>
        <v>105</v>
      </c>
      <c r="E116" s="14">
        <f t="shared" si="219"/>
        <v>0.3</v>
      </c>
      <c r="F116" s="3">
        <f t="shared" si="213"/>
        <v>8.1661699125676517</v>
      </c>
      <c r="G116" s="4">
        <f t="shared" si="226"/>
        <v>62469.7400972826</v>
      </c>
      <c r="I116" s="13">
        <f t="shared" si="227"/>
        <v>15159.642474401771</v>
      </c>
      <c r="J116" s="13">
        <f t="shared" ref="J116:AC116" si="306">I115*(1-I$8)</f>
        <v>15875.05769397051</v>
      </c>
      <c r="K116" s="13">
        <f t="shared" si="306"/>
        <v>17212.516045037071</v>
      </c>
      <c r="L116" s="13">
        <f t="shared" si="306"/>
        <v>18272.509193128702</v>
      </c>
      <c r="M116" s="13">
        <f t="shared" si="306"/>
        <v>19156.930868563828</v>
      </c>
      <c r="N116" s="13">
        <f t="shared" si="306"/>
        <v>20052.077468388528</v>
      </c>
      <c r="O116" s="13">
        <f t="shared" si="306"/>
        <v>21210.39492386987</v>
      </c>
      <c r="P116" s="13">
        <f t="shared" si="306"/>
        <v>22931.610378754882</v>
      </c>
      <c r="Q116" s="13">
        <f t="shared" si="306"/>
        <v>25550.666135701125</v>
      </c>
      <c r="R116" s="13">
        <f t="shared" si="306"/>
        <v>29434.97587102242</v>
      </c>
      <c r="S116" s="13">
        <f t="shared" si="306"/>
        <v>34989.103328236728</v>
      </c>
      <c r="T116" s="13">
        <f t="shared" si="306"/>
        <v>42661.527585015858</v>
      </c>
      <c r="U116" s="13">
        <f t="shared" si="306"/>
        <v>52944.788205192031</v>
      </c>
      <c r="V116" s="13">
        <f t="shared" si="306"/>
        <v>66356.229058124329</v>
      </c>
      <c r="W116" s="13">
        <f t="shared" si="306"/>
        <v>83382.579662247415</v>
      </c>
      <c r="X116" s="13">
        <f t="shared" si="306"/>
        <v>104371.01609872039</v>
      </c>
      <c r="Y116" s="13">
        <f t="shared" si="306"/>
        <v>129358.14214230893</v>
      </c>
      <c r="Z116" s="13">
        <f t="shared" si="306"/>
        <v>157853.45079034136</v>
      </c>
      <c r="AA116" s="13">
        <f t="shared" si="306"/>
        <v>188636.49895527583</v>
      </c>
      <c r="AB116" s="13">
        <f t="shared" si="306"/>
        <v>219671.78439074848</v>
      </c>
      <c r="AC116" s="13">
        <f t="shared" si="306"/>
        <v>248254.73388975993</v>
      </c>
      <c r="AD116" s="13">
        <f t="shared" si="215"/>
        <v>3108851.7876982056</v>
      </c>
      <c r="AE116" s="13">
        <f t="shared" si="229"/>
        <v>4642188.022857016</v>
      </c>
      <c r="AF116" s="15"/>
      <c r="AG116">
        <f t="shared" si="154"/>
        <v>105</v>
      </c>
      <c r="AH116" s="15"/>
      <c r="AI116" s="15"/>
      <c r="AJ116" s="13">
        <f t="shared" ref="AJ116:BC116" si="307">I115*AI$8</f>
        <v>1013.3015549342879</v>
      </c>
      <c r="AK116" s="13">
        <f t="shared" si="307"/>
        <v>0</v>
      </c>
      <c r="AL116" s="13">
        <f t="shared" si="307"/>
        <v>0</v>
      </c>
      <c r="AM116" s="13">
        <f t="shared" si="307"/>
        <v>0</v>
      </c>
      <c r="AN116" s="13">
        <f t="shared" si="307"/>
        <v>0</v>
      </c>
      <c r="AO116" s="13">
        <f t="shared" si="307"/>
        <v>0</v>
      </c>
      <c r="AP116" s="13">
        <f t="shared" si="307"/>
        <v>0</v>
      </c>
      <c r="AQ116" s="13">
        <f t="shared" si="307"/>
        <v>0</v>
      </c>
      <c r="AR116" s="13">
        <f t="shared" si="307"/>
        <v>0</v>
      </c>
      <c r="AS116" s="13">
        <f t="shared" si="307"/>
        <v>0</v>
      </c>
      <c r="AT116" s="13">
        <f t="shared" si="307"/>
        <v>0</v>
      </c>
      <c r="AU116" s="13">
        <f t="shared" si="307"/>
        <v>0</v>
      </c>
      <c r="AV116" s="13">
        <f t="shared" si="307"/>
        <v>0</v>
      </c>
      <c r="AW116" s="13">
        <f t="shared" si="307"/>
        <v>0</v>
      </c>
      <c r="AX116" s="13">
        <f t="shared" si="307"/>
        <v>0</v>
      </c>
      <c r="AY116" s="13">
        <f t="shared" si="307"/>
        <v>0</v>
      </c>
      <c r="AZ116" s="13">
        <f t="shared" si="307"/>
        <v>0</v>
      </c>
      <c r="BA116" s="13">
        <f t="shared" si="307"/>
        <v>0</v>
      </c>
      <c r="BB116" s="13">
        <f t="shared" si="307"/>
        <v>0</v>
      </c>
      <c r="BC116" s="13">
        <f t="shared" si="307"/>
        <v>0</v>
      </c>
      <c r="BD116" s="13">
        <f t="shared" si="222"/>
        <v>0</v>
      </c>
      <c r="BE116" s="13">
        <f t="shared" si="223"/>
        <v>1013.3015549342879</v>
      </c>
      <c r="BF116" s="13">
        <f t="shared" si="224"/>
        <v>295342.2370456988</v>
      </c>
      <c r="BG116" s="4">
        <f t="shared" si="188"/>
        <v>4937530.2599027148</v>
      </c>
      <c r="BH116" s="4">
        <f t="shared" si="240"/>
        <v>1.0279119829431937</v>
      </c>
      <c r="BI116" s="4">
        <f t="shared" si="243"/>
        <v>1.0299869951432807</v>
      </c>
      <c r="BJ116" s="4">
        <f t="shared" si="217"/>
        <v>5.981578268879673</v>
      </c>
      <c r="BK116" s="15"/>
      <c r="BL116" s="13">
        <f t="shared" si="184"/>
        <v>4999999.9999999972</v>
      </c>
      <c r="BM116" s="13"/>
      <c r="BN116">
        <f t="shared" si="185"/>
        <v>105</v>
      </c>
      <c r="BO116" s="11">
        <f t="shared" si="189"/>
        <v>1.3278275114756618E-2</v>
      </c>
      <c r="BP116" s="9">
        <f t="shared" si="190"/>
        <v>60.388171024936945</v>
      </c>
      <c r="BQ116" s="9">
        <f t="shared" si="191"/>
        <v>63.238015056952257</v>
      </c>
      <c r="BR116" s="9">
        <f t="shared" si="192"/>
        <v>68.565757038949414</v>
      </c>
      <c r="BS116" s="9">
        <f t="shared" si="193"/>
        <v>72.788221230984718</v>
      </c>
      <c r="BT116" s="9">
        <f t="shared" si="194"/>
        <v>76.311299528149192</v>
      </c>
      <c r="BU116" s="9">
        <f t="shared" si="195"/>
        <v>79.877100374302586</v>
      </c>
      <c r="BV116" s="9">
        <f t="shared" si="196"/>
        <v>84.491237727534411</v>
      </c>
      <c r="BW116" s="9">
        <f t="shared" si="197"/>
        <v>91.347669430054665</v>
      </c>
      <c r="BX116" s="9">
        <f t="shared" si="198"/>
        <v>101.78063229454047</v>
      </c>
      <c r="BY116" s="9">
        <f t="shared" si="199"/>
        <v>117.25371228349753</v>
      </c>
      <c r="BZ116" s="9">
        <f t="shared" si="200"/>
        <v>0</v>
      </c>
      <c r="CA116" s="9">
        <f t="shared" si="201"/>
        <v>0</v>
      </c>
      <c r="CB116" s="9">
        <f t="shared" si="202"/>
        <v>0</v>
      </c>
      <c r="CC116" s="9">
        <f t="shared" si="203"/>
        <v>0</v>
      </c>
      <c r="CD116" s="9">
        <f t="shared" si="204"/>
        <v>0</v>
      </c>
      <c r="CE116" s="9">
        <f t="shared" si="205"/>
        <v>0</v>
      </c>
      <c r="CF116" s="9">
        <f t="shared" si="206"/>
        <v>0</v>
      </c>
      <c r="CG116" s="9">
        <f t="shared" si="207"/>
        <v>0</v>
      </c>
      <c r="CH116" s="9">
        <f t="shared" si="208"/>
        <v>0</v>
      </c>
      <c r="CI116" s="9">
        <f t="shared" si="209"/>
        <v>0</v>
      </c>
      <c r="CJ116" s="9">
        <f t="shared" si="210"/>
        <v>0</v>
      </c>
      <c r="CK116" s="9">
        <f t="shared" si="211"/>
        <v>12384.056798417912</v>
      </c>
      <c r="CL116" s="9">
        <f t="shared" si="231"/>
        <v>13200.098614407814</v>
      </c>
    </row>
    <row r="117" spans="2:90" x14ac:dyDescent="0.2">
      <c r="B117" s="1">
        <f t="shared" si="218"/>
        <v>43966</v>
      </c>
      <c r="C117" s="8">
        <f t="shared" si="212"/>
        <v>15.142857142857142</v>
      </c>
      <c r="D117">
        <f t="shared" si="225"/>
        <v>106</v>
      </c>
      <c r="E117" s="14">
        <f t="shared" si="219"/>
        <v>0.3</v>
      </c>
      <c r="F117" s="3">
        <f t="shared" si="213"/>
        <v>8.1661699125676517</v>
      </c>
      <c r="G117" s="4">
        <f t="shared" si="226"/>
        <v>49269.641482874787</v>
      </c>
      <c r="I117" s="13">
        <f t="shared" si="227"/>
        <v>13200.098614407814</v>
      </c>
      <c r="J117" s="13">
        <f t="shared" ref="J117:AC117" si="308">I116*(1-I$8)</f>
        <v>14250.063925937664</v>
      </c>
      <c r="K117" s="13">
        <f t="shared" si="308"/>
        <v>15875.05769397051</v>
      </c>
      <c r="L117" s="13">
        <f t="shared" si="308"/>
        <v>17212.516045037071</v>
      </c>
      <c r="M117" s="13">
        <f t="shared" si="308"/>
        <v>18272.509193128702</v>
      </c>
      <c r="N117" s="13">
        <f t="shared" si="308"/>
        <v>19156.930868563828</v>
      </c>
      <c r="O117" s="13">
        <f t="shared" si="308"/>
        <v>20052.077468388528</v>
      </c>
      <c r="P117" s="13">
        <f t="shared" si="308"/>
        <v>21210.39492386987</v>
      </c>
      <c r="Q117" s="13">
        <f t="shared" si="308"/>
        <v>22931.610378754882</v>
      </c>
      <c r="R117" s="13">
        <f t="shared" si="308"/>
        <v>25550.666135701125</v>
      </c>
      <c r="S117" s="13">
        <f t="shared" si="308"/>
        <v>29434.97587102242</v>
      </c>
      <c r="T117" s="13">
        <f t="shared" si="308"/>
        <v>34989.103328236728</v>
      </c>
      <c r="U117" s="13">
        <f t="shared" si="308"/>
        <v>42661.527585015858</v>
      </c>
      <c r="V117" s="13">
        <f t="shared" si="308"/>
        <v>52944.788205192031</v>
      </c>
      <c r="W117" s="13">
        <f t="shared" si="308"/>
        <v>66356.229058124329</v>
      </c>
      <c r="X117" s="13">
        <f t="shared" si="308"/>
        <v>83382.579662247415</v>
      </c>
      <c r="Y117" s="13">
        <f t="shared" si="308"/>
        <v>104371.01609872039</v>
      </c>
      <c r="Z117" s="13">
        <f t="shared" si="308"/>
        <v>129358.14214230893</v>
      </c>
      <c r="AA117" s="13">
        <f t="shared" si="308"/>
        <v>157853.45079034136</v>
      </c>
      <c r="AB117" s="13">
        <f t="shared" si="308"/>
        <v>188636.49895527583</v>
      </c>
      <c r="AC117" s="13">
        <f t="shared" si="308"/>
        <v>219671.78439074848</v>
      </c>
      <c r="AD117" s="13">
        <f t="shared" si="215"/>
        <v>3357106.5215879655</v>
      </c>
      <c r="AE117" s="13">
        <f t="shared" si="229"/>
        <v>4654478.5429229587</v>
      </c>
      <c r="AF117" s="15"/>
      <c r="AG117">
        <f t="shared" si="154"/>
        <v>106</v>
      </c>
      <c r="AH117" s="15"/>
      <c r="AI117" s="15"/>
      <c r="AJ117" s="13">
        <f t="shared" ref="AJ117:BC117" si="309">I116*AI$8</f>
        <v>909.57854846410623</v>
      </c>
      <c r="AK117" s="13">
        <f t="shared" si="309"/>
        <v>0</v>
      </c>
      <c r="AL117" s="13">
        <f t="shared" si="309"/>
        <v>0</v>
      </c>
      <c r="AM117" s="13">
        <f t="shared" si="309"/>
        <v>0</v>
      </c>
      <c r="AN117" s="13">
        <f t="shared" si="309"/>
        <v>0</v>
      </c>
      <c r="AO117" s="13">
        <f t="shared" si="309"/>
        <v>0</v>
      </c>
      <c r="AP117" s="13">
        <f t="shared" si="309"/>
        <v>0</v>
      </c>
      <c r="AQ117" s="13">
        <f t="shared" si="309"/>
        <v>0</v>
      </c>
      <c r="AR117" s="13">
        <f t="shared" si="309"/>
        <v>0</v>
      </c>
      <c r="AS117" s="13">
        <f t="shared" si="309"/>
        <v>0</v>
      </c>
      <c r="AT117" s="13">
        <f t="shared" si="309"/>
        <v>0</v>
      </c>
      <c r="AU117" s="13">
        <f t="shared" si="309"/>
        <v>0</v>
      </c>
      <c r="AV117" s="13">
        <f t="shared" si="309"/>
        <v>0</v>
      </c>
      <c r="AW117" s="13">
        <f t="shared" si="309"/>
        <v>0</v>
      </c>
      <c r="AX117" s="13">
        <f t="shared" si="309"/>
        <v>0</v>
      </c>
      <c r="AY117" s="13">
        <f t="shared" si="309"/>
        <v>0</v>
      </c>
      <c r="AZ117" s="13">
        <f t="shared" si="309"/>
        <v>0</v>
      </c>
      <c r="BA117" s="13">
        <f t="shared" si="309"/>
        <v>0</v>
      </c>
      <c r="BB117" s="13">
        <f t="shared" si="309"/>
        <v>0</v>
      </c>
      <c r="BC117" s="13">
        <f t="shared" si="309"/>
        <v>0</v>
      </c>
      <c r="BD117" s="13">
        <f t="shared" si="222"/>
        <v>0</v>
      </c>
      <c r="BE117" s="13">
        <f t="shared" si="223"/>
        <v>909.57854846410623</v>
      </c>
      <c r="BF117" s="13">
        <f t="shared" si="224"/>
        <v>296251.81559416291</v>
      </c>
      <c r="BG117" s="4">
        <f t="shared" si="188"/>
        <v>4950730.3585171215</v>
      </c>
      <c r="BH117" s="4">
        <f t="shared" si="240"/>
        <v>1.0258411330117936</v>
      </c>
      <c r="BI117" s="4">
        <f t="shared" si="243"/>
        <v>1.0279119829431937</v>
      </c>
      <c r="BJ117" s="4">
        <f t="shared" si="217"/>
        <v>5.9840022408915523</v>
      </c>
      <c r="BK117" s="15"/>
      <c r="BL117" s="13">
        <f t="shared" si="184"/>
        <v>4999999.9999999963</v>
      </c>
      <c r="BM117" s="13"/>
      <c r="BN117">
        <f t="shared" si="185"/>
        <v>106</v>
      </c>
      <c r="BO117" s="11">
        <f t="shared" si="189"/>
        <v>1.0474549136413521E-2</v>
      </c>
      <c r="BP117" s="9">
        <f t="shared" si="190"/>
        <v>41.479524462635602</v>
      </c>
      <c r="BQ117" s="9">
        <f t="shared" si="191"/>
        <v>44.778898436780345</v>
      </c>
      <c r="BR117" s="9">
        <f t="shared" si="192"/>
        <v>49.885221557668082</v>
      </c>
      <c r="BS117" s="9">
        <f t="shared" si="193"/>
        <v>54.088003522514072</v>
      </c>
      <c r="BT117" s="9">
        <f t="shared" si="194"/>
        <v>57.418888616698311</v>
      </c>
      <c r="BU117" s="9">
        <f t="shared" si="195"/>
        <v>60.198064105694634</v>
      </c>
      <c r="BV117" s="9">
        <f t="shared" si="196"/>
        <v>63.010941218941824</v>
      </c>
      <c r="BW117" s="9">
        <f t="shared" si="197"/>
        <v>66.650797149843257</v>
      </c>
      <c r="BX117" s="9">
        <f t="shared" si="198"/>
        <v>72.059483906807486</v>
      </c>
      <c r="BY117" s="9">
        <f t="shared" si="199"/>
        <v>80.289512371949527</v>
      </c>
      <c r="BZ117" s="9">
        <f t="shared" si="200"/>
        <v>0</v>
      </c>
      <c r="CA117" s="9">
        <f t="shared" si="201"/>
        <v>0</v>
      </c>
      <c r="CB117" s="9">
        <f t="shared" si="202"/>
        <v>0</v>
      </c>
      <c r="CC117" s="9">
        <f t="shared" si="203"/>
        <v>0</v>
      </c>
      <c r="CD117" s="9">
        <f t="shared" si="204"/>
        <v>0</v>
      </c>
      <c r="CE117" s="9">
        <f t="shared" si="205"/>
        <v>0</v>
      </c>
      <c r="CF117" s="9">
        <f t="shared" si="206"/>
        <v>0</v>
      </c>
      <c r="CG117" s="9">
        <f t="shared" si="207"/>
        <v>0</v>
      </c>
      <c r="CH117" s="9">
        <f t="shared" si="208"/>
        <v>0</v>
      </c>
      <c r="CI117" s="9">
        <f t="shared" si="209"/>
        <v>0</v>
      </c>
      <c r="CJ117" s="9">
        <f t="shared" si="210"/>
        <v>0</v>
      </c>
      <c r="CK117" s="9">
        <f t="shared" si="211"/>
        <v>10549.253164964228</v>
      </c>
      <c r="CL117" s="9">
        <f t="shared" si="231"/>
        <v>11139.11250031376</v>
      </c>
    </row>
    <row r="118" spans="2:90" x14ac:dyDescent="0.2">
      <c r="B118" s="1">
        <f t="shared" si="218"/>
        <v>43967</v>
      </c>
      <c r="C118" s="8">
        <f t="shared" si="212"/>
        <v>15.285714285714286</v>
      </c>
      <c r="D118">
        <f t="shared" si="225"/>
        <v>107</v>
      </c>
      <c r="E118" s="14">
        <f t="shared" si="219"/>
        <v>0.3</v>
      </c>
      <c r="F118" s="3">
        <f t="shared" si="213"/>
        <v>8.1661699125676517</v>
      </c>
      <c r="G118" s="4">
        <f t="shared" si="226"/>
        <v>38130.528982561023</v>
      </c>
      <c r="I118" s="13">
        <f t="shared" si="227"/>
        <v>11139.11250031376</v>
      </c>
      <c r="J118" s="13">
        <f t="shared" ref="J118:AC118" si="310">I117*(1-I$8)</f>
        <v>12408.092697543345</v>
      </c>
      <c r="K118" s="13">
        <f t="shared" si="310"/>
        <v>14250.063925937664</v>
      </c>
      <c r="L118" s="13">
        <f t="shared" si="310"/>
        <v>15875.05769397051</v>
      </c>
      <c r="M118" s="13">
        <f t="shared" si="310"/>
        <v>17212.516045037071</v>
      </c>
      <c r="N118" s="13">
        <f t="shared" si="310"/>
        <v>18272.509193128702</v>
      </c>
      <c r="O118" s="13">
        <f t="shared" si="310"/>
        <v>19156.930868563828</v>
      </c>
      <c r="P118" s="13">
        <f t="shared" si="310"/>
        <v>20052.077468388528</v>
      </c>
      <c r="Q118" s="13">
        <f t="shared" si="310"/>
        <v>21210.39492386987</v>
      </c>
      <c r="R118" s="13">
        <f t="shared" si="310"/>
        <v>22931.610378754882</v>
      </c>
      <c r="S118" s="13">
        <f t="shared" si="310"/>
        <v>25550.666135701125</v>
      </c>
      <c r="T118" s="13">
        <f t="shared" si="310"/>
        <v>29434.97587102242</v>
      </c>
      <c r="U118" s="13">
        <f t="shared" si="310"/>
        <v>34989.103328236728</v>
      </c>
      <c r="V118" s="13">
        <f t="shared" si="310"/>
        <v>42661.527585015858</v>
      </c>
      <c r="W118" s="13">
        <f t="shared" si="310"/>
        <v>52944.788205192031</v>
      </c>
      <c r="X118" s="13">
        <f t="shared" si="310"/>
        <v>66356.229058124329</v>
      </c>
      <c r="Y118" s="13">
        <f t="shared" si="310"/>
        <v>83382.579662247415</v>
      </c>
      <c r="Z118" s="13">
        <f t="shared" si="310"/>
        <v>104371.01609872039</v>
      </c>
      <c r="AA118" s="13">
        <f t="shared" si="310"/>
        <v>129358.14214230893</v>
      </c>
      <c r="AB118" s="13">
        <f t="shared" si="310"/>
        <v>157853.45079034136</v>
      </c>
      <c r="AC118" s="13">
        <f t="shared" si="310"/>
        <v>188636.49895527583</v>
      </c>
      <c r="AD118" s="13">
        <f t="shared" si="215"/>
        <v>3576778.305978714</v>
      </c>
      <c r="AE118" s="13">
        <f t="shared" si="229"/>
        <v>4664825.6495064087</v>
      </c>
      <c r="AF118" s="15"/>
      <c r="AG118">
        <f t="shared" si="154"/>
        <v>107</v>
      </c>
      <c r="AH118" s="15"/>
      <c r="AI118" s="15"/>
      <c r="AJ118" s="13">
        <f t="shared" ref="AJ118:BC118" si="311">I117*AI$8</f>
        <v>792.00591686446887</v>
      </c>
      <c r="AK118" s="13">
        <f t="shared" si="311"/>
        <v>0</v>
      </c>
      <c r="AL118" s="13">
        <f t="shared" si="311"/>
        <v>0</v>
      </c>
      <c r="AM118" s="13">
        <f t="shared" si="311"/>
        <v>0</v>
      </c>
      <c r="AN118" s="13">
        <f t="shared" si="311"/>
        <v>0</v>
      </c>
      <c r="AO118" s="13">
        <f t="shared" si="311"/>
        <v>0</v>
      </c>
      <c r="AP118" s="13">
        <f t="shared" si="311"/>
        <v>0</v>
      </c>
      <c r="AQ118" s="13">
        <f t="shared" si="311"/>
        <v>0</v>
      </c>
      <c r="AR118" s="13">
        <f t="shared" si="311"/>
        <v>0</v>
      </c>
      <c r="AS118" s="13">
        <f t="shared" si="311"/>
        <v>0</v>
      </c>
      <c r="AT118" s="13">
        <f t="shared" si="311"/>
        <v>0</v>
      </c>
      <c r="AU118" s="13">
        <f t="shared" si="311"/>
        <v>0</v>
      </c>
      <c r="AV118" s="13">
        <f t="shared" si="311"/>
        <v>0</v>
      </c>
      <c r="AW118" s="13">
        <f t="shared" si="311"/>
        <v>0</v>
      </c>
      <c r="AX118" s="13">
        <f t="shared" si="311"/>
        <v>0</v>
      </c>
      <c r="AY118" s="13">
        <f t="shared" si="311"/>
        <v>0</v>
      </c>
      <c r="AZ118" s="13">
        <f t="shared" si="311"/>
        <v>0</v>
      </c>
      <c r="BA118" s="13">
        <f t="shared" si="311"/>
        <v>0</v>
      </c>
      <c r="BB118" s="13">
        <f t="shared" si="311"/>
        <v>0</v>
      </c>
      <c r="BC118" s="13">
        <f t="shared" si="311"/>
        <v>0</v>
      </c>
      <c r="BD118" s="13">
        <f t="shared" si="222"/>
        <v>0</v>
      </c>
      <c r="BE118" s="13">
        <f t="shared" si="223"/>
        <v>792.00591686446887</v>
      </c>
      <c r="BF118" s="13">
        <f t="shared" si="224"/>
        <v>297043.8215110274</v>
      </c>
      <c r="BG118" s="4">
        <f t="shared" si="188"/>
        <v>4961869.4710174361</v>
      </c>
      <c r="BH118" s="4">
        <f t="shared" si="240"/>
        <v>1.0236246390086867</v>
      </c>
      <c r="BI118" s="4">
        <f t="shared" si="243"/>
        <v>1.0258411330117938</v>
      </c>
      <c r="BJ118" s="4">
        <f t="shared" si="217"/>
        <v>5.9865303439777566</v>
      </c>
      <c r="BK118" s="15"/>
      <c r="BL118" s="13">
        <f t="shared" si="184"/>
        <v>4999999.9999999972</v>
      </c>
      <c r="BM118" s="13"/>
      <c r="BN118">
        <f t="shared" si="185"/>
        <v>107</v>
      </c>
      <c r="BO118" s="11">
        <f t="shared" si="189"/>
        <v>8.1077789235986727E-3</v>
      </c>
      <c r="BP118" s="9">
        <f t="shared" si="190"/>
        <v>27.094038467291526</v>
      </c>
      <c r="BQ118" s="9">
        <f t="shared" si="191"/>
        <v>30.180621736560159</v>
      </c>
      <c r="BR118" s="9">
        <f t="shared" si="192"/>
        <v>34.660910387595344</v>
      </c>
      <c r="BS118" s="9">
        <f t="shared" si="193"/>
        <v>38.613437454626109</v>
      </c>
      <c r="BT118" s="9">
        <f t="shared" si="194"/>
        <v>41.866582443616664</v>
      </c>
      <c r="BU118" s="9">
        <f t="shared" si="195"/>
        <v>44.444839475193561</v>
      </c>
      <c r="BV118" s="9">
        <f t="shared" si="196"/>
        <v>46.596048101093587</v>
      </c>
      <c r="BW118" s="9">
        <f t="shared" si="197"/>
        <v>48.773343321770504</v>
      </c>
      <c r="BX118" s="9">
        <f t="shared" si="198"/>
        <v>51.590757877486915</v>
      </c>
      <c r="BY118" s="9">
        <f t="shared" si="199"/>
        <v>55.777328193913625</v>
      </c>
      <c r="BZ118" s="9">
        <f t="shared" si="200"/>
        <v>0</v>
      </c>
      <c r="CA118" s="9">
        <f t="shared" si="201"/>
        <v>0</v>
      </c>
      <c r="CB118" s="9">
        <f t="shared" si="202"/>
        <v>0</v>
      </c>
      <c r="CC118" s="9">
        <f t="shared" si="203"/>
        <v>0</v>
      </c>
      <c r="CD118" s="9">
        <f t="shared" si="204"/>
        <v>0</v>
      </c>
      <c r="CE118" s="9">
        <f t="shared" si="205"/>
        <v>0</v>
      </c>
      <c r="CF118" s="9">
        <f t="shared" si="206"/>
        <v>0</v>
      </c>
      <c r="CG118" s="9">
        <f t="shared" si="207"/>
        <v>0</v>
      </c>
      <c r="CH118" s="9">
        <f t="shared" si="208"/>
        <v>0</v>
      </c>
      <c r="CI118" s="9">
        <f t="shared" si="209"/>
        <v>0</v>
      </c>
      <c r="CJ118" s="9">
        <f t="shared" si="210"/>
        <v>0</v>
      </c>
      <c r="CK118" s="9">
        <f t="shared" si="211"/>
        <v>8699.9183290797537</v>
      </c>
      <c r="CL118" s="9">
        <f t="shared" si="231"/>
        <v>9119.5162365389024</v>
      </c>
    </row>
    <row r="119" spans="2:90" x14ac:dyDescent="0.2">
      <c r="B119" s="1">
        <f t="shared" si="218"/>
        <v>43968</v>
      </c>
      <c r="C119" s="8">
        <f t="shared" si="212"/>
        <v>15.428571428571429</v>
      </c>
      <c r="D119">
        <f t="shared" si="225"/>
        <v>108</v>
      </c>
      <c r="E119" s="14">
        <f t="shared" si="219"/>
        <v>0.3</v>
      </c>
      <c r="F119" s="3">
        <f t="shared" si="213"/>
        <v>8.1661699125676517</v>
      </c>
      <c r="G119" s="4">
        <f t="shared" si="226"/>
        <v>29011.012746022119</v>
      </c>
      <c r="I119" s="13">
        <f t="shared" si="227"/>
        <v>9119.5162365389024</v>
      </c>
      <c r="J119" s="13">
        <f t="shared" ref="J119:AC119" si="312">I118*(1-I$8)</f>
        <v>10470.765750294935</v>
      </c>
      <c r="K119" s="13">
        <f t="shared" si="312"/>
        <v>12408.092697543345</v>
      </c>
      <c r="L119" s="13">
        <f t="shared" si="312"/>
        <v>14250.063925937664</v>
      </c>
      <c r="M119" s="13">
        <f t="shared" si="312"/>
        <v>15875.05769397051</v>
      </c>
      <c r="N119" s="13">
        <f t="shared" si="312"/>
        <v>17212.516045037071</v>
      </c>
      <c r="O119" s="13">
        <f t="shared" si="312"/>
        <v>18272.509193128702</v>
      </c>
      <c r="P119" s="13">
        <f t="shared" si="312"/>
        <v>19156.930868563828</v>
      </c>
      <c r="Q119" s="13">
        <f t="shared" si="312"/>
        <v>20052.077468388528</v>
      </c>
      <c r="R119" s="13">
        <f t="shared" si="312"/>
        <v>21210.39492386987</v>
      </c>
      <c r="S119" s="13">
        <f t="shared" si="312"/>
        <v>22931.610378754882</v>
      </c>
      <c r="T119" s="13">
        <f t="shared" si="312"/>
        <v>25550.666135701125</v>
      </c>
      <c r="U119" s="13">
        <f t="shared" si="312"/>
        <v>29434.97587102242</v>
      </c>
      <c r="V119" s="13">
        <f t="shared" si="312"/>
        <v>34989.103328236728</v>
      </c>
      <c r="W119" s="13">
        <f t="shared" si="312"/>
        <v>42661.527585015858</v>
      </c>
      <c r="X119" s="13">
        <f t="shared" si="312"/>
        <v>52944.788205192031</v>
      </c>
      <c r="Y119" s="13">
        <f t="shared" si="312"/>
        <v>66356.229058124329</v>
      </c>
      <c r="Z119" s="13">
        <f t="shared" si="312"/>
        <v>83382.579662247415</v>
      </c>
      <c r="AA119" s="13">
        <f t="shared" si="312"/>
        <v>104371.01609872039</v>
      </c>
      <c r="AB119" s="13">
        <f t="shared" si="312"/>
        <v>129358.14214230893</v>
      </c>
      <c r="AC119" s="13">
        <f t="shared" si="312"/>
        <v>157853.45079034136</v>
      </c>
      <c r="AD119" s="13">
        <f t="shared" si="215"/>
        <v>3765414.8049339899</v>
      </c>
      <c r="AE119" s="13">
        <f t="shared" si="229"/>
        <v>4673276.8189929286</v>
      </c>
      <c r="AF119" s="15"/>
      <c r="AG119">
        <f t="shared" si="154"/>
        <v>108</v>
      </c>
      <c r="AH119" s="15"/>
      <c r="AI119" s="15"/>
      <c r="AJ119" s="13">
        <f t="shared" ref="AJ119:BC119" si="313">I118*AI$8</f>
        <v>668.34675001882556</v>
      </c>
      <c r="AK119" s="13">
        <f t="shared" si="313"/>
        <v>0</v>
      </c>
      <c r="AL119" s="13">
        <f t="shared" si="313"/>
        <v>0</v>
      </c>
      <c r="AM119" s="13">
        <f t="shared" si="313"/>
        <v>0</v>
      </c>
      <c r="AN119" s="13">
        <f t="shared" si="313"/>
        <v>0</v>
      </c>
      <c r="AO119" s="13">
        <f t="shared" si="313"/>
        <v>0</v>
      </c>
      <c r="AP119" s="13">
        <f t="shared" si="313"/>
        <v>0</v>
      </c>
      <c r="AQ119" s="13">
        <f t="shared" si="313"/>
        <v>0</v>
      </c>
      <c r="AR119" s="13">
        <f t="shared" si="313"/>
        <v>0</v>
      </c>
      <c r="AS119" s="13">
        <f t="shared" si="313"/>
        <v>0</v>
      </c>
      <c r="AT119" s="13">
        <f t="shared" si="313"/>
        <v>0</v>
      </c>
      <c r="AU119" s="13">
        <f t="shared" si="313"/>
        <v>0</v>
      </c>
      <c r="AV119" s="13">
        <f t="shared" si="313"/>
        <v>0</v>
      </c>
      <c r="AW119" s="13">
        <f t="shared" si="313"/>
        <v>0</v>
      </c>
      <c r="AX119" s="13">
        <f t="shared" si="313"/>
        <v>0</v>
      </c>
      <c r="AY119" s="13">
        <f t="shared" si="313"/>
        <v>0</v>
      </c>
      <c r="AZ119" s="13">
        <f t="shared" si="313"/>
        <v>0</v>
      </c>
      <c r="BA119" s="13">
        <f t="shared" si="313"/>
        <v>0</v>
      </c>
      <c r="BB119" s="13">
        <f t="shared" si="313"/>
        <v>0</v>
      </c>
      <c r="BC119" s="13">
        <f t="shared" si="313"/>
        <v>0</v>
      </c>
      <c r="BD119" s="13">
        <f t="shared" si="222"/>
        <v>0</v>
      </c>
      <c r="BE119" s="13">
        <f t="shared" si="223"/>
        <v>668.34675001882556</v>
      </c>
      <c r="BF119" s="13">
        <f t="shared" si="224"/>
        <v>297712.16826104623</v>
      </c>
      <c r="BG119" s="4">
        <f t="shared" si="188"/>
        <v>4970988.9872539751</v>
      </c>
      <c r="BH119" s="4">
        <f t="shared" si="240"/>
        <v>1.0212124971170529</v>
      </c>
      <c r="BI119" s="4">
        <f t="shared" si="243"/>
        <v>1.0236246390086869</v>
      </c>
      <c r="BJ119" s="4">
        <f t="shared" si="217"/>
        <v>5.9889927140133432</v>
      </c>
      <c r="BK119" s="15"/>
      <c r="BL119" s="13">
        <f t="shared" si="184"/>
        <v>4999999.9999999972</v>
      </c>
      <c r="BM119" s="13"/>
      <c r="BN119">
        <f t="shared" si="185"/>
        <v>108</v>
      </c>
      <c r="BO119" s="11">
        <f t="shared" si="189"/>
        <v>6.1695527335028262E-3</v>
      </c>
      <c r="BP119" s="9">
        <f t="shared" si="190"/>
        <v>16.879000897608599</v>
      </c>
      <c r="BQ119" s="9">
        <f t="shared" si="191"/>
        <v>19.379982436979965</v>
      </c>
      <c r="BR119" s="9">
        <f t="shared" si="192"/>
        <v>22.965714665905498</v>
      </c>
      <c r="BS119" s="9">
        <f t="shared" si="193"/>
        <v>26.374956254057615</v>
      </c>
      <c r="BT119" s="9">
        <f t="shared" si="194"/>
        <v>29.382601677105246</v>
      </c>
      <c r="BU119" s="9">
        <f t="shared" si="195"/>
        <v>31.858057624835915</v>
      </c>
      <c r="BV119" s="9">
        <f t="shared" si="196"/>
        <v>33.819962712126809</v>
      </c>
      <c r="BW119" s="9">
        <f t="shared" si="197"/>
        <v>35.456908561701795</v>
      </c>
      <c r="BX119" s="9">
        <f t="shared" si="198"/>
        <v>37.113704807252063</v>
      </c>
      <c r="BY119" s="9">
        <f t="shared" si="199"/>
        <v>39.257594994370741</v>
      </c>
      <c r="BZ119" s="9">
        <f t="shared" si="200"/>
        <v>0</v>
      </c>
      <c r="CA119" s="9">
        <f t="shared" si="201"/>
        <v>0</v>
      </c>
      <c r="CB119" s="9">
        <f t="shared" si="202"/>
        <v>0</v>
      </c>
      <c r="CC119" s="9">
        <f t="shared" si="203"/>
        <v>0</v>
      </c>
      <c r="CD119" s="9">
        <f t="shared" si="204"/>
        <v>0</v>
      </c>
      <c r="CE119" s="9">
        <f t="shared" si="205"/>
        <v>0</v>
      </c>
      <c r="CF119" s="9">
        <f t="shared" si="206"/>
        <v>0</v>
      </c>
      <c r="CG119" s="9">
        <f t="shared" si="207"/>
        <v>0</v>
      </c>
      <c r="CH119" s="9">
        <f t="shared" si="208"/>
        <v>0</v>
      </c>
      <c r="CI119" s="9">
        <f t="shared" si="209"/>
        <v>0</v>
      </c>
      <c r="CJ119" s="9">
        <f t="shared" si="210"/>
        <v>0</v>
      </c>
      <c r="CK119" s="9">
        <f t="shared" si="211"/>
        <v>6969.2775607657532</v>
      </c>
      <c r="CL119" s="9">
        <f t="shared" si="231"/>
        <v>7261.7660453976969</v>
      </c>
    </row>
    <row r="120" spans="2:90" x14ac:dyDescent="0.2">
      <c r="B120" s="1">
        <f t="shared" si="218"/>
        <v>43969</v>
      </c>
      <c r="C120" s="8">
        <f t="shared" si="212"/>
        <v>15.571428571428571</v>
      </c>
      <c r="D120">
        <f t="shared" si="225"/>
        <v>109</v>
      </c>
      <c r="E120" s="14">
        <f t="shared" si="219"/>
        <v>0.3</v>
      </c>
      <c r="F120" s="3">
        <f t="shared" si="213"/>
        <v>8.1661699125676517</v>
      </c>
      <c r="G120" s="4">
        <f t="shared" si="226"/>
        <v>21749.246700624422</v>
      </c>
      <c r="I120" s="13">
        <f t="shared" si="227"/>
        <v>7261.7660453976969</v>
      </c>
      <c r="J120" s="13">
        <f t="shared" ref="J120:AC120" si="314">I119*(1-I$8)</f>
        <v>8572.3452623465673</v>
      </c>
      <c r="K120" s="13">
        <f t="shared" si="314"/>
        <v>10470.765750294935</v>
      </c>
      <c r="L120" s="13">
        <f t="shared" si="314"/>
        <v>12408.092697543345</v>
      </c>
      <c r="M120" s="13">
        <f t="shared" si="314"/>
        <v>14250.063925937664</v>
      </c>
      <c r="N120" s="13">
        <f t="shared" si="314"/>
        <v>15875.05769397051</v>
      </c>
      <c r="O120" s="13">
        <f t="shared" si="314"/>
        <v>17212.516045037071</v>
      </c>
      <c r="P120" s="13">
        <f t="shared" si="314"/>
        <v>18272.509193128702</v>
      </c>
      <c r="Q120" s="13">
        <f t="shared" si="314"/>
        <v>19156.930868563828</v>
      </c>
      <c r="R120" s="13">
        <f t="shared" si="314"/>
        <v>20052.077468388528</v>
      </c>
      <c r="S120" s="13">
        <f t="shared" si="314"/>
        <v>21210.39492386987</v>
      </c>
      <c r="T120" s="13">
        <f t="shared" si="314"/>
        <v>22931.610378754882</v>
      </c>
      <c r="U120" s="13">
        <f t="shared" si="314"/>
        <v>25550.666135701125</v>
      </c>
      <c r="V120" s="13">
        <f t="shared" si="314"/>
        <v>29434.97587102242</v>
      </c>
      <c r="W120" s="13">
        <f t="shared" si="314"/>
        <v>34989.103328236728</v>
      </c>
      <c r="X120" s="13">
        <f t="shared" si="314"/>
        <v>42661.527585015858</v>
      </c>
      <c r="Y120" s="13">
        <f t="shared" si="314"/>
        <v>52944.788205192031</v>
      </c>
      <c r="Z120" s="13">
        <f t="shared" si="314"/>
        <v>66356.229058124329</v>
      </c>
      <c r="AA120" s="13">
        <f t="shared" si="314"/>
        <v>83382.579662247415</v>
      </c>
      <c r="AB120" s="13">
        <f t="shared" si="314"/>
        <v>104371.01609872039</v>
      </c>
      <c r="AC120" s="13">
        <f t="shared" si="314"/>
        <v>129358.14214230893</v>
      </c>
      <c r="AD120" s="13">
        <f t="shared" si="215"/>
        <v>3923268.2557243314</v>
      </c>
      <c r="AE120" s="13">
        <f t="shared" si="229"/>
        <v>4679991.4140641345</v>
      </c>
      <c r="AF120" s="15"/>
      <c r="AG120">
        <f t="shared" si="154"/>
        <v>109</v>
      </c>
      <c r="AH120" s="15"/>
      <c r="AI120" s="15"/>
      <c r="AJ120" s="13">
        <f t="shared" ref="AJ120:BC120" si="315">I119*AI$8</f>
        <v>547.17097419233414</v>
      </c>
      <c r="AK120" s="13">
        <f t="shared" si="315"/>
        <v>0</v>
      </c>
      <c r="AL120" s="13">
        <f t="shared" si="315"/>
        <v>0</v>
      </c>
      <c r="AM120" s="13">
        <f t="shared" si="315"/>
        <v>0</v>
      </c>
      <c r="AN120" s="13">
        <f t="shared" si="315"/>
        <v>0</v>
      </c>
      <c r="AO120" s="13">
        <f t="shared" si="315"/>
        <v>0</v>
      </c>
      <c r="AP120" s="13">
        <f t="shared" si="315"/>
        <v>0</v>
      </c>
      <c r="AQ120" s="13">
        <f t="shared" si="315"/>
        <v>0</v>
      </c>
      <c r="AR120" s="13">
        <f t="shared" si="315"/>
        <v>0</v>
      </c>
      <c r="AS120" s="13">
        <f t="shared" si="315"/>
        <v>0</v>
      </c>
      <c r="AT120" s="13">
        <f t="shared" si="315"/>
        <v>0</v>
      </c>
      <c r="AU120" s="13">
        <f t="shared" si="315"/>
        <v>0</v>
      </c>
      <c r="AV120" s="13">
        <f t="shared" si="315"/>
        <v>0</v>
      </c>
      <c r="AW120" s="13">
        <f t="shared" si="315"/>
        <v>0</v>
      </c>
      <c r="AX120" s="13">
        <f t="shared" si="315"/>
        <v>0</v>
      </c>
      <c r="AY120" s="13">
        <f t="shared" si="315"/>
        <v>0</v>
      </c>
      <c r="AZ120" s="13">
        <f t="shared" si="315"/>
        <v>0</v>
      </c>
      <c r="BA120" s="13">
        <f t="shared" si="315"/>
        <v>0</v>
      </c>
      <c r="BB120" s="13">
        <f t="shared" si="315"/>
        <v>0</v>
      </c>
      <c r="BC120" s="13">
        <f t="shared" si="315"/>
        <v>0</v>
      </c>
      <c r="BD120" s="13">
        <f t="shared" si="222"/>
        <v>0</v>
      </c>
      <c r="BE120" s="13">
        <f t="shared" si="223"/>
        <v>547.17097419233414</v>
      </c>
      <c r="BF120" s="13">
        <f t="shared" si="224"/>
        <v>298259.33923523856</v>
      </c>
      <c r="BG120" s="4">
        <f t="shared" si="188"/>
        <v>4978250.7532993732</v>
      </c>
      <c r="BH120" s="4">
        <f t="shared" si="240"/>
        <v>1.018636483372618</v>
      </c>
      <c r="BI120" s="4">
        <f t="shared" si="243"/>
        <v>1.0212124971170529</v>
      </c>
      <c r="BJ120" s="4">
        <f t="shared" si="217"/>
        <v>5.9912478100377911</v>
      </c>
      <c r="BK120" s="15"/>
      <c r="BL120" s="13">
        <f t="shared" si="184"/>
        <v>4999999.9999999972</v>
      </c>
      <c r="BM120" s="13"/>
      <c r="BN120">
        <f t="shared" si="185"/>
        <v>109</v>
      </c>
      <c r="BO120" s="11">
        <f t="shared" si="189"/>
        <v>4.6257861225988614E-3</v>
      </c>
      <c r="BP120" s="9">
        <f t="shared" si="190"/>
        <v>10.077412979508084</v>
      </c>
      <c r="BQ120" s="9">
        <f t="shared" si="191"/>
        <v>11.896150725806653</v>
      </c>
      <c r="BR120" s="9">
        <f t="shared" si="192"/>
        <v>14.530656870209329</v>
      </c>
      <c r="BS120" s="9">
        <f t="shared" si="193"/>
        <v>17.219154902464883</v>
      </c>
      <c r="BT120" s="9">
        <f t="shared" si="194"/>
        <v>19.775324386424728</v>
      </c>
      <c r="BU120" s="9">
        <f t="shared" si="195"/>
        <v>22.030386472867519</v>
      </c>
      <c r="BV120" s="9">
        <f t="shared" si="196"/>
        <v>23.886425356842814</v>
      </c>
      <c r="BW120" s="9">
        <f t="shared" si="197"/>
        <v>25.357415835190459</v>
      </c>
      <c r="BX120" s="9">
        <f t="shared" si="198"/>
        <v>26.584759489016495</v>
      </c>
      <c r="BY120" s="9">
        <f t="shared" si="199"/>
        <v>27.826986504764687</v>
      </c>
      <c r="BZ120" s="9">
        <f t="shared" si="200"/>
        <v>0</v>
      </c>
      <c r="CA120" s="9">
        <f t="shared" si="201"/>
        <v>0</v>
      </c>
      <c r="CB120" s="9">
        <f t="shared" si="202"/>
        <v>0</v>
      </c>
      <c r="CC120" s="9">
        <f t="shared" si="203"/>
        <v>0</v>
      </c>
      <c r="CD120" s="9">
        <f t="shared" si="204"/>
        <v>0</v>
      </c>
      <c r="CE120" s="9">
        <f t="shared" si="205"/>
        <v>0</v>
      </c>
      <c r="CF120" s="9">
        <f t="shared" si="206"/>
        <v>0</v>
      </c>
      <c r="CG120" s="9">
        <f t="shared" si="207"/>
        <v>0</v>
      </c>
      <c r="CH120" s="9">
        <f t="shared" si="208"/>
        <v>0</v>
      </c>
      <c r="CI120" s="9">
        <f t="shared" si="209"/>
        <v>0</v>
      </c>
      <c r="CJ120" s="9">
        <f t="shared" si="210"/>
        <v>0</v>
      </c>
      <c r="CK120" s="9">
        <f t="shared" si="211"/>
        <v>5444.4599557686752</v>
      </c>
      <c r="CL120" s="9">
        <f t="shared" si="231"/>
        <v>5643.6446292917708</v>
      </c>
    </row>
    <row r="121" spans="2:90" x14ac:dyDescent="0.2">
      <c r="B121" s="1">
        <f t="shared" si="218"/>
        <v>43970</v>
      </c>
      <c r="C121" s="8">
        <f t="shared" si="212"/>
        <v>15.714285714285714</v>
      </c>
      <c r="D121">
        <f t="shared" si="225"/>
        <v>110</v>
      </c>
      <c r="E121" s="14">
        <f t="shared" si="219"/>
        <v>0.3</v>
      </c>
      <c r="F121" s="3">
        <f t="shared" si="213"/>
        <v>8.1661699125676517</v>
      </c>
      <c r="G121" s="4">
        <f t="shared" si="226"/>
        <v>16105.602071332651</v>
      </c>
      <c r="I121" s="13">
        <f t="shared" si="227"/>
        <v>5643.6446292917708</v>
      </c>
      <c r="J121" s="13">
        <f t="shared" ref="J121:AC121" si="316">I120*(1-I$8)</f>
        <v>6826.0600826738346</v>
      </c>
      <c r="K121" s="13">
        <f t="shared" si="316"/>
        <v>8572.3452623465673</v>
      </c>
      <c r="L121" s="13">
        <f t="shared" si="316"/>
        <v>10470.765750294935</v>
      </c>
      <c r="M121" s="13">
        <f t="shared" si="316"/>
        <v>12408.092697543345</v>
      </c>
      <c r="N121" s="13">
        <f t="shared" si="316"/>
        <v>14250.063925937664</v>
      </c>
      <c r="O121" s="13">
        <f t="shared" si="316"/>
        <v>15875.05769397051</v>
      </c>
      <c r="P121" s="13">
        <f t="shared" si="316"/>
        <v>17212.516045037071</v>
      </c>
      <c r="Q121" s="13">
        <f t="shared" si="316"/>
        <v>18272.509193128702</v>
      </c>
      <c r="R121" s="13">
        <f t="shared" si="316"/>
        <v>19156.930868563828</v>
      </c>
      <c r="S121" s="13">
        <f t="shared" si="316"/>
        <v>20052.077468388528</v>
      </c>
      <c r="T121" s="13">
        <f t="shared" si="316"/>
        <v>21210.39492386987</v>
      </c>
      <c r="U121" s="13">
        <f t="shared" si="316"/>
        <v>22931.610378754882</v>
      </c>
      <c r="V121" s="13">
        <f t="shared" si="316"/>
        <v>25550.666135701125</v>
      </c>
      <c r="W121" s="13">
        <f t="shared" si="316"/>
        <v>29434.97587102242</v>
      </c>
      <c r="X121" s="13">
        <f t="shared" si="316"/>
        <v>34989.103328236728</v>
      </c>
      <c r="Y121" s="13">
        <f t="shared" si="316"/>
        <v>42661.527585015858</v>
      </c>
      <c r="Z121" s="13">
        <f t="shared" si="316"/>
        <v>52944.788205192031</v>
      </c>
      <c r="AA121" s="13">
        <f t="shared" si="316"/>
        <v>66356.229058124329</v>
      </c>
      <c r="AB121" s="13">
        <f t="shared" si="316"/>
        <v>83382.579662247415</v>
      </c>
      <c r="AC121" s="13">
        <f t="shared" si="316"/>
        <v>104371.01609872039</v>
      </c>
      <c r="AD121" s="13">
        <f t="shared" si="215"/>
        <v>4052626.3978666402</v>
      </c>
      <c r="AE121" s="13">
        <f t="shared" si="229"/>
        <v>4685199.3527307017</v>
      </c>
      <c r="AF121" s="15"/>
      <c r="AG121">
        <f t="shared" si="154"/>
        <v>110</v>
      </c>
      <c r="AH121" s="15"/>
      <c r="AI121" s="15"/>
      <c r="AJ121" s="13">
        <f t="shared" ref="AJ121:BC121" si="317">I120*AI$8</f>
        <v>435.70596272386177</v>
      </c>
      <c r="AK121" s="13">
        <f t="shared" si="317"/>
        <v>0</v>
      </c>
      <c r="AL121" s="13">
        <f t="shared" si="317"/>
        <v>0</v>
      </c>
      <c r="AM121" s="13">
        <f t="shared" si="317"/>
        <v>0</v>
      </c>
      <c r="AN121" s="13">
        <f t="shared" si="317"/>
        <v>0</v>
      </c>
      <c r="AO121" s="13">
        <f t="shared" si="317"/>
        <v>0</v>
      </c>
      <c r="AP121" s="13">
        <f t="shared" si="317"/>
        <v>0</v>
      </c>
      <c r="AQ121" s="13">
        <f t="shared" si="317"/>
        <v>0</v>
      </c>
      <c r="AR121" s="13">
        <f t="shared" si="317"/>
        <v>0</v>
      </c>
      <c r="AS121" s="13">
        <f t="shared" si="317"/>
        <v>0</v>
      </c>
      <c r="AT121" s="13">
        <f t="shared" si="317"/>
        <v>0</v>
      </c>
      <c r="AU121" s="13">
        <f t="shared" si="317"/>
        <v>0</v>
      </c>
      <c r="AV121" s="13">
        <f t="shared" si="317"/>
        <v>0</v>
      </c>
      <c r="AW121" s="13">
        <f t="shared" si="317"/>
        <v>0</v>
      </c>
      <c r="AX121" s="13">
        <f t="shared" si="317"/>
        <v>0</v>
      </c>
      <c r="AY121" s="13">
        <f t="shared" si="317"/>
        <v>0</v>
      </c>
      <c r="AZ121" s="13">
        <f t="shared" si="317"/>
        <v>0</v>
      </c>
      <c r="BA121" s="13">
        <f t="shared" si="317"/>
        <v>0</v>
      </c>
      <c r="BB121" s="13">
        <f t="shared" si="317"/>
        <v>0</v>
      </c>
      <c r="BC121" s="13">
        <f t="shared" si="317"/>
        <v>0</v>
      </c>
      <c r="BD121" s="13">
        <f t="shared" si="222"/>
        <v>0</v>
      </c>
      <c r="BE121" s="13">
        <f t="shared" si="223"/>
        <v>435.70596272386177</v>
      </c>
      <c r="BF121" s="13">
        <f t="shared" si="224"/>
        <v>298695.04519796243</v>
      </c>
      <c r="BG121" s="4">
        <f t="shared" si="188"/>
        <v>4983894.3979286645</v>
      </c>
      <c r="BH121" s="4">
        <f t="shared" si="240"/>
        <v>1.0159845934858924</v>
      </c>
      <c r="BI121" s="4">
        <f t="shared" si="243"/>
        <v>1.018636483372618</v>
      </c>
      <c r="BJ121" s="4">
        <f t="shared" si="217"/>
        <v>5.9932057413195157</v>
      </c>
      <c r="BK121" s="15"/>
      <c r="BL121" s="13">
        <f t="shared" si="184"/>
        <v>4999999.9999999972</v>
      </c>
      <c r="BM121" s="13"/>
      <c r="BN121">
        <f t="shared" si="185"/>
        <v>110</v>
      </c>
      <c r="BO121" s="11">
        <f t="shared" si="189"/>
        <v>3.425772679324274E-3</v>
      </c>
      <c r="BP121" s="9">
        <f t="shared" si="190"/>
        <v>5.8001530748528758</v>
      </c>
      <c r="BQ121" s="9">
        <f t="shared" si="191"/>
        <v>7.0153590415950049</v>
      </c>
      <c r="BR121" s="9">
        <f t="shared" si="192"/>
        <v>8.8100718592445233</v>
      </c>
      <c r="BS121" s="9">
        <f t="shared" si="193"/>
        <v>10.761138971689416</v>
      </c>
      <c r="BT121" s="9">
        <f t="shared" si="194"/>
        <v>12.752191489730107</v>
      </c>
      <c r="BU121" s="9">
        <f t="shared" si="195"/>
        <v>14.645243902830495</v>
      </c>
      <c r="BV121" s="9">
        <f t="shared" si="196"/>
        <v>16.315301679210233</v>
      </c>
      <c r="BW121" s="9">
        <f t="shared" si="197"/>
        <v>17.68985016285561</v>
      </c>
      <c r="BX121" s="9">
        <f t="shared" si="198"/>
        <v>18.779238832956583</v>
      </c>
      <c r="BY121" s="9">
        <f t="shared" si="199"/>
        <v>19.68818711676894</v>
      </c>
      <c r="BZ121" s="9">
        <f t="shared" si="200"/>
        <v>0</v>
      </c>
      <c r="CA121" s="9">
        <f t="shared" si="201"/>
        <v>0</v>
      </c>
      <c r="CB121" s="9">
        <f t="shared" si="202"/>
        <v>0</v>
      </c>
      <c r="CC121" s="9">
        <f t="shared" si="203"/>
        <v>0</v>
      </c>
      <c r="CD121" s="9">
        <f t="shared" si="204"/>
        <v>0</v>
      </c>
      <c r="CE121" s="9">
        <f t="shared" si="205"/>
        <v>0</v>
      </c>
      <c r="CF121" s="9">
        <f t="shared" si="206"/>
        <v>0</v>
      </c>
      <c r="CG121" s="9">
        <f t="shared" si="207"/>
        <v>0</v>
      </c>
      <c r="CH121" s="9">
        <f t="shared" si="208"/>
        <v>0</v>
      </c>
      <c r="CI121" s="9">
        <f t="shared" si="209"/>
        <v>0</v>
      </c>
      <c r="CJ121" s="9">
        <f t="shared" si="210"/>
        <v>0</v>
      </c>
      <c r="CK121" s="9">
        <f t="shared" si="211"/>
        <v>4165.0130379959646</v>
      </c>
      <c r="CL121" s="9">
        <f t="shared" si="231"/>
        <v>4297.2697741276988</v>
      </c>
    </row>
    <row r="122" spans="2:90" x14ac:dyDescent="0.2">
      <c r="B122" s="1">
        <f t="shared" si="218"/>
        <v>43971</v>
      </c>
      <c r="C122" s="8">
        <f t="shared" si="212"/>
        <v>15.857142857142858</v>
      </c>
      <c r="D122">
        <f t="shared" si="225"/>
        <v>111</v>
      </c>
      <c r="E122" s="14">
        <f t="shared" si="219"/>
        <v>0.3</v>
      </c>
      <c r="F122" s="3">
        <f t="shared" si="213"/>
        <v>8.1661699125676517</v>
      </c>
      <c r="G122" s="4">
        <f t="shared" si="226"/>
        <v>11808.332297204952</v>
      </c>
      <c r="I122" s="13">
        <f t="shared" si="227"/>
        <v>4297.2697741276988</v>
      </c>
      <c r="J122" s="13">
        <f t="shared" ref="J122:AC122" si="318">I121*(1-I$8)</f>
        <v>5305.0259515342641</v>
      </c>
      <c r="K122" s="13">
        <f t="shared" si="318"/>
        <v>6826.0600826738346</v>
      </c>
      <c r="L122" s="13">
        <f t="shared" si="318"/>
        <v>8572.3452623465673</v>
      </c>
      <c r="M122" s="13">
        <f t="shared" si="318"/>
        <v>10470.765750294935</v>
      </c>
      <c r="N122" s="13">
        <f t="shared" si="318"/>
        <v>12408.092697543345</v>
      </c>
      <c r="O122" s="13">
        <f t="shared" si="318"/>
        <v>14250.063925937664</v>
      </c>
      <c r="P122" s="13">
        <f t="shared" si="318"/>
        <v>15875.05769397051</v>
      </c>
      <c r="Q122" s="13">
        <f t="shared" si="318"/>
        <v>17212.516045037071</v>
      </c>
      <c r="R122" s="13">
        <f t="shared" si="318"/>
        <v>18272.509193128702</v>
      </c>
      <c r="S122" s="13">
        <f t="shared" si="318"/>
        <v>19156.930868563828</v>
      </c>
      <c r="T122" s="13">
        <f t="shared" si="318"/>
        <v>20052.077468388528</v>
      </c>
      <c r="U122" s="13">
        <f t="shared" si="318"/>
        <v>21210.39492386987</v>
      </c>
      <c r="V122" s="13">
        <f t="shared" si="318"/>
        <v>22931.610378754882</v>
      </c>
      <c r="W122" s="13">
        <f t="shared" si="318"/>
        <v>25550.666135701125</v>
      </c>
      <c r="X122" s="13">
        <f t="shared" si="318"/>
        <v>29434.97587102242</v>
      </c>
      <c r="Y122" s="13">
        <f t="shared" si="318"/>
        <v>34989.103328236728</v>
      </c>
      <c r="Z122" s="13">
        <f t="shared" si="318"/>
        <v>42661.527585015858</v>
      </c>
      <c r="AA122" s="13">
        <f t="shared" si="318"/>
        <v>52944.788205192031</v>
      </c>
      <c r="AB122" s="13">
        <f t="shared" si="318"/>
        <v>66356.229058124329</v>
      </c>
      <c r="AC122" s="13">
        <f t="shared" si="318"/>
        <v>83382.579662247415</v>
      </c>
      <c r="AD122" s="13">
        <f t="shared" si="215"/>
        <v>4156997.4139653607</v>
      </c>
      <c r="AE122" s="13">
        <f t="shared" si="229"/>
        <v>4689158.0038270727</v>
      </c>
      <c r="AF122" s="15"/>
      <c r="AG122">
        <f t="shared" si="154"/>
        <v>111</v>
      </c>
      <c r="AH122" s="15"/>
      <c r="AI122" s="15"/>
      <c r="AJ122" s="13">
        <f t="shared" ref="AJ122:BC122" si="319">I121*AI$8</f>
        <v>338.61867775750625</v>
      </c>
      <c r="AK122" s="13">
        <f t="shared" si="319"/>
        <v>0</v>
      </c>
      <c r="AL122" s="13">
        <f t="shared" si="319"/>
        <v>0</v>
      </c>
      <c r="AM122" s="13">
        <f t="shared" si="319"/>
        <v>0</v>
      </c>
      <c r="AN122" s="13">
        <f t="shared" si="319"/>
        <v>0</v>
      </c>
      <c r="AO122" s="13">
        <f t="shared" si="319"/>
        <v>0</v>
      </c>
      <c r="AP122" s="13">
        <f t="shared" si="319"/>
        <v>0</v>
      </c>
      <c r="AQ122" s="13">
        <f t="shared" si="319"/>
        <v>0</v>
      </c>
      <c r="AR122" s="13">
        <f t="shared" si="319"/>
        <v>0</v>
      </c>
      <c r="AS122" s="13">
        <f t="shared" si="319"/>
        <v>0</v>
      </c>
      <c r="AT122" s="13">
        <f t="shared" si="319"/>
        <v>0</v>
      </c>
      <c r="AU122" s="13">
        <f t="shared" si="319"/>
        <v>0</v>
      </c>
      <c r="AV122" s="13">
        <f t="shared" si="319"/>
        <v>0</v>
      </c>
      <c r="AW122" s="13">
        <f t="shared" si="319"/>
        <v>0</v>
      </c>
      <c r="AX122" s="13">
        <f t="shared" si="319"/>
        <v>0</v>
      </c>
      <c r="AY122" s="13">
        <f t="shared" si="319"/>
        <v>0</v>
      </c>
      <c r="AZ122" s="13">
        <f t="shared" si="319"/>
        <v>0</v>
      </c>
      <c r="BA122" s="13">
        <f t="shared" si="319"/>
        <v>0</v>
      </c>
      <c r="BB122" s="13">
        <f t="shared" si="319"/>
        <v>0</v>
      </c>
      <c r="BC122" s="13">
        <f t="shared" si="319"/>
        <v>0</v>
      </c>
      <c r="BD122" s="13">
        <f t="shared" si="222"/>
        <v>0</v>
      </c>
      <c r="BE122" s="13">
        <f t="shared" si="223"/>
        <v>338.61867775750625</v>
      </c>
      <c r="BF122" s="13">
        <f t="shared" si="224"/>
        <v>299033.66387571994</v>
      </c>
      <c r="BG122" s="4">
        <f t="shared" si="188"/>
        <v>4988191.6677027922</v>
      </c>
      <c r="BH122" s="4">
        <f t="shared" si="240"/>
        <v>1.0133718192696484</v>
      </c>
      <c r="BI122" s="4">
        <f t="shared" si="243"/>
        <v>1.0159845934858929</v>
      </c>
      <c r="BJ122" s="4">
        <f t="shared" si="217"/>
        <v>5.9948310689800266</v>
      </c>
      <c r="BK122" s="15"/>
      <c r="BL122" s="13">
        <f t="shared" si="184"/>
        <v>4999999.9999999972</v>
      </c>
      <c r="BM122" s="13"/>
      <c r="BN122">
        <f t="shared" si="185"/>
        <v>111</v>
      </c>
      <c r="BO122" s="11">
        <f t="shared" si="189"/>
        <v>2.5118946729025841E-3</v>
      </c>
      <c r="BP122" s="9">
        <f t="shared" si="190"/>
        <v>3.2382867160969973</v>
      </c>
      <c r="BQ122" s="9">
        <f t="shared" si="191"/>
        <v>3.9976999281806638</v>
      </c>
      <c r="BR122" s="9">
        <f t="shared" si="192"/>
        <v>5.1439031875744137</v>
      </c>
      <c r="BS122" s="9">
        <f t="shared" si="193"/>
        <v>6.4598485196310138</v>
      </c>
      <c r="BT122" s="9">
        <f t="shared" si="194"/>
        <v>7.8904382128130024</v>
      </c>
      <c r="BU122" s="9">
        <f t="shared" si="195"/>
        <v>9.3503465843521738</v>
      </c>
      <c r="BV122" s="9">
        <f t="shared" si="196"/>
        <v>10.73839789922523</v>
      </c>
      <c r="BW122" s="9">
        <f t="shared" si="197"/>
        <v>11.96294185605171</v>
      </c>
      <c r="BX122" s="9">
        <f t="shared" si="198"/>
        <v>12.970808208233661</v>
      </c>
      <c r="BY122" s="9">
        <f t="shared" si="199"/>
        <v>13.769585550835044</v>
      </c>
      <c r="BZ122" s="9">
        <f t="shared" si="200"/>
        <v>0</v>
      </c>
      <c r="CA122" s="9">
        <f t="shared" si="201"/>
        <v>0</v>
      </c>
      <c r="CB122" s="9">
        <f t="shared" si="202"/>
        <v>0</v>
      </c>
      <c r="CC122" s="9">
        <f t="shared" si="203"/>
        <v>0</v>
      </c>
      <c r="CD122" s="9">
        <f t="shared" si="204"/>
        <v>0</v>
      </c>
      <c r="CE122" s="9">
        <f t="shared" si="205"/>
        <v>0</v>
      </c>
      <c r="CF122" s="9">
        <f t="shared" si="206"/>
        <v>0</v>
      </c>
      <c r="CG122" s="9">
        <f t="shared" si="207"/>
        <v>0</v>
      </c>
      <c r="CH122" s="9">
        <f t="shared" si="208"/>
        <v>0</v>
      </c>
      <c r="CI122" s="9">
        <f t="shared" si="209"/>
        <v>0</v>
      </c>
      <c r="CJ122" s="9">
        <f t="shared" si="210"/>
        <v>0</v>
      </c>
      <c r="CK122" s="9">
        <f t="shared" si="211"/>
        <v>3132.5818978228222</v>
      </c>
      <c r="CL122" s="9">
        <f t="shared" si="231"/>
        <v>3218.1041544858163</v>
      </c>
    </row>
    <row r="123" spans="2:90" x14ac:dyDescent="0.2">
      <c r="B123" s="1">
        <f t="shared" si="218"/>
        <v>43972</v>
      </c>
      <c r="C123" s="8">
        <f t="shared" si="212"/>
        <v>16</v>
      </c>
      <c r="D123">
        <f t="shared" si="225"/>
        <v>112</v>
      </c>
      <c r="E123" s="14">
        <f t="shared" si="219"/>
        <v>0.3</v>
      </c>
      <c r="F123" s="3">
        <f t="shared" si="213"/>
        <v>8.1661699125676517</v>
      </c>
      <c r="G123" s="4">
        <f t="shared" si="226"/>
        <v>8590.2281427191356</v>
      </c>
      <c r="I123" s="13">
        <f t="shared" si="227"/>
        <v>3218.1041544858163</v>
      </c>
      <c r="J123" s="13">
        <f t="shared" ref="J123:AC123" si="320">I122*(1-I$8)</f>
        <v>4039.4335876800365</v>
      </c>
      <c r="K123" s="13">
        <f t="shared" si="320"/>
        <v>5305.0259515342641</v>
      </c>
      <c r="L123" s="13">
        <f t="shared" si="320"/>
        <v>6826.0600826738346</v>
      </c>
      <c r="M123" s="13">
        <f t="shared" si="320"/>
        <v>8572.3452623465673</v>
      </c>
      <c r="N123" s="13">
        <f t="shared" si="320"/>
        <v>10470.765750294935</v>
      </c>
      <c r="O123" s="13">
        <f t="shared" si="320"/>
        <v>12408.092697543345</v>
      </c>
      <c r="P123" s="13">
        <f t="shared" si="320"/>
        <v>14250.063925937664</v>
      </c>
      <c r="Q123" s="13">
        <f t="shared" si="320"/>
        <v>15875.05769397051</v>
      </c>
      <c r="R123" s="13">
        <f t="shared" si="320"/>
        <v>17212.516045037071</v>
      </c>
      <c r="S123" s="13">
        <f t="shared" si="320"/>
        <v>18272.509193128702</v>
      </c>
      <c r="T123" s="13">
        <f t="shared" si="320"/>
        <v>19156.930868563828</v>
      </c>
      <c r="U123" s="13">
        <f t="shared" si="320"/>
        <v>20052.077468388528</v>
      </c>
      <c r="V123" s="13">
        <f t="shared" si="320"/>
        <v>21210.39492386987</v>
      </c>
      <c r="W123" s="13">
        <f t="shared" si="320"/>
        <v>22931.610378754882</v>
      </c>
      <c r="X123" s="13">
        <f t="shared" si="320"/>
        <v>25550.666135701125</v>
      </c>
      <c r="Y123" s="13">
        <f t="shared" si="320"/>
        <v>29434.97587102242</v>
      </c>
      <c r="Z123" s="13">
        <f t="shared" si="320"/>
        <v>34989.103328236728</v>
      </c>
      <c r="AA123" s="13">
        <f t="shared" si="320"/>
        <v>42661.527585015858</v>
      </c>
      <c r="AB123" s="13">
        <f t="shared" si="320"/>
        <v>52944.788205192031</v>
      </c>
      <c r="AC123" s="13">
        <f t="shared" si="320"/>
        <v>66356.229058124329</v>
      </c>
      <c r="AD123" s="13">
        <f t="shared" si="215"/>
        <v>4240379.9936276078</v>
      </c>
      <c r="AE123" s="13">
        <f t="shared" si="229"/>
        <v>4692118.2717951098</v>
      </c>
      <c r="AF123" s="15"/>
      <c r="AG123">
        <f t="shared" si="154"/>
        <v>112</v>
      </c>
      <c r="AH123" s="15"/>
      <c r="AI123" s="15"/>
      <c r="AJ123" s="13">
        <f t="shared" ref="AJ123:BC123" si="321">I122*AI$8</f>
        <v>257.83618644766193</v>
      </c>
      <c r="AK123" s="13">
        <f t="shared" si="321"/>
        <v>0</v>
      </c>
      <c r="AL123" s="13">
        <f t="shared" si="321"/>
        <v>0</v>
      </c>
      <c r="AM123" s="13">
        <f t="shared" si="321"/>
        <v>0</v>
      </c>
      <c r="AN123" s="13">
        <f t="shared" si="321"/>
        <v>0</v>
      </c>
      <c r="AO123" s="13">
        <f t="shared" si="321"/>
        <v>0</v>
      </c>
      <c r="AP123" s="13">
        <f t="shared" si="321"/>
        <v>0</v>
      </c>
      <c r="AQ123" s="13">
        <f t="shared" si="321"/>
        <v>0</v>
      </c>
      <c r="AR123" s="13">
        <f t="shared" si="321"/>
        <v>0</v>
      </c>
      <c r="AS123" s="13">
        <f t="shared" si="321"/>
        <v>0</v>
      </c>
      <c r="AT123" s="13">
        <f t="shared" si="321"/>
        <v>0</v>
      </c>
      <c r="AU123" s="13">
        <f t="shared" si="321"/>
        <v>0</v>
      </c>
      <c r="AV123" s="13">
        <f t="shared" si="321"/>
        <v>0</v>
      </c>
      <c r="AW123" s="13">
        <f t="shared" si="321"/>
        <v>0</v>
      </c>
      <c r="AX123" s="13">
        <f t="shared" si="321"/>
        <v>0</v>
      </c>
      <c r="AY123" s="13">
        <f t="shared" si="321"/>
        <v>0</v>
      </c>
      <c r="AZ123" s="13">
        <f t="shared" si="321"/>
        <v>0</v>
      </c>
      <c r="BA123" s="13">
        <f t="shared" si="321"/>
        <v>0</v>
      </c>
      <c r="BB123" s="13">
        <f t="shared" si="321"/>
        <v>0</v>
      </c>
      <c r="BC123" s="13">
        <f t="shared" si="321"/>
        <v>0</v>
      </c>
      <c r="BD123" s="13">
        <f t="shared" si="222"/>
        <v>0</v>
      </c>
      <c r="BE123" s="13">
        <f t="shared" si="223"/>
        <v>257.83618644766193</v>
      </c>
      <c r="BF123" s="13">
        <f t="shared" si="224"/>
        <v>299291.50006216759</v>
      </c>
      <c r="BG123" s="4">
        <f t="shared" si="188"/>
        <v>4991409.7718572775</v>
      </c>
      <c r="BH123" s="4">
        <f t="shared" si="240"/>
        <v>1.0109122393420278</v>
      </c>
      <c r="BI123" s="4">
        <f t="shared" si="243"/>
        <v>1.0133718192696486</v>
      </c>
      <c r="BJ123" s="4">
        <f t="shared" si="217"/>
        <v>5.9961316289766931</v>
      </c>
      <c r="BK123" s="15"/>
      <c r="BL123" s="13">
        <f t="shared" si="184"/>
        <v>4999999.9999999963</v>
      </c>
      <c r="BM123" s="13"/>
      <c r="BN123">
        <f t="shared" si="185"/>
        <v>112</v>
      </c>
      <c r="BO123" s="11">
        <f t="shared" si="189"/>
        <v>1.8274326397462743E-3</v>
      </c>
      <c r="BP123" s="9">
        <f t="shared" si="190"/>
        <v>1.7642605710031403</v>
      </c>
      <c r="BQ123" s="9">
        <f t="shared" si="191"/>
        <v>2.2145378352641676</v>
      </c>
      <c r="BR123" s="9">
        <f t="shared" si="192"/>
        <v>2.9083732735604251</v>
      </c>
      <c r="BS123" s="9">
        <f t="shared" si="193"/>
        <v>3.742249498784195</v>
      </c>
      <c r="BT123" s="9">
        <f t="shared" si="194"/>
        <v>4.6996150594759367</v>
      </c>
      <c r="BU123" s="9">
        <f t="shared" si="195"/>
        <v>5.7403857285679054</v>
      </c>
      <c r="BV123" s="9">
        <f t="shared" si="196"/>
        <v>6.8024860777464315</v>
      </c>
      <c r="BW123" s="9">
        <f t="shared" si="197"/>
        <v>7.8123095810188259</v>
      </c>
      <c r="BX123" s="9">
        <f t="shared" si="198"/>
        <v>8.7031795763450788</v>
      </c>
      <c r="BY123" s="9">
        <f t="shared" si="199"/>
        <v>9.4364140898571591</v>
      </c>
      <c r="BZ123" s="9">
        <f t="shared" si="200"/>
        <v>0</v>
      </c>
      <c r="CA123" s="9">
        <f t="shared" si="201"/>
        <v>0</v>
      </c>
      <c r="CB123" s="9">
        <f t="shared" si="202"/>
        <v>0</v>
      </c>
      <c r="CC123" s="9">
        <f t="shared" si="203"/>
        <v>0</v>
      </c>
      <c r="CD123" s="9">
        <f t="shared" si="204"/>
        <v>0</v>
      </c>
      <c r="CE123" s="9">
        <f t="shared" si="205"/>
        <v>0</v>
      </c>
      <c r="CF123" s="9">
        <f t="shared" si="206"/>
        <v>0</v>
      </c>
      <c r="CG123" s="9">
        <f t="shared" si="207"/>
        <v>0</v>
      </c>
      <c r="CH123" s="9">
        <f t="shared" si="208"/>
        <v>0</v>
      </c>
      <c r="CI123" s="9">
        <f t="shared" si="209"/>
        <v>0</v>
      </c>
      <c r="CJ123" s="9">
        <f t="shared" si="210"/>
        <v>0</v>
      </c>
      <c r="CK123" s="9">
        <f t="shared" si="211"/>
        <v>2324.7026415846567</v>
      </c>
      <c r="CL123" s="9">
        <f t="shared" si="231"/>
        <v>2378.52645287628</v>
      </c>
    </row>
    <row r="124" spans="2:90" x14ac:dyDescent="0.2">
      <c r="B124" s="1">
        <f t="shared" si="218"/>
        <v>43973</v>
      </c>
      <c r="C124" s="8">
        <f t="shared" si="212"/>
        <v>16.142857142857142</v>
      </c>
      <c r="D124">
        <f t="shared" si="225"/>
        <v>113</v>
      </c>
      <c r="E124" s="14">
        <f t="shared" si="219"/>
        <v>0.3</v>
      </c>
      <c r="F124" s="3">
        <f t="shared" si="213"/>
        <v>8.1661699125676517</v>
      </c>
      <c r="G124" s="4">
        <f t="shared" si="226"/>
        <v>6211.7016898428556</v>
      </c>
      <c r="I124" s="13">
        <f t="shared" si="227"/>
        <v>2378.52645287628</v>
      </c>
      <c r="J124" s="13">
        <f t="shared" ref="J124:AC124" si="322">I123*(1-I$8)</f>
        <v>3025.0179052166673</v>
      </c>
      <c r="K124" s="13">
        <f t="shared" si="322"/>
        <v>4039.4335876800365</v>
      </c>
      <c r="L124" s="13">
        <f t="shared" si="322"/>
        <v>5305.0259515342641</v>
      </c>
      <c r="M124" s="13">
        <f t="shared" si="322"/>
        <v>6826.0600826738346</v>
      </c>
      <c r="N124" s="13">
        <f t="shared" si="322"/>
        <v>8572.3452623465673</v>
      </c>
      <c r="O124" s="13">
        <f t="shared" si="322"/>
        <v>10470.765750294935</v>
      </c>
      <c r="P124" s="13">
        <f t="shared" si="322"/>
        <v>12408.092697543345</v>
      </c>
      <c r="Q124" s="13">
        <f t="shared" si="322"/>
        <v>14250.063925937664</v>
      </c>
      <c r="R124" s="13">
        <f t="shared" si="322"/>
        <v>15875.05769397051</v>
      </c>
      <c r="S124" s="13">
        <f t="shared" si="322"/>
        <v>17212.516045037071</v>
      </c>
      <c r="T124" s="13">
        <f t="shared" si="322"/>
        <v>18272.509193128702</v>
      </c>
      <c r="U124" s="13">
        <f t="shared" si="322"/>
        <v>19156.930868563828</v>
      </c>
      <c r="V124" s="13">
        <f t="shared" si="322"/>
        <v>20052.077468388528</v>
      </c>
      <c r="W124" s="13">
        <f t="shared" si="322"/>
        <v>21210.39492386987</v>
      </c>
      <c r="X124" s="13">
        <f t="shared" si="322"/>
        <v>22931.610378754882</v>
      </c>
      <c r="Y124" s="13">
        <f t="shared" si="322"/>
        <v>25550.666135701125</v>
      </c>
      <c r="Z124" s="13">
        <f t="shared" si="322"/>
        <v>29434.97587102242</v>
      </c>
      <c r="AA124" s="13">
        <f t="shared" si="322"/>
        <v>34989.103328236728</v>
      </c>
      <c r="AB124" s="13">
        <f t="shared" si="322"/>
        <v>42661.527585015858</v>
      </c>
      <c r="AC124" s="13">
        <f t="shared" si="322"/>
        <v>52944.788205192031</v>
      </c>
      <c r="AD124" s="13">
        <f t="shared" si="215"/>
        <v>4306736.2226857319</v>
      </c>
      <c r="AE124" s="13">
        <f t="shared" si="229"/>
        <v>4694303.7119987169</v>
      </c>
      <c r="AF124" s="15"/>
      <c r="AG124">
        <f t="shared" si="154"/>
        <v>113</v>
      </c>
      <c r="AH124" s="15"/>
      <c r="AI124" s="15"/>
      <c r="AJ124" s="13">
        <f t="shared" ref="AJ124:BC124" si="323">I123*AI$8</f>
        <v>193.08624926914896</v>
      </c>
      <c r="AK124" s="13">
        <f t="shared" si="323"/>
        <v>0</v>
      </c>
      <c r="AL124" s="13">
        <f t="shared" si="323"/>
        <v>0</v>
      </c>
      <c r="AM124" s="13">
        <f t="shared" si="323"/>
        <v>0</v>
      </c>
      <c r="AN124" s="13">
        <f t="shared" si="323"/>
        <v>0</v>
      </c>
      <c r="AO124" s="13">
        <f t="shared" si="323"/>
        <v>0</v>
      </c>
      <c r="AP124" s="13">
        <f t="shared" si="323"/>
        <v>0</v>
      </c>
      <c r="AQ124" s="13">
        <f t="shared" si="323"/>
        <v>0</v>
      </c>
      <c r="AR124" s="13">
        <f t="shared" si="323"/>
        <v>0</v>
      </c>
      <c r="AS124" s="13">
        <f t="shared" si="323"/>
        <v>0</v>
      </c>
      <c r="AT124" s="13">
        <f t="shared" si="323"/>
        <v>0</v>
      </c>
      <c r="AU124" s="13">
        <f t="shared" si="323"/>
        <v>0</v>
      </c>
      <c r="AV124" s="13">
        <f t="shared" si="323"/>
        <v>0</v>
      </c>
      <c r="AW124" s="13">
        <f t="shared" si="323"/>
        <v>0</v>
      </c>
      <c r="AX124" s="13">
        <f t="shared" si="323"/>
        <v>0</v>
      </c>
      <c r="AY124" s="13">
        <f t="shared" si="323"/>
        <v>0</v>
      </c>
      <c r="AZ124" s="13">
        <f t="shared" si="323"/>
        <v>0</v>
      </c>
      <c r="BA124" s="13">
        <f t="shared" si="323"/>
        <v>0</v>
      </c>
      <c r="BB124" s="13">
        <f t="shared" si="323"/>
        <v>0</v>
      </c>
      <c r="BC124" s="13">
        <f t="shared" si="323"/>
        <v>0</v>
      </c>
      <c r="BD124" s="13">
        <f t="shared" si="222"/>
        <v>0</v>
      </c>
      <c r="BE124" s="13">
        <f t="shared" si="223"/>
        <v>193.08624926914896</v>
      </c>
      <c r="BF124" s="13">
        <f t="shared" si="224"/>
        <v>299484.58631143672</v>
      </c>
      <c r="BG124" s="4">
        <f t="shared" si="188"/>
        <v>4993788.2983101532</v>
      </c>
      <c r="BH124" s="4">
        <f t="shared" si="240"/>
        <v>1.0086972904349265</v>
      </c>
      <c r="BI124" s="4">
        <f t="shared" si="243"/>
        <v>1.0109122393420278</v>
      </c>
      <c r="BJ124" s="4">
        <f t="shared" si="217"/>
        <v>5.9971422179185936</v>
      </c>
      <c r="BK124" s="15"/>
      <c r="BL124" s="13">
        <f t="shared" si="184"/>
        <v>4999999.9999999963</v>
      </c>
      <c r="BM124" s="13"/>
      <c r="BN124">
        <f t="shared" si="185"/>
        <v>113</v>
      </c>
      <c r="BO124" s="11">
        <f t="shared" si="189"/>
        <v>1.321493739123482E-3</v>
      </c>
      <c r="BP124" s="9">
        <f t="shared" si="190"/>
        <v>0.94296234474467622</v>
      </c>
      <c r="BQ124" s="9">
        <f t="shared" si="191"/>
        <v>1.1992626667440769</v>
      </c>
      <c r="BR124" s="9">
        <f t="shared" si="192"/>
        <v>1.6014258587172818</v>
      </c>
      <c r="BS124" s="9">
        <f t="shared" si="193"/>
        <v>2.1031675742520366</v>
      </c>
      <c r="BT124" s="9">
        <f t="shared" si="194"/>
        <v>2.7061786986402572</v>
      </c>
      <c r="BU124" s="9">
        <f t="shared" si="195"/>
        <v>3.3984901781387493</v>
      </c>
      <c r="BV124" s="9">
        <f t="shared" si="196"/>
        <v>4.1511154148530034</v>
      </c>
      <c r="BW124" s="9">
        <f t="shared" si="197"/>
        <v>4.9191650442801977</v>
      </c>
      <c r="BX124" s="9">
        <f t="shared" si="198"/>
        <v>5.649411078070802</v>
      </c>
      <c r="BY124" s="9">
        <f t="shared" si="199"/>
        <v>6.2936368052418263</v>
      </c>
      <c r="BZ124" s="9">
        <f t="shared" si="200"/>
        <v>0</v>
      </c>
      <c r="CA124" s="9">
        <f t="shared" si="201"/>
        <v>0</v>
      </c>
      <c r="CB124" s="9">
        <f t="shared" si="202"/>
        <v>0</v>
      </c>
      <c r="CC124" s="9">
        <f t="shared" si="203"/>
        <v>0</v>
      </c>
      <c r="CD124" s="9">
        <f t="shared" si="204"/>
        <v>0</v>
      </c>
      <c r="CE124" s="9">
        <f t="shared" si="205"/>
        <v>0</v>
      </c>
      <c r="CF124" s="9">
        <f t="shared" si="206"/>
        <v>0</v>
      </c>
      <c r="CG124" s="9">
        <f t="shared" si="207"/>
        <v>0</v>
      </c>
      <c r="CH124" s="9">
        <f t="shared" si="208"/>
        <v>0</v>
      </c>
      <c r="CI124" s="9">
        <f t="shared" si="209"/>
        <v>0</v>
      </c>
      <c r="CJ124" s="9">
        <f t="shared" si="210"/>
        <v>0</v>
      </c>
      <c r="CK124" s="9">
        <f t="shared" si="211"/>
        <v>1707.3974863006524</v>
      </c>
      <c r="CL124" s="9">
        <f t="shared" si="231"/>
        <v>1740.3623019643353</v>
      </c>
    </row>
    <row r="125" spans="2:90" x14ac:dyDescent="0.2">
      <c r="B125" s="1">
        <f t="shared" si="218"/>
        <v>43974</v>
      </c>
      <c r="C125" s="8">
        <f t="shared" si="212"/>
        <v>16.285714285714285</v>
      </c>
      <c r="D125">
        <f t="shared" si="225"/>
        <v>114</v>
      </c>
      <c r="E125" s="14">
        <f t="shared" si="219"/>
        <v>0.3</v>
      </c>
      <c r="F125" s="3">
        <f t="shared" si="213"/>
        <v>8.1661699125676517</v>
      </c>
      <c r="G125" s="4">
        <f t="shared" si="226"/>
        <v>4471.33938787852</v>
      </c>
      <c r="I125" s="13">
        <f t="shared" si="227"/>
        <v>1740.3623019643353</v>
      </c>
      <c r="J125" s="13">
        <f t="shared" ref="J125:AC125" si="324">I124*(1-I$8)</f>
        <v>2235.8148657037032</v>
      </c>
      <c r="K125" s="13">
        <f t="shared" si="324"/>
        <v>3025.0179052166673</v>
      </c>
      <c r="L125" s="13">
        <f t="shared" si="324"/>
        <v>4039.4335876800365</v>
      </c>
      <c r="M125" s="13">
        <f t="shared" si="324"/>
        <v>5305.0259515342641</v>
      </c>
      <c r="N125" s="13">
        <f t="shared" si="324"/>
        <v>6826.0600826738346</v>
      </c>
      <c r="O125" s="13">
        <f t="shared" si="324"/>
        <v>8572.3452623465673</v>
      </c>
      <c r="P125" s="13">
        <f t="shared" si="324"/>
        <v>10470.765750294935</v>
      </c>
      <c r="Q125" s="13">
        <f t="shared" si="324"/>
        <v>12408.092697543345</v>
      </c>
      <c r="R125" s="13">
        <f t="shared" si="324"/>
        <v>14250.063925937664</v>
      </c>
      <c r="S125" s="13">
        <f t="shared" si="324"/>
        <v>15875.05769397051</v>
      </c>
      <c r="T125" s="13">
        <f t="shared" si="324"/>
        <v>17212.516045037071</v>
      </c>
      <c r="U125" s="13">
        <f t="shared" si="324"/>
        <v>18272.509193128702</v>
      </c>
      <c r="V125" s="13">
        <f t="shared" si="324"/>
        <v>19156.930868563828</v>
      </c>
      <c r="W125" s="13">
        <f t="shared" si="324"/>
        <v>20052.077468388528</v>
      </c>
      <c r="X125" s="13">
        <f t="shared" si="324"/>
        <v>21210.39492386987</v>
      </c>
      <c r="Y125" s="13">
        <f t="shared" si="324"/>
        <v>22931.610378754882</v>
      </c>
      <c r="Z125" s="13">
        <f t="shared" si="324"/>
        <v>25550.666135701125</v>
      </c>
      <c r="AA125" s="13">
        <f t="shared" si="324"/>
        <v>29434.97587102242</v>
      </c>
      <c r="AB125" s="13">
        <f t="shared" si="324"/>
        <v>34989.103328236728</v>
      </c>
      <c r="AC125" s="13">
        <f t="shared" si="324"/>
        <v>42661.527585015858</v>
      </c>
      <c r="AD125" s="13">
        <f t="shared" si="215"/>
        <v>4359681.0108909244</v>
      </c>
      <c r="AE125" s="13">
        <f t="shared" si="229"/>
        <v>4695901.3627135092</v>
      </c>
      <c r="AF125" s="15"/>
      <c r="AG125">
        <f t="shared" ref="AG125:AG188" si="325">D125</f>
        <v>114</v>
      </c>
      <c r="AH125" s="15"/>
      <c r="AI125" s="15"/>
      <c r="AJ125" s="13">
        <f t="shared" ref="AJ125:BC125" si="326">I124*AI$8</f>
        <v>142.7115871725768</v>
      </c>
      <c r="AK125" s="13">
        <f t="shared" si="326"/>
        <v>0</v>
      </c>
      <c r="AL125" s="13">
        <f t="shared" si="326"/>
        <v>0</v>
      </c>
      <c r="AM125" s="13">
        <f t="shared" si="326"/>
        <v>0</v>
      </c>
      <c r="AN125" s="13">
        <f t="shared" si="326"/>
        <v>0</v>
      </c>
      <c r="AO125" s="13">
        <f t="shared" si="326"/>
        <v>0</v>
      </c>
      <c r="AP125" s="13">
        <f t="shared" si="326"/>
        <v>0</v>
      </c>
      <c r="AQ125" s="13">
        <f t="shared" si="326"/>
        <v>0</v>
      </c>
      <c r="AR125" s="13">
        <f t="shared" si="326"/>
        <v>0</v>
      </c>
      <c r="AS125" s="13">
        <f t="shared" si="326"/>
        <v>0</v>
      </c>
      <c r="AT125" s="13">
        <f t="shared" si="326"/>
        <v>0</v>
      </c>
      <c r="AU125" s="13">
        <f t="shared" si="326"/>
        <v>0</v>
      </c>
      <c r="AV125" s="13">
        <f t="shared" si="326"/>
        <v>0</v>
      </c>
      <c r="AW125" s="13">
        <f t="shared" si="326"/>
        <v>0</v>
      </c>
      <c r="AX125" s="13">
        <f t="shared" si="326"/>
        <v>0</v>
      </c>
      <c r="AY125" s="13">
        <f t="shared" si="326"/>
        <v>0</v>
      </c>
      <c r="AZ125" s="13">
        <f t="shared" si="326"/>
        <v>0</v>
      </c>
      <c r="BA125" s="13">
        <f t="shared" si="326"/>
        <v>0</v>
      </c>
      <c r="BB125" s="13">
        <f t="shared" si="326"/>
        <v>0</v>
      </c>
      <c r="BC125" s="13">
        <f t="shared" si="326"/>
        <v>0</v>
      </c>
      <c r="BD125" s="13">
        <f t="shared" si="222"/>
        <v>0</v>
      </c>
      <c r="BE125" s="13">
        <f t="shared" si="223"/>
        <v>142.7115871725768</v>
      </c>
      <c r="BF125" s="13">
        <f t="shared" si="224"/>
        <v>299627.29789860931</v>
      </c>
      <c r="BG125" s="4">
        <f t="shared" si="188"/>
        <v>4995528.6606121184</v>
      </c>
      <c r="BH125" s="4">
        <f t="shared" si="240"/>
        <v>1.0067835701425214</v>
      </c>
      <c r="BI125" s="4">
        <f t="shared" si="243"/>
        <v>1.0086972904349265</v>
      </c>
      <c r="BJ125" s="4">
        <f t="shared" si="217"/>
        <v>5.9979096959458733</v>
      </c>
      <c r="BK125" s="15"/>
      <c r="BL125" s="13">
        <f t="shared" si="184"/>
        <v>4999999.9999999972</v>
      </c>
      <c r="BM125" s="13"/>
      <c r="BN125">
        <f t="shared" si="185"/>
        <v>114</v>
      </c>
      <c r="BO125" s="11">
        <f t="shared" si="189"/>
        <v>9.5127337155190392E-4</v>
      </c>
      <c r="BP125" s="9">
        <f t="shared" si="190"/>
        <v>0.49666809441343374</v>
      </c>
      <c r="BQ125" s="9">
        <f t="shared" si="191"/>
        <v>0.63806134363914868</v>
      </c>
      <c r="BR125" s="9">
        <f t="shared" si="192"/>
        <v>0.86328569451010095</v>
      </c>
      <c r="BS125" s="9">
        <f t="shared" si="193"/>
        <v>1.1527816824337174</v>
      </c>
      <c r="BT125" s="9">
        <f t="shared" si="194"/>
        <v>1.5139589769259039</v>
      </c>
      <c r="BU125" s="9">
        <f t="shared" si="195"/>
        <v>1.9480347567783021</v>
      </c>
      <c r="BV125" s="9">
        <f t="shared" si="196"/>
        <v>2.4463931339458225</v>
      </c>
      <c r="BW125" s="9">
        <f t="shared" si="197"/>
        <v>2.9881681914039788</v>
      </c>
      <c r="BX125" s="9">
        <f t="shared" si="198"/>
        <v>3.5410464524761847</v>
      </c>
      <c r="BY125" s="9">
        <f t="shared" si="199"/>
        <v>4.0667119066970638</v>
      </c>
      <c r="BZ125" s="9">
        <f t="shared" si="200"/>
        <v>0</v>
      </c>
      <c r="CA125" s="9">
        <f t="shared" si="201"/>
        <v>0</v>
      </c>
      <c r="CB125" s="9">
        <f t="shared" si="202"/>
        <v>0</v>
      </c>
      <c r="CC125" s="9">
        <f t="shared" si="203"/>
        <v>0</v>
      </c>
      <c r="CD125" s="9">
        <f t="shared" si="204"/>
        <v>0</v>
      </c>
      <c r="CE125" s="9">
        <f t="shared" si="205"/>
        <v>0</v>
      </c>
      <c r="CF125" s="9">
        <f t="shared" si="206"/>
        <v>0</v>
      </c>
      <c r="CG125" s="9">
        <f t="shared" si="207"/>
        <v>0</v>
      </c>
      <c r="CH125" s="9">
        <f t="shared" si="208"/>
        <v>0</v>
      </c>
      <c r="CI125" s="9">
        <f t="shared" si="209"/>
        <v>0</v>
      </c>
      <c r="CJ125" s="9">
        <f t="shared" si="210"/>
        <v>0</v>
      </c>
      <c r="CK125" s="9">
        <f t="shared" si="211"/>
        <v>1244.1745362363067</v>
      </c>
      <c r="CL125" s="9">
        <f t="shared" si="231"/>
        <v>1263.8296464695304</v>
      </c>
    </row>
    <row r="126" spans="2:90" x14ac:dyDescent="0.2">
      <c r="B126" s="1">
        <f t="shared" si="218"/>
        <v>43975</v>
      </c>
      <c r="C126" s="8">
        <f t="shared" si="212"/>
        <v>16.428571428571427</v>
      </c>
      <c r="D126">
        <f t="shared" si="225"/>
        <v>115</v>
      </c>
      <c r="E126" s="14">
        <f t="shared" si="219"/>
        <v>0.3</v>
      </c>
      <c r="F126" s="3">
        <f t="shared" si="213"/>
        <v>8.1661699125676517</v>
      </c>
      <c r="G126" s="4">
        <f t="shared" si="226"/>
        <v>3207.5097414089896</v>
      </c>
      <c r="I126" s="13">
        <f t="shared" si="227"/>
        <v>1263.8296464695304</v>
      </c>
      <c r="J126" s="13">
        <f t="shared" ref="J126:AC126" si="327">I125*(1-I$8)</f>
        <v>1635.940563846475</v>
      </c>
      <c r="K126" s="13">
        <f t="shared" si="327"/>
        <v>2235.8148657037032</v>
      </c>
      <c r="L126" s="13">
        <f t="shared" si="327"/>
        <v>3025.0179052166673</v>
      </c>
      <c r="M126" s="13">
        <f t="shared" si="327"/>
        <v>4039.4335876800365</v>
      </c>
      <c r="N126" s="13">
        <f t="shared" si="327"/>
        <v>5305.0259515342641</v>
      </c>
      <c r="O126" s="13">
        <f t="shared" si="327"/>
        <v>6826.0600826738346</v>
      </c>
      <c r="P126" s="13">
        <f t="shared" si="327"/>
        <v>8572.3452623465673</v>
      </c>
      <c r="Q126" s="13">
        <f t="shared" si="327"/>
        <v>10470.765750294935</v>
      </c>
      <c r="R126" s="13">
        <f t="shared" si="327"/>
        <v>12408.092697543345</v>
      </c>
      <c r="S126" s="13">
        <f t="shared" si="327"/>
        <v>14250.063925937664</v>
      </c>
      <c r="T126" s="13">
        <f t="shared" si="327"/>
        <v>15875.05769397051</v>
      </c>
      <c r="U126" s="13">
        <f t="shared" si="327"/>
        <v>17212.516045037071</v>
      </c>
      <c r="V126" s="13">
        <f t="shared" si="327"/>
        <v>18272.509193128702</v>
      </c>
      <c r="W126" s="13">
        <f t="shared" si="327"/>
        <v>19156.930868563828</v>
      </c>
      <c r="X126" s="13">
        <f t="shared" si="327"/>
        <v>20052.077468388528</v>
      </c>
      <c r="Y126" s="13">
        <f t="shared" si="327"/>
        <v>21210.39492386987</v>
      </c>
      <c r="Z126" s="13">
        <f t="shared" si="327"/>
        <v>22931.610378754882</v>
      </c>
      <c r="AA126" s="13">
        <f t="shared" si="327"/>
        <v>25550.666135701125</v>
      </c>
      <c r="AB126" s="13">
        <f t="shared" si="327"/>
        <v>29434.97587102242</v>
      </c>
      <c r="AC126" s="13">
        <f t="shared" si="327"/>
        <v>34989.103328236728</v>
      </c>
      <c r="AD126" s="13">
        <f t="shared" si="215"/>
        <v>4402342.53847594</v>
      </c>
      <c r="AE126" s="13">
        <f t="shared" si="229"/>
        <v>4697060.7706218604</v>
      </c>
      <c r="AF126" s="15"/>
      <c r="AG126">
        <f t="shared" si="325"/>
        <v>115</v>
      </c>
      <c r="AH126" s="15"/>
      <c r="AI126" s="15"/>
      <c r="AJ126" s="13">
        <f t="shared" ref="AJ126:BC126" si="328">I125*AI$8</f>
        <v>104.42173811786012</v>
      </c>
      <c r="AK126" s="13">
        <f t="shared" si="328"/>
        <v>0</v>
      </c>
      <c r="AL126" s="13">
        <f t="shared" si="328"/>
        <v>0</v>
      </c>
      <c r="AM126" s="13">
        <f t="shared" si="328"/>
        <v>0</v>
      </c>
      <c r="AN126" s="13">
        <f t="shared" si="328"/>
        <v>0</v>
      </c>
      <c r="AO126" s="13">
        <f t="shared" si="328"/>
        <v>0</v>
      </c>
      <c r="AP126" s="13">
        <f t="shared" si="328"/>
        <v>0</v>
      </c>
      <c r="AQ126" s="13">
        <f t="shared" si="328"/>
        <v>0</v>
      </c>
      <c r="AR126" s="13">
        <f t="shared" si="328"/>
        <v>0</v>
      </c>
      <c r="AS126" s="13">
        <f t="shared" si="328"/>
        <v>0</v>
      </c>
      <c r="AT126" s="13">
        <f t="shared" si="328"/>
        <v>0</v>
      </c>
      <c r="AU126" s="13">
        <f t="shared" si="328"/>
        <v>0</v>
      </c>
      <c r="AV126" s="13">
        <f t="shared" si="328"/>
        <v>0</v>
      </c>
      <c r="AW126" s="13">
        <f t="shared" si="328"/>
        <v>0</v>
      </c>
      <c r="AX126" s="13">
        <f t="shared" si="328"/>
        <v>0</v>
      </c>
      <c r="AY126" s="13">
        <f t="shared" si="328"/>
        <v>0</v>
      </c>
      <c r="AZ126" s="13">
        <f t="shared" si="328"/>
        <v>0</v>
      </c>
      <c r="BA126" s="13">
        <f t="shared" si="328"/>
        <v>0</v>
      </c>
      <c r="BB126" s="13">
        <f t="shared" si="328"/>
        <v>0</v>
      </c>
      <c r="BC126" s="13">
        <f t="shared" si="328"/>
        <v>0</v>
      </c>
      <c r="BD126" s="13">
        <f t="shared" si="222"/>
        <v>0</v>
      </c>
      <c r="BE126" s="13">
        <f t="shared" si="223"/>
        <v>104.42173811786012</v>
      </c>
      <c r="BF126" s="13">
        <f t="shared" si="224"/>
        <v>299731.71963672718</v>
      </c>
      <c r="BG126" s="4">
        <f t="shared" si="188"/>
        <v>4996792.4902585875</v>
      </c>
      <c r="BH126" s="4">
        <f t="shared" si="240"/>
        <v>1.0051908187828971</v>
      </c>
      <c r="BI126" s="4">
        <f t="shared" si="243"/>
        <v>1.0067835701425214</v>
      </c>
      <c r="BJ126" s="4">
        <f t="shared" si="217"/>
        <v>5.9984824309007045</v>
      </c>
      <c r="BK126" s="15"/>
      <c r="BL126" s="13">
        <f t="shared" si="184"/>
        <v>4999999.9999999963</v>
      </c>
      <c r="BM126" s="13"/>
      <c r="BN126">
        <f t="shared" si="185"/>
        <v>115</v>
      </c>
      <c r="BO126" s="11">
        <f t="shared" si="189"/>
        <v>6.8240992855860797E-4</v>
      </c>
      <c r="BP126" s="9">
        <f t="shared" si="190"/>
        <v>0.25873496962725689</v>
      </c>
      <c r="BQ126" s="9">
        <f t="shared" si="191"/>
        <v>0.33491462499018054</v>
      </c>
      <c r="BR126" s="9">
        <f t="shared" si="192"/>
        <v>0.45772267883254131</v>
      </c>
      <c r="BS126" s="9">
        <f t="shared" si="193"/>
        <v>0.61929067577622476</v>
      </c>
      <c r="BT126" s="9">
        <f t="shared" si="194"/>
        <v>0.82696487579579248</v>
      </c>
      <c r="BU126" s="9">
        <f t="shared" si="195"/>
        <v>1.0860607141764174</v>
      </c>
      <c r="BV126" s="9">
        <f t="shared" si="196"/>
        <v>1.397451352006265</v>
      </c>
      <c r="BW126" s="9">
        <f t="shared" si="197"/>
        <v>1.7549560554172925</v>
      </c>
      <c r="BX126" s="9">
        <f t="shared" si="198"/>
        <v>2.1436063522838058</v>
      </c>
      <c r="BY126" s="9">
        <f t="shared" si="199"/>
        <v>2.5402216953837415</v>
      </c>
      <c r="BZ126" s="9">
        <f t="shared" si="200"/>
        <v>0</v>
      </c>
      <c r="CA126" s="9">
        <f t="shared" si="201"/>
        <v>0</v>
      </c>
      <c r="CB126" s="9">
        <f t="shared" si="202"/>
        <v>0</v>
      </c>
      <c r="CC126" s="9">
        <f t="shared" si="203"/>
        <v>0</v>
      </c>
      <c r="CD126" s="9">
        <f t="shared" si="204"/>
        <v>0</v>
      </c>
      <c r="CE126" s="9">
        <f t="shared" si="205"/>
        <v>0</v>
      </c>
      <c r="CF126" s="9">
        <f t="shared" si="206"/>
        <v>0</v>
      </c>
      <c r="CG126" s="9">
        <f t="shared" si="207"/>
        <v>0</v>
      </c>
      <c r="CH126" s="9">
        <f t="shared" si="208"/>
        <v>0</v>
      </c>
      <c r="CI126" s="9">
        <f t="shared" si="209"/>
        <v>0</v>
      </c>
      <c r="CJ126" s="9">
        <f t="shared" si="210"/>
        <v>0</v>
      </c>
      <c r="CK126" s="9">
        <f t="shared" si="211"/>
        <v>901.26067715156614</v>
      </c>
      <c r="CL126" s="9">
        <f t="shared" si="231"/>
        <v>912.68060114585569</v>
      </c>
    </row>
    <row r="127" spans="2:90" x14ac:dyDescent="0.2">
      <c r="B127" s="1">
        <f t="shared" si="218"/>
        <v>43976</v>
      </c>
      <c r="C127" s="8">
        <f t="shared" si="212"/>
        <v>16.571428571428573</v>
      </c>
      <c r="D127">
        <f t="shared" si="225"/>
        <v>116</v>
      </c>
      <c r="E127" s="14">
        <f t="shared" si="219"/>
        <v>0.3</v>
      </c>
      <c r="F127" s="3">
        <f t="shared" si="213"/>
        <v>8.1661699125676517</v>
      </c>
      <c r="G127" s="4">
        <f t="shared" si="226"/>
        <v>2294.8291402631339</v>
      </c>
      <c r="I127" s="13">
        <f t="shared" si="227"/>
        <v>912.68060114585569</v>
      </c>
      <c r="J127" s="13">
        <f t="shared" ref="J127:AC127" si="329">I126*(1-I$8)</f>
        <v>1187.9998676813586</v>
      </c>
      <c r="K127" s="13">
        <f t="shared" si="329"/>
        <v>1635.940563846475</v>
      </c>
      <c r="L127" s="13">
        <f t="shared" si="329"/>
        <v>2235.8148657037032</v>
      </c>
      <c r="M127" s="13">
        <f t="shared" si="329"/>
        <v>3025.0179052166673</v>
      </c>
      <c r="N127" s="13">
        <f t="shared" si="329"/>
        <v>4039.4335876800365</v>
      </c>
      <c r="O127" s="13">
        <f t="shared" si="329"/>
        <v>5305.0259515342641</v>
      </c>
      <c r="P127" s="13">
        <f t="shared" si="329"/>
        <v>6826.0600826738346</v>
      </c>
      <c r="Q127" s="13">
        <f t="shared" si="329"/>
        <v>8572.3452623465673</v>
      </c>
      <c r="R127" s="13">
        <f t="shared" si="329"/>
        <v>10470.765750294935</v>
      </c>
      <c r="S127" s="13">
        <f t="shared" si="329"/>
        <v>12408.092697543345</v>
      </c>
      <c r="T127" s="13">
        <f t="shared" si="329"/>
        <v>14250.063925937664</v>
      </c>
      <c r="U127" s="13">
        <f t="shared" si="329"/>
        <v>15875.05769397051</v>
      </c>
      <c r="V127" s="13">
        <f t="shared" si="329"/>
        <v>17212.516045037071</v>
      </c>
      <c r="W127" s="13">
        <f t="shared" si="329"/>
        <v>18272.509193128702</v>
      </c>
      <c r="X127" s="13">
        <f t="shared" si="329"/>
        <v>19156.930868563828</v>
      </c>
      <c r="Y127" s="13">
        <f t="shared" si="329"/>
        <v>20052.077468388528</v>
      </c>
      <c r="Z127" s="13">
        <f t="shared" si="329"/>
        <v>21210.39492386987</v>
      </c>
      <c r="AA127" s="13">
        <f t="shared" si="329"/>
        <v>22931.610378754882</v>
      </c>
      <c r="AB127" s="13">
        <f t="shared" si="329"/>
        <v>25550.666135701125</v>
      </c>
      <c r="AC127" s="13">
        <f t="shared" si="329"/>
        <v>29434.97587102242</v>
      </c>
      <c r="AD127" s="13">
        <f t="shared" si="215"/>
        <v>4437331.6418041764</v>
      </c>
      <c r="AE127" s="13">
        <f t="shared" si="229"/>
        <v>4697897.6214442179</v>
      </c>
      <c r="AF127" s="15"/>
      <c r="AG127">
        <f t="shared" si="325"/>
        <v>116</v>
      </c>
      <c r="AH127" s="15"/>
      <c r="AI127" s="15"/>
      <c r="AJ127" s="13">
        <f t="shared" ref="AJ127:BC127" si="330">I126*AI$8</f>
        <v>75.829778788171822</v>
      </c>
      <c r="AK127" s="13">
        <f t="shared" si="330"/>
        <v>0</v>
      </c>
      <c r="AL127" s="13">
        <f t="shared" si="330"/>
        <v>0</v>
      </c>
      <c r="AM127" s="13">
        <f t="shared" si="330"/>
        <v>0</v>
      </c>
      <c r="AN127" s="13">
        <f t="shared" si="330"/>
        <v>0</v>
      </c>
      <c r="AO127" s="13">
        <f t="shared" si="330"/>
        <v>0</v>
      </c>
      <c r="AP127" s="13">
        <f t="shared" si="330"/>
        <v>0</v>
      </c>
      <c r="AQ127" s="13">
        <f t="shared" si="330"/>
        <v>0</v>
      </c>
      <c r="AR127" s="13">
        <f t="shared" si="330"/>
        <v>0</v>
      </c>
      <c r="AS127" s="13">
        <f t="shared" si="330"/>
        <v>0</v>
      </c>
      <c r="AT127" s="13">
        <f t="shared" si="330"/>
        <v>0</v>
      </c>
      <c r="AU127" s="13">
        <f t="shared" si="330"/>
        <v>0</v>
      </c>
      <c r="AV127" s="13">
        <f t="shared" si="330"/>
        <v>0</v>
      </c>
      <c r="AW127" s="13">
        <f t="shared" si="330"/>
        <v>0</v>
      </c>
      <c r="AX127" s="13">
        <f t="shared" si="330"/>
        <v>0</v>
      </c>
      <c r="AY127" s="13">
        <f t="shared" si="330"/>
        <v>0</v>
      </c>
      <c r="AZ127" s="13">
        <f t="shared" si="330"/>
        <v>0</v>
      </c>
      <c r="BA127" s="13">
        <f t="shared" si="330"/>
        <v>0</v>
      </c>
      <c r="BB127" s="13">
        <f t="shared" si="330"/>
        <v>0</v>
      </c>
      <c r="BC127" s="13">
        <f t="shared" si="330"/>
        <v>0</v>
      </c>
      <c r="BD127" s="13">
        <f t="shared" si="222"/>
        <v>0</v>
      </c>
      <c r="BE127" s="13">
        <f t="shared" si="223"/>
        <v>75.829778788171822</v>
      </c>
      <c r="BF127" s="13">
        <f t="shared" si="224"/>
        <v>299807.54941551533</v>
      </c>
      <c r="BG127" s="4">
        <f t="shared" si="188"/>
        <v>4997705.1708597336</v>
      </c>
      <c r="BH127" s="4">
        <f t="shared" si="240"/>
        <v>1.0039078822109286</v>
      </c>
      <c r="BI127" s="4">
        <f t="shared" si="243"/>
        <v>1.0051908187828971</v>
      </c>
      <c r="BJ127" s="4">
        <f t="shared" si="217"/>
        <v>5.9989042803807635</v>
      </c>
      <c r="BK127" s="15"/>
      <c r="BL127" s="13">
        <f t="shared" si="184"/>
        <v>4999999.9999999963</v>
      </c>
      <c r="BM127" s="13"/>
      <c r="BN127">
        <f t="shared" si="185"/>
        <v>116</v>
      </c>
      <c r="BO127" s="11">
        <f t="shared" si="189"/>
        <v>4.8824152721188389E-4</v>
      </c>
      <c r="BP127" s="9">
        <f t="shared" si="190"/>
        <v>0.13368257116803384</v>
      </c>
      <c r="BQ127" s="9">
        <f t="shared" si="191"/>
        <v>0.17400926091727875</v>
      </c>
      <c r="BR127" s="9">
        <f t="shared" si="192"/>
        <v>0.23962023579608202</v>
      </c>
      <c r="BS127" s="9">
        <f t="shared" si="193"/>
        <v>0.32748529937826276</v>
      </c>
      <c r="BT127" s="9">
        <f t="shared" si="194"/>
        <v>0.44308180856588381</v>
      </c>
      <c r="BU127" s="9">
        <f t="shared" si="195"/>
        <v>0.59166576717596409</v>
      </c>
      <c r="BV127" s="9">
        <f t="shared" si="196"/>
        <v>0.77704019174272998</v>
      </c>
      <c r="BW127" s="9">
        <f t="shared" si="197"/>
        <v>0.9998297998814254</v>
      </c>
      <c r="BX127" s="9">
        <f t="shared" si="198"/>
        <v>1.2556124828026936</v>
      </c>
      <c r="BY127" s="9">
        <f t="shared" si="199"/>
        <v>1.5336787983005657</v>
      </c>
      <c r="BZ127" s="9">
        <f t="shared" si="200"/>
        <v>0</v>
      </c>
      <c r="CA127" s="9">
        <f t="shared" si="201"/>
        <v>0</v>
      </c>
      <c r="CB127" s="9">
        <f t="shared" si="202"/>
        <v>0</v>
      </c>
      <c r="CC127" s="9">
        <f t="shared" si="203"/>
        <v>0</v>
      </c>
      <c r="CD127" s="9">
        <f t="shared" si="204"/>
        <v>0</v>
      </c>
      <c r="CE127" s="9">
        <f t="shared" si="205"/>
        <v>0</v>
      </c>
      <c r="CF127" s="9">
        <f t="shared" si="206"/>
        <v>0</v>
      </c>
      <c r="CG127" s="9">
        <f t="shared" si="207"/>
        <v>0</v>
      </c>
      <c r="CH127" s="9">
        <f t="shared" si="208"/>
        <v>0</v>
      </c>
      <c r="CI127" s="9">
        <f t="shared" si="209"/>
        <v>0</v>
      </c>
      <c r="CJ127" s="9">
        <f t="shared" si="210"/>
        <v>0</v>
      </c>
      <c r="CK127" s="9">
        <f t="shared" si="211"/>
        <v>649.94687326202609</v>
      </c>
      <c r="CL127" s="9">
        <f t="shared" si="231"/>
        <v>656.42257947775499</v>
      </c>
    </row>
    <row r="128" spans="2:90" x14ac:dyDescent="0.2">
      <c r="B128" s="1">
        <f t="shared" si="218"/>
        <v>43977</v>
      </c>
      <c r="C128" s="8">
        <f t="shared" si="212"/>
        <v>16.714285714285715</v>
      </c>
      <c r="D128">
        <f t="shared" si="225"/>
        <v>117</v>
      </c>
      <c r="E128" s="14">
        <f t="shared" si="219"/>
        <v>0.3</v>
      </c>
      <c r="F128" s="3">
        <f t="shared" si="213"/>
        <v>8.1661699125676517</v>
      </c>
      <c r="G128" s="4">
        <f t="shared" si="226"/>
        <v>1638.406560785379</v>
      </c>
      <c r="I128" s="13">
        <f t="shared" si="227"/>
        <v>656.42257947775499</v>
      </c>
      <c r="J128" s="13">
        <f t="shared" ref="J128:AC128" si="331">I127*(1-I$8)</f>
        <v>857.91976507710433</v>
      </c>
      <c r="K128" s="13">
        <f t="shared" si="331"/>
        <v>1187.9998676813586</v>
      </c>
      <c r="L128" s="13">
        <f t="shared" si="331"/>
        <v>1635.940563846475</v>
      </c>
      <c r="M128" s="13">
        <f t="shared" si="331"/>
        <v>2235.8148657037032</v>
      </c>
      <c r="N128" s="13">
        <f t="shared" si="331"/>
        <v>3025.0179052166673</v>
      </c>
      <c r="O128" s="13">
        <f t="shared" si="331"/>
        <v>4039.4335876800365</v>
      </c>
      <c r="P128" s="13">
        <f t="shared" si="331"/>
        <v>5305.0259515342641</v>
      </c>
      <c r="Q128" s="13">
        <f t="shared" si="331"/>
        <v>6826.0600826738346</v>
      </c>
      <c r="R128" s="13">
        <f t="shared" si="331"/>
        <v>8572.3452623465673</v>
      </c>
      <c r="S128" s="13">
        <f t="shared" si="331"/>
        <v>10470.765750294935</v>
      </c>
      <c r="T128" s="13">
        <f t="shared" si="331"/>
        <v>12408.092697543345</v>
      </c>
      <c r="U128" s="13">
        <f t="shared" si="331"/>
        <v>14250.063925937664</v>
      </c>
      <c r="V128" s="13">
        <f t="shared" si="331"/>
        <v>15875.05769397051</v>
      </c>
      <c r="W128" s="13">
        <f t="shared" si="331"/>
        <v>17212.516045037071</v>
      </c>
      <c r="X128" s="13">
        <f t="shared" si="331"/>
        <v>18272.509193128702</v>
      </c>
      <c r="Y128" s="13">
        <f t="shared" si="331"/>
        <v>19156.930868563828</v>
      </c>
      <c r="Z128" s="13">
        <f t="shared" si="331"/>
        <v>20052.077468388528</v>
      </c>
      <c r="AA128" s="13">
        <f t="shared" si="331"/>
        <v>21210.39492386987</v>
      </c>
      <c r="AB128" s="13">
        <f t="shared" si="331"/>
        <v>22931.610378754882</v>
      </c>
      <c r="AC128" s="13">
        <f t="shared" si="331"/>
        <v>25550.666135701125</v>
      </c>
      <c r="AD128" s="13">
        <f t="shared" si="215"/>
        <v>4466766.6176751992</v>
      </c>
      <c r="AE128" s="13">
        <f t="shared" si="229"/>
        <v>4698499.2831876278</v>
      </c>
      <c r="AF128" s="15"/>
      <c r="AG128">
        <f t="shared" si="325"/>
        <v>117</v>
      </c>
      <c r="AH128" s="15"/>
      <c r="AI128" s="15"/>
      <c r="AJ128" s="13">
        <f t="shared" ref="AJ128:BC128" si="332">I127*AI$8</f>
        <v>54.760836068751338</v>
      </c>
      <c r="AK128" s="13">
        <f t="shared" si="332"/>
        <v>0</v>
      </c>
      <c r="AL128" s="13">
        <f t="shared" si="332"/>
        <v>0</v>
      </c>
      <c r="AM128" s="13">
        <f t="shared" si="332"/>
        <v>0</v>
      </c>
      <c r="AN128" s="13">
        <f t="shared" si="332"/>
        <v>0</v>
      </c>
      <c r="AO128" s="13">
        <f t="shared" si="332"/>
        <v>0</v>
      </c>
      <c r="AP128" s="13">
        <f t="shared" si="332"/>
        <v>0</v>
      </c>
      <c r="AQ128" s="13">
        <f t="shared" si="332"/>
        <v>0</v>
      </c>
      <c r="AR128" s="13">
        <f t="shared" si="332"/>
        <v>0</v>
      </c>
      <c r="AS128" s="13">
        <f t="shared" si="332"/>
        <v>0</v>
      </c>
      <c r="AT128" s="13">
        <f t="shared" si="332"/>
        <v>0</v>
      </c>
      <c r="AU128" s="13">
        <f t="shared" si="332"/>
        <v>0</v>
      </c>
      <c r="AV128" s="13">
        <f t="shared" si="332"/>
        <v>0</v>
      </c>
      <c r="AW128" s="13">
        <f t="shared" si="332"/>
        <v>0</v>
      </c>
      <c r="AX128" s="13">
        <f t="shared" si="332"/>
        <v>0</v>
      </c>
      <c r="AY128" s="13">
        <f t="shared" si="332"/>
        <v>0</v>
      </c>
      <c r="AZ128" s="13">
        <f t="shared" si="332"/>
        <v>0</v>
      </c>
      <c r="BA128" s="13">
        <f t="shared" si="332"/>
        <v>0</v>
      </c>
      <c r="BB128" s="13">
        <f t="shared" si="332"/>
        <v>0</v>
      </c>
      <c r="BC128" s="13">
        <f t="shared" si="332"/>
        <v>0</v>
      </c>
      <c r="BD128" s="13">
        <f t="shared" si="222"/>
        <v>0</v>
      </c>
      <c r="BE128" s="13">
        <f t="shared" si="223"/>
        <v>54.760836068751338</v>
      </c>
      <c r="BF128" s="13">
        <f t="shared" si="224"/>
        <v>299862.3102515841</v>
      </c>
      <c r="BG128" s="4">
        <f t="shared" si="188"/>
        <v>4998361.5934392121</v>
      </c>
      <c r="BH128" s="4">
        <f t="shared" si="240"/>
        <v>1.0029027893360984</v>
      </c>
      <c r="BI128" s="4">
        <f t="shared" si="243"/>
        <v>1.0039078822109286</v>
      </c>
      <c r="BJ128" s="4">
        <f t="shared" si="217"/>
        <v>5.9992120347031257</v>
      </c>
      <c r="BK128" s="15"/>
      <c r="BL128" s="13">
        <f t="shared" si="184"/>
        <v>4999999.9999999972</v>
      </c>
      <c r="BM128" s="13"/>
      <c r="BN128">
        <f t="shared" si="185"/>
        <v>117</v>
      </c>
      <c r="BO128" s="11">
        <f t="shared" si="189"/>
        <v>3.4858692849763708E-4</v>
      </c>
      <c r="BP128" s="9">
        <f t="shared" si="190"/>
        <v>6.8646099232994001E-2</v>
      </c>
      <c r="BQ128" s="9">
        <f t="shared" si="191"/>
        <v>8.9717884741692636E-2</v>
      </c>
      <c r="BR128" s="9">
        <f t="shared" si="192"/>
        <v>0.12423636747919321</v>
      </c>
      <c r="BS128" s="9">
        <f t="shared" si="193"/>
        <v>0.17108024890678059</v>
      </c>
      <c r="BT128" s="9">
        <f t="shared" si="194"/>
        <v>0.23381275101750323</v>
      </c>
      <c r="BU128" s="9">
        <f t="shared" si="195"/>
        <v>0.31634451006895026</v>
      </c>
      <c r="BV128" s="9">
        <f t="shared" si="196"/>
        <v>0.4224281241598723</v>
      </c>
      <c r="BW128" s="9">
        <f t="shared" si="197"/>
        <v>0.55477881061367507</v>
      </c>
      <c r="BX128" s="9">
        <f t="shared" si="198"/>
        <v>0.71384259538787964</v>
      </c>
      <c r="BY128" s="9">
        <f t="shared" si="199"/>
        <v>0.89646225150679815</v>
      </c>
      <c r="BZ128" s="9">
        <f t="shared" si="200"/>
        <v>0</v>
      </c>
      <c r="CA128" s="9">
        <f t="shared" si="201"/>
        <v>0</v>
      </c>
      <c r="CB128" s="9">
        <f t="shared" si="202"/>
        <v>0</v>
      </c>
      <c r="CC128" s="9">
        <f t="shared" si="203"/>
        <v>0</v>
      </c>
      <c r="CD128" s="9">
        <f t="shared" si="204"/>
        <v>0</v>
      </c>
      <c r="CE128" s="9">
        <f t="shared" si="205"/>
        <v>0</v>
      </c>
      <c r="CF128" s="9">
        <f t="shared" si="206"/>
        <v>0</v>
      </c>
      <c r="CG128" s="9">
        <f t="shared" si="207"/>
        <v>0</v>
      </c>
      <c r="CH128" s="9">
        <f t="shared" si="208"/>
        <v>0</v>
      </c>
      <c r="CI128" s="9">
        <f t="shared" si="209"/>
        <v>0</v>
      </c>
      <c r="CJ128" s="9">
        <f t="shared" si="210"/>
        <v>0</v>
      </c>
      <c r="CK128" s="9">
        <f t="shared" si="211"/>
        <v>467.11693667135307</v>
      </c>
      <c r="CL128" s="9">
        <f t="shared" si="231"/>
        <v>470.70828631446841</v>
      </c>
    </row>
    <row r="129" spans="2:90" x14ac:dyDescent="0.2">
      <c r="B129" s="1">
        <f t="shared" si="218"/>
        <v>43978</v>
      </c>
      <c r="C129" s="8">
        <f t="shared" si="212"/>
        <v>16.857142857142858</v>
      </c>
      <c r="D129">
        <f t="shared" si="225"/>
        <v>118</v>
      </c>
      <c r="E129" s="14">
        <f t="shared" si="219"/>
        <v>0.3</v>
      </c>
      <c r="F129" s="3">
        <f t="shared" si="213"/>
        <v>8.1661699125676517</v>
      </c>
      <c r="G129" s="4">
        <f t="shared" si="226"/>
        <v>1167.6982744709107</v>
      </c>
      <c r="I129" s="13">
        <f t="shared" si="227"/>
        <v>470.70828631446841</v>
      </c>
      <c r="J129" s="13">
        <f t="shared" ref="J129:AC129" si="333">I128*(1-I$8)</f>
        <v>617.03722470908963</v>
      </c>
      <c r="K129" s="13">
        <f t="shared" si="333"/>
        <v>857.91976507710433</v>
      </c>
      <c r="L129" s="13">
        <f t="shared" si="333"/>
        <v>1187.9998676813586</v>
      </c>
      <c r="M129" s="13">
        <f t="shared" si="333"/>
        <v>1635.940563846475</v>
      </c>
      <c r="N129" s="13">
        <f t="shared" si="333"/>
        <v>2235.8148657037032</v>
      </c>
      <c r="O129" s="13">
        <f t="shared" si="333"/>
        <v>3025.0179052166673</v>
      </c>
      <c r="P129" s="13">
        <f t="shared" si="333"/>
        <v>4039.4335876800365</v>
      </c>
      <c r="Q129" s="13">
        <f t="shared" si="333"/>
        <v>5305.0259515342641</v>
      </c>
      <c r="R129" s="13">
        <f t="shared" si="333"/>
        <v>6826.0600826738346</v>
      </c>
      <c r="S129" s="13">
        <f t="shared" si="333"/>
        <v>8572.3452623465673</v>
      </c>
      <c r="T129" s="13">
        <f t="shared" si="333"/>
        <v>10470.765750294935</v>
      </c>
      <c r="U129" s="13">
        <f t="shared" si="333"/>
        <v>12408.092697543345</v>
      </c>
      <c r="V129" s="13">
        <f t="shared" si="333"/>
        <v>14250.063925937664</v>
      </c>
      <c r="W129" s="13">
        <f t="shared" si="333"/>
        <v>15875.05769397051</v>
      </c>
      <c r="X129" s="13">
        <f t="shared" si="333"/>
        <v>17212.516045037071</v>
      </c>
      <c r="Y129" s="13">
        <f t="shared" si="333"/>
        <v>18272.509193128702</v>
      </c>
      <c r="Z129" s="13">
        <f t="shared" si="333"/>
        <v>19156.930868563828</v>
      </c>
      <c r="AA129" s="13">
        <f t="shared" si="333"/>
        <v>20052.077468388528</v>
      </c>
      <c r="AB129" s="13">
        <f t="shared" si="333"/>
        <v>21210.39492386987</v>
      </c>
      <c r="AC129" s="13">
        <f t="shared" si="333"/>
        <v>22931.610378754882</v>
      </c>
      <c r="AD129" s="13">
        <f t="shared" si="215"/>
        <v>4492317.2838109005</v>
      </c>
      <c r="AE129" s="13">
        <f t="shared" si="229"/>
        <v>4698930.6061191736</v>
      </c>
      <c r="AF129" s="15"/>
      <c r="AG129">
        <f t="shared" si="325"/>
        <v>118</v>
      </c>
      <c r="AH129" s="15"/>
      <c r="AI129" s="15"/>
      <c r="AJ129" s="13">
        <f t="shared" ref="AJ129:BC129" si="334">I128*AI$8</f>
        <v>39.385354768665302</v>
      </c>
      <c r="AK129" s="13">
        <f t="shared" si="334"/>
        <v>0</v>
      </c>
      <c r="AL129" s="13">
        <f t="shared" si="334"/>
        <v>0</v>
      </c>
      <c r="AM129" s="13">
        <f t="shared" si="334"/>
        <v>0</v>
      </c>
      <c r="AN129" s="13">
        <f t="shared" si="334"/>
        <v>0</v>
      </c>
      <c r="AO129" s="13">
        <f t="shared" si="334"/>
        <v>0</v>
      </c>
      <c r="AP129" s="13">
        <f t="shared" si="334"/>
        <v>0</v>
      </c>
      <c r="AQ129" s="13">
        <f t="shared" si="334"/>
        <v>0</v>
      </c>
      <c r="AR129" s="13">
        <f t="shared" si="334"/>
        <v>0</v>
      </c>
      <c r="AS129" s="13">
        <f t="shared" si="334"/>
        <v>0</v>
      </c>
      <c r="AT129" s="13">
        <f t="shared" si="334"/>
        <v>0</v>
      </c>
      <c r="AU129" s="13">
        <f t="shared" si="334"/>
        <v>0</v>
      </c>
      <c r="AV129" s="13">
        <f t="shared" si="334"/>
        <v>0</v>
      </c>
      <c r="AW129" s="13">
        <f t="shared" si="334"/>
        <v>0</v>
      </c>
      <c r="AX129" s="13">
        <f t="shared" si="334"/>
        <v>0</v>
      </c>
      <c r="AY129" s="13">
        <f t="shared" si="334"/>
        <v>0</v>
      </c>
      <c r="AZ129" s="13">
        <f t="shared" si="334"/>
        <v>0</v>
      </c>
      <c r="BA129" s="13">
        <f t="shared" si="334"/>
        <v>0</v>
      </c>
      <c r="BB129" s="13">
        <f t="shared" si="334"/>
        <v>0</v>
      </c>
      <c r="BC129" s="13">
        <f t="shared" si="334"/>
        <v>0</v>
      </c>
      <c r="BD129" s="13">
        <f t="shared" si="222"/>
        <v>0</v>
      </c>
      <c r="BE129" s="13">
        <f t="shared" si="223"/>
        <v>39.385354768665302</v>
      </c>
      <c r="BF129" s="13">
        <f t="shared" si="224"/>
        <v>299901.69560635276</v>
      </c>
      <c r="BG129" s="4">
        <f t="shared" si="188"/>
        <v>4998832.3017255263</v>
      </c>
      <c r="BH129" s="4">
        <f t="shared" si="240"/>
        <v>1.002133164627901</v>
      </c>
      <c r="BI129" s="4">
        <f t="shared" si="243"/>
        <v>1.0029027893360982</v>
      </c>
      <c r="BJ129" s="4">
        <f t="shared" si="217"/>
        <v>5.9994350181107485</v>
      </c>
      <c r="BK129" s="15"/>
      <c r="BL129" s="13">
        <f t="shared" si="184"/>
        <v>4999999.9999999972</v>
      </c>
      <c r="BM129" s="13"/>
      <c r="BN129">
        <f t="shared" si="185"/>
        <v>118</v>
      </c>
      <c r="BO129" s="11">
        <f t="shared" si="189"/>
        <v>2.4844124502233246E-4</v>
      </c>
      <c r="BP129" s="9">
        <f t="shared" si="190"/>
        <v>3.508300580828852E-2</v>
      </c>
      <c r="BQ129" s="9">
        <f t="shared" si="191"/>
        <v>4.5989248899555281E-2</v>
      </c>
      <c r="BR129" s="9">
        <f t="shared" si="192"/>
        <v>6.3942796369506824E-2</v>
      </c>
      <c r="BS129" s="9">
        <f t="shared" si="193"/>
        <v>8.8544449863936878E-2</v>
      </c>
      <c r="BT129" s="9">
        <f t="shared" si="194"/>
        <v>0.12193053313936644</v>
      </c>
      <c r="BU129" s="9">
        <f t="shared" si="195"/>
        <v>0.16664058866246012</v>
      </c>
      <c r="BV129" s="9">
        <f t="shared" si="196"/>
        <v>0.22546176437606305</v>
      </c>
      <c r="BW129" s="9">
        <f t="shared" si="197"/>
        <v>0.30106857291247663</v>
      </c>
      <c r="BX129" s="9">
        <f t="shared" si="198"/>
        <v>0.39539617568248692</v>
      </c>
      <c r="BY129" s="9">
        <f t="shared" si="199"/>
        <v>0.50876245966101996</v>
      </c>
      <c r="BZ129" s="9">
        <f t="shared" si="200"/>
        <v>0</v>
      </c>
      <c r="CA129" s="9">
        <f t="shared" si="201"/>
        <v>0</v>
      </c>
      <c r="CB129" s="9">
        <f t="shared" si="202"/>
        <v>0</v>
      </c>
      <c r="CC129" s="9">
        <f t="shared" si="203"/>
        <v>0</v>
      </c>
      <c r="CD129" s="9">
        <f t="shared" si="204"/>
        <v>0</v>
      </c>
      <c r="CE129" s="9">
        <f t="shared" si="205"/>
        <v>0</v>
      </c>
      <c r="CF129" s="9">
        <f t="shared" si="206"/>
        <v>0</v>
      </c>
      <c r="CG129" s="9">
        <f t="shared" si="207"/>
        <v>0</v>
      </c>
      <c r="CH129" s="9">
        <f t="shared" si="208"/>
        <v>0</v>
      </c>
      <c r="CI129" s="9">
        <f t="shared" si="209"/>
        <v>0</v>
      </c>
      <c r="CJ129" s="9">
        <f t="shared" si="210"/>
        <v>0</v>
      </c>
      <c r="CK129" s="9">
        <f t="shared" si="211"/>
        <v>334.82306970759686</v>
      </c>
      <c r="CL129" s="9">
        <f t="shared" si="231"/>
        <v>336.77588930297202</v>
      </c>
    </row>
    <row r="130" spans="2:90" x14ac:dyDescent="0.2">
      <c r="B130" s="1">
        <f t="shared" si="218"/>
        <v>43979</v>
      </c>
      <c r="C130" s="8">
        <f t="shared" si="212"/>
        <v>17</v>
      </c>
      <c r="D130">
        <f t="shared" si="225"/>
        <v>119</v>
      </c>
      <c r="E130" s="14">
        <f t="shared" si="219"/>
        <v>0.3</v>
      </c>
      <c r="F130" s="3">
        <f t="shared" si="213"/>
        <v>8.1661699125676517</v>
      </c>
      <c r="G130" s="4">
        <f t="shared" si="226"/>
        <v>830.92238516793873</v>
      </c>
      <c r="I130" s="13">
        <f t="shared" si="227"/>
        <v>336.77588930297202</v>
      </c>
      <c r="J130" s="13">
        <f t="shared" ref="J130:AC130" si="335">I129*(1-I$8)</f>
        <v>442.46578913560029</v>
      </c>
      <c r="K130" s="13">
        <f t="shared" si="335"/>
        <v>617.03722470908963</v>
      </c>
      <c r="L130" s="13">
        <f t="shared" si="335"/>
        <v>857.91976507710433</v>
      </c>
      <c r="M130" s="13">
        <f t="shared" si="335"/>
        <v>1187.9998676813586</v>
      </c>
      <c r="N130" s="13">
        <f t="shared" si="335"/>
        <v>1635.940563846475</v>
      </c>
      <c r="O130" s="13">
        <f t="shared" si="335"/>
        <v>2235.8148657037032</v>
      </c>
      <c r="P130" s="13">
        <f t="shared" si="335"/>
        <v>3025.0179052166673</v>
      </c>
      <c r="Q130" s="13">
        <f t="shared" si="335"/>
        <v>4039.4335876800365</v>
      </c>
      <c r="R130" s="13">
        <f t="shared" si="335"/>
        <v>5305.0259515342641</v>
      </c>
      <c r="S130" s="13">
        <f t="shared" si="335"/>
        <v>6826.0600826738346</v>
      </c>
      <c r="T130" s="13">
        <f t="shared" si="335"/>
        <v>8572.3452623465673</v>
      </c>
      <c r="U130" s="13">
        <f t="shared" si="335"/>
        <v>10470.765750294935</v>
      </c>
      <c r="V130" s="13">
        <f t="shared" si="335"/>
        <v>12408.092697543345</v>
      </c>
      <c r="W130" s="13">
        <f t="shared" si="335"/>
        <v>14250.063925937664</v>
      </c>
      <c r="X130" s="13">
        <f t="shared" si="335"/>
        <v>15875.05769397051</v>
      </c>
      <c r="Y130" s="13">
        <f t="shared" si="335"/>
        <v>17212.516045037071</v>
      </c>
      <c r="Z130" s="13">
        <f t="shared" si="335"/>
        <v>18272.509193128702</v>
      </c>
      <c r="AA130" s="13">
        <f t="shared" si="335"/>
        <v>19156.930868563828</v>
      </c>
      <c r="AB130" s="13">
        <f t="shared" si="335"/>
        <v>20052.077468388528</v>
      </c>
      <c r="AC130" s="13">
        <f t="shared" si="335"/>
        <v>21210.39492386987</v>
      </c>
      <c r="AD130" s="13">
        <f t="shared" si="215"/>
        <v>4515248.8941896558</v>
      </c>
      <c r="AE130" s="13">
        <f t="shared" si="229"/>
        <v>4699239.1395112984</v>
      </c>
      <c r="AF130" s="15"/>
      <c r="AG130">
        <f t="shared" si="325"/>
        <v>119</v>
      </c>
      <c r="AH130" s="15"/>
      <c r="AI130" s="15"/>
      <c r="AJ130" s="13">
        <f t="shared" ref="AJ130:BC130" si="336">I129*AI$8</f>
        <v>28.242497178868103</v>
      </c>
      <c r="AK130" s="13">
        <f t="shared" si="336"/>
        <v>0</v>
      </c>
      <c r="AL130" s="13">
        <f t="shared" si="336"/>
        <v>0</v>
      </c>
      <c r="AM130" s="13">
        <f t="shared" si="336"/>
        <v>0</v>
      </c>
      <c r="AN130" s="13">
        <f t="shared" si="336"/>
        <v>0</v>
      </c>
      <c r="AO130" s="13">
        <f t="shared" si="336"/>
        <v>0</v>
      </c>
      <c r="AP130" s="13">
        <f t="shared" si="336"/>
        <v>0</v>
      </c>
      <c r="AQ130" s="13">
        <f t="shared" si="336"/>
        <v>0</v>
      </c>
      <c r="AR130" s="13">
        <f t="shared" si="336"/>
        <v>0</v>
      </c>
      <c r="AS130" s="13">
        <f t="shared" si="336"/>
        <v>0</v>
      </c>
      <c r="AT130" s="13">
        <f t="shared" si="336"/>
        <v>0</v>
      </c>
      <c r="AU130" s="13">
        <f t="shared" si="336"/>
        <v>0</v>
      </c>
      <c r="AV130" s="13">
        <f t="shared" si="336"/>
        <v>0</v>
      </c>
      <c r="AW130" s="13">
        <f t="shared" si="336"/>
        <v>0</v>
      </c>
      <c r="AX130" s="13">
        <f t="shared" si="336"/>
        <v>0</v>
      </c>
      <c r="AY130" s="13">
        <f t="shared" si="336"/>
        <v>0</v>
      </c>
      <c r="AZ130" s="13">
        <f t="shared" si="336"/>
        <v>0</v>
      </c>
      <c r="BA130" s="13">
        <f t="shared" si="336"/>
        <v>0</v>
      </c>
      <c r="BB130" s="13">
        <f t="shared" si="336"/>
        <v>0</v>
      </c>
      <c r="BC130" s="13">
        <f t="shared" si="336"/>
        <v>0</v>
      </c>
      <c r="BD130" s="13">
        <f t="shared" si="222"/>
        <v>0</v>
      </c>
      <c r="BE130" s="13">
        <f t="shared" si="223"/>
        <v>28.242497178868103</v>
      </c>
      <c r="BF130" s="13">
        <f t="shared" si="224"/>
        <v>299929.9381035316</v>
      </c>
      <c r="BG130" s="4">
        <f t="shared" si="188"/>
        <v>4999169.0776148299</v>
      </c>
      <c r="BH130" s="4">
        <f t="shared" si="240"/>
        <v>1.0015545319082599</v>
      </c>
      <c r="BI130" s="4">
        <f t="shared" si="243"/>
        <v>1.0021331646279008</v>
      </c>
      <c r="BJ130" s="4">
        <f t="shared" si="217"/>
        <v>5.9995958017613633</v>
      </c>
      <c r="BK130" s="15"/>
      <c r="BL130" s="13">
        <f t="shared" si="184"/>
        <v>4999999.9999999981</v>
      </c>
      <c r="BM130" s="13"/>
      <c r="BN130">
        <f t="shared" si="185"/>
        <v>119</v>
      </c>
      <c r="BO130" s="11">
        <f t="shared" si="189"/>
        <v>1.7678936148297832E-4</v>
      </c>
      <c r="BP130" s="9">
        <f t="shared" si="190"/>
        <v>1.7861518329820383E-2</v>
      </c>
      <c r="BQ130" s="9">
        <f t="shared" si="191"/>
        <v>2.346697330180347E-2</v>
      </c>
      <c r="BR130" s="9">
        <f t="shared" si="192"/>
        <v>3.2725685090264689E-2</v>
      </c>
      <c r="BS130" s="9">
        <f t="shared" si="193"/>
        <v>4.5501326241482405E-2</v>
      </c>
      <c r="BT130" s="9">
        <f t="shared" si="194"/>
        <v>6.3007721414775036E-2</v>
      </c>
      <c r="BU130" s="9">
        <f t="shared" si="195"/>
        <v>8.676506631195656E-2</v>
      </c>
      <c r="BV130" s="9">
        <f t="shared" si="196"/>
        <v>0.11858048475057258</v>
      </c>
      <c r="BW130" s="9">
        <f t="shared" si="197"/>
        <v>0.16043729518134936</v>
      </c>
      <c r="BX130" s="9">
        <f t="shared" si="198"/>
        <v>0.21423866541565498</v>
      </c>
      <c r="BY130" s="9">
        <f t="shared" si="199"/>
        <v>0.28136164518671158</v>
      </c>
      <c r="BZ130" s="9">
        <f t="shared" si="200"/>
        <v>0</v>
      </c>
      <c r="CA130" s="9">
        <f t="shared" si="201"/>
        <v>0</v>
      </c>
      <c r="CB130" s="9">
        <f t="shared" si="202"/>
        <v>0</v>
      </c>
      <c r="CC130" s="9">
        <f t="shared" si="203"/>
        <v>0</v>
      </c>
      <c r="CD130" s="9">
        <f t="shared" si="204"/>
        <v>0</v>
      </c>
      <c r="CE130" s="9">
        <f t="shared" si="205"/>
        <v>0</v>
      </c>
      <c r="CF130" s="9">
        <f t="shared" si="206"/>
        <v>0</v>
      </c>
      <c r="CG130" s="9">
        <f t="shared" si="207"/>
        <v>0</v>
      </c>
      <c r="CH130" s="9">
        <f t="shared" si="208"/>
        <v>0</v>
      </c>
      <c r="CI130" s="9">
        <f t="shared" si="209"/>
        <v>0</v>
      </c>
      <c r="CJ130" s="9">
        <f t="shared" si="210"/>
        <v>0</v>
      </c>
      <c r="CK130" s="9">
        <f t="shared" si="211"/>
        <v>239.47439068215397</v>
      </c>
      <c r="CL130" s="9">
        <f t="shared" si="231"/>
        <v>240.51833706337837</v>
      </c>
    </row>
    <row r="131" spans="2:90" x14ac:dyDescent="0.2">
      <c r="B131" s="1">
        <f t="shared" si="218"/>
        <v>43980</v>
      </c>
      <c r="C131" s="8">
        <f t="shared" si="212"/>
        <v>17.142857142857142</v>
      </c>
      <c r="D131">
        <f t="shared" si="225"/>
        <v>120</v>
      </c>
      <c r="E131" s="14">
        <f t="shared" si="219"/>
        <v>0.3</v>
      </c>
      <c r="F131" s="3">
        <f t="shared" si="213"/>
        <v>8.1661699125676517</v>
      </c>
      <c r="G131" s="4">
        <f t="shared" si="226"/>
        <v>590.40404810456039</v>
      </c>
      <c r="I131" s="13">
        <f t="shared" si="227"/>
        <v>240.51833706337837</v>
      </c>
      <c r="J131" s="13">
        <f t="shared" ref="J131:AC131" si="337">I130*(1-I$8)</f>
        <v>316.56933594479369</v>
      </c>
      <c r="K131" s="13">
        <f t="shared" si="337"/>
        <v>442.46578913560029</v>
      </c>
      <c r="L131" s="13">
        <f t="shared" si="337"/>
        <v>617.03722470908963</v>
      </c>
      <c r="M131" s="13">
        <f t="shared" si="337"/>
        <v>857.91976507710433</v>
      </c>
      <c r="N131" s="13">
        <f t="shared" si="337"/>
        <v>1187.9998676813586</v>
      </c>
      <c r="O131" s="13">
        <f t="shared" si="337"/>
        <v>1635.940563846475</v>
      </c>
      <c r="P131" s="13">
        <f t="shared" si="337"/>
        <v>2235.8148657037032</v>
      </c>
      <c r="Q131" s="13">
        <f t="shared" si="337"/>
        <v>3025.0179052166673</v>
      </c>
      <c r="R131" s="13">
        <f t="shared" si="337"/>
        <v>4039.4335876800365</v>
      </c>
      <c r="S131" s="13">
        <f t="shared" si="337"/>
        <v>5305.0259515342641</v>
      </c>
      <c r="T131" s="13">
        <f t="shared" si="337"/>
        <v>6826.0600826738346</v>
      </c>
      <c r="U131" s="13">
        <f t="shared" si="337"/>
        <v>8572.3452623465673</v>
      </c>
      <c r="V131" s="13">
        <f t="shared" si="337"/>
        <v>10470.765750294935</v>
      </c>
      <c r="W131" s="13">
        <f t="shared" si="337"/>
        <v>12408.092697543345</v>
      </c>
      <c r="X131" s="13">
        <f t="shared" si="337"/>
        <v>14250.063925937664</v>
      </c>
      <c r="Y131" s="13">
        <f t="shared" si="337"/>
        <v>15875.05769397051</v>
      </c>
      <c r="Z131" s="13">
        <f t="shared" si="337"/>
        <v>17212.516045037071</v>
      </c>
      <c r="AA131" s="13">
        <f t="shared" si="337"/>
        <v>18272.509193128702</v>
      </c>
      <c r="AB131" s="13">
        <f t="shared" si="337"/>
        <v>19156.930868563828</v>
      </c>
      <c r="AC131" s="13">
        <f t="shared" si="337"/>
        <v>20052.077468388528</v>
      </c>
      <c r="AD131" s="13">
        <f t="shared" si="215"/>
        <v>4536459.2891135253</v>
      </c>
      <c r="AE131" s="13">
        <f t="shared" si="229"/>
        <v>4699459.4512950024</v>
      </c>
      <c r="AF131" s="15"/>
      <c r="AG131">
        <f t="shared" si="325"/>
        <v>120</v>
      </c>
      <c r="AH131" s="15"/>
      <c r="AI131" s="15"/>
      <c r="AJ131" s="13">
        <f t="shared" ref="AJ131:BC131" si="338">I130*AI$8</f>
        <v>20.206553358178322</v>
      </c>
      <c r="AK131" s="13">
        <f t="shared" si="338"/>
        <v>0</v>
      </c>
      <c r="AL131" s="13">
        <f t="shared" si="338"/>
        <v>0</v>
      </c>
      <c r="AM131" s="13">
        <f t="shared" si="338"/>
        <v>0</v>
      </c>
      <c r="AN131" s="13">
        <f t="shared" si="338"/>
        <v>0</v>
      </c>
      <c r="AO131" s="13">
        <f t="shared" si="338"/>
        <v>0</v>
      </c>
      <c r="AP131" s="13">
        <f t="shared" si="338"/>
        <v>0</v>
      </c>
      <c r="AQ131" s="13">
        <f t="shared" si="338"/>
        <v>0</v>
      </c>
      <c r="AR131" s="13">
        <f t="shared" si="338"/>
        <v>0</v>
      </c>
      <c r="AS131" s="13">
        <f t="shared" si="338"/>
        <v>0</v>
      </c>
      <c r="AT131" s="13">
        <f t="shared" si="338"/>
        <v>0</v>
      </c>
      <c r="AU131" s="13">
        <f t="shared" si="338"/>
        <v>0</v>
      </c>
      <c r="AV131" s="13">
        <f t="shared" si="338"/>
        <v>0</v>
      </c>
      <c r="AW131" s="13">
        <f t="shared" si="338"/>
        <v>0</v>
      </c>
      <c r="AX131" s="13">
        <f t="shared" si="338"/>
        <v>0</v>
      </c>
      <c r="AY131" s="13">
        <f t="shared" si="338"/>
        <v>0</v>
      </c>
      <c r="AZ131" s="13">
        <f t="shared" si="338"/>
        <v>0</v>
      </c>
      <c r="BA131" s="13">
        <f t="shared" si="338"/>
        <v>0</v>
      </c>
      <c r="BB131" s="13">
        <f t="shared" si="338"/>
        <v>0</v>
      </c>
      <c r="BC131" s="13">
        <f t="shared" si="338"/>
        <v>0</v>
      </c>
      <c r="BD131" s="13">
        <f t="shared" si="222"/>
        <v>0</v>
      </c>
      <c r="BE131" s="13">
        <f t="shared" si="223"/>
        <v>20.206553358178322</v>
      </c>
      <c r="BF131" s="13">
        <f t="shared" si="224"/>
        <v>299950.14465688978</v>
      </c>
      <c r="BG131" s="4">
        <f t="shared" si="188"/>
        <v>4999409.5959518924</v>
      </c>
      <c r="BH131" s="4">
        <f t="shared" si="240"/>
        <v>1.0011256579786616</v>
      </c>
      <c r="BI131" s="4">
        <f t="shared" si="243"/>
        <v>1.0015545319082597</v>
      </c>
      <c r="BJ131" s="4">
        <f t="shared" si="217"/>
        <v>5.9997113439107794</v>
      </c>
      <c r="BK131" s="15"/>
      <c r="BL131" s="13">
        <f t="shared" si="184"/>
        <v>4999999.9999999972</v>
      </c>
      <c r="BM131" s="13"/>
      <c r="BN131">
        <f t="shared" si="185"/>
        <v>120</v>
      </c>
      <c r="BO131" s="11">
        <f t="shared" si="189"/>
        <v>1.2561655009539477E-4</v>
      </c>
      <c r="BP131" s="9">
        <f t="shared" si="190"/>
        <v>9.0639251209748729E-3</v>
      </c>
      <c r="BQ131" s="9">
        <f t="shared" si="191"/>
        <v>1.192990435421251E-2</v>
      </c>
      <c r="BR131" s="9">
        <f t="shared" si="192"/>
        <v>1.6674307789935155E-2</v>
      </c>
      <c r="BS131" s="9">
        <f t="shared" si="193"/>
        <v>2.3253026234517814E-2</v>
      </c>
      <c r="BT131" s="9">
        <f t="shared" si="194"/>
        <v>3.2330676344291216E-2</v>
      </c>
      <c r="BU131" s="9">
        <f t="shared" si="195"/>
        <v>4.4769733467575318E-2</v>
      </c>
      <c r="BV131" s="9">
        <f t="shared" si="196"/>
        <v>6.1650362937452727E-2</v>
      </c>
      <c r="BW131" s="9">
        <f t="shared" si="197"/>
        <v>8.4256605024509268E-2</v>
      </c>
      <c r="BX131" s="9">
        <f t="shared" si="198"/>
        <v>0.11399769396903468</v>
      </c>
      <c r="BY131" s="9">
        <f t="shared" si="199"/>
        <v>0.15222591348714884</v>
      </c>
      <c r="BZ131" s="9">
        <f t="shared" si="200"/>
        <v>0</v>
      </c>
      <c r="CA131" s="9">
        <f t="shared" si="201"/>
        <v>0</v>
      </c>
      <c r="CB131" s="9">
        <f t="shared" si="202"/>
        <v>0</v>
      </c>
      <c r="CC131" s="9">
        <f t="shared" si="203"/>
        <v>0</v>
      </c>
      <c r="CD131" s="9">
        <f t="shared" si="204"/>
        <v>0</v>
      </c>
      <c r="CE131" s="9">
        <f t="shared" si="205"/>
        <v>0</v>
      </c>
      <c r="CF131" s="9">
        <f t="shared" si="206"/>
        <v>0</v>
      </c>
      <c r="CG131" s="9">
        <f t="shared" si="207"/>
        <v>0</v>
      </c>
      <c r="CH131" s="9">
        <f t="shared" si="208"/>
        <v>0</v>
      </c>
      <c r="CI131" s="9">
        <f t="shared" si="209"/>
        <v>0</v>
      </c>
      <c r="CJ131" s="9">
        <f t="shared" si="210"/>
        <v>0</v>
      </c>
      <c r="CK131" s="9">
        <f t="shared" si="211"/>
        <v>170.95630966399443</v>
      </c>
      <c r="CL131" s="9">
        <f t="shared" si="231"/>
        <v>171.5064618127241</v>
      </c>
    </row>
    <row r="132" spans="2:90" x14ac:dyDescent="0.2">
      <c r="B132" s="1">
        <f t="shared" si="218"/>
        <v>43981</v>
      </c>
      <c r="C132" s="8">
        <f t="shared" si="212"/>
        <v>17.285714285714285</v>
      </c>
      <c r="D132">
        <f t="shared" si="225"/>
        <v>121</v>
      </c>
      <c r="E132" s="14">
        <f t="shared" si="219"/>
        <v>0.3</v>
      </c>
      <c r="F132" s="3">
        <f t="shared" si="213"/>
        <v>8.1661699125676517</v>
      </c>
      <c r="G132" s="4">
        <f t="shared" si="226"/>
        <v>418.89758629183632</v>
      </c>
      <c r="I132" s="13">
        <f t="shared" si="227"/>
        <v>171.5064618127241</v>
      </c>
      <c r="J132" s="13">
        <f t="shared" ref="J132:AC132" si="339">I131*(1-I$8)</f>
        <v>226.08723683957567</v>
      </c>
      <c r="K132" s="13">
        <f t="shared" si="339"/>
        <v>316.56933594479369</v>
      </c>
      <c r="L132" s="13">
        <f t="shared" si="339"/>
        <v>442.46578913560029</v>
      </c>
      <c r="M132" s="13">
        <f t="shared" si="339"/>
        <v>617.03722470908963</v>
      </c>
      <c r="N132" s="13">
        <f t="shared" si="339"/>
        <v>857.91976507710433</v>
      </c>
      <c r="O132" s="13">
        <f t="shared" si="339"/>
        <v>1187.9998676813586</v>
      </c>
      <c r="P132" s="13">
        <f t="shared" si="339"/>
        <v>1635.940563846475</v>
      </c>
      <c r="Q132" s="13">
        <f t="shared" si="339"/>
        <v>2235.8148657037032</v>
      </c>
      <c r="R132" s="13">
        <f t="shared" si="339"/>
        <v>3025.0179052166673</v>
      </c>
      <c r="S132" s="13">
        <f t="shared" si="339"/>
        <v>4039.4335876800365</v>
      </c>
      <c r="T132" s="13">
        <f t="shared" si="339"/>
        <v>5305.0259515342641</v>
      </c>
      <c r="U132" s="13">
        <f t="shared" si="339"/>
        <v>6826.0600826738346</v>
      </c>
      <c r="V132" s="13">
        <f t="shared" si="339"/>
        <v>8572.3452623465673</v>
      </c>
      <c r="W132" s="13">
        <f t="shared" si="339"/>
        <v>10470.765750294935</v>
      </c>
      <c r="X132" s="13">
        <f t="shared" si="339"/>
        <v>12408.092697543345</v>
      </c>
      <c r="Y132" s="13">
        <f t="shared" si="339"/>
        <v>14250.063925937664</v>
      </c>
      <c r="Z132" s="13">
        <f t="shared" si="339"/>
        <v>15875.05769397051</v>
      </c>
      <c r="AA132" s="13">
        <f t="shared" si="339"/>
        <v>17212.516045037071</v>
      </c>
      <c r="AB132" s="13">
        <f t="shared" si="339"/>
        <v>18272.509193128702</v>
      </c>
      <c r="AC132" s="13">
        <f t="shared" si="339"/>
        <v>19156.930868563828</v>
      </c>
      <c r="AD132" s="13">
        <f t="shared" si="215"/>
        <v>4556511.366581914</v>
      </c>
      <c r="AE132" s="13">
        <f t="shared" si="229"/>
        <v>4699616.5266565923</v>
      </c>
      <c r="AF132" s="15"/>
      <c r="AG132">
        <f t="shared" si="325"/>
        <v>121</v>
      </c>
      <c r="AH132" s="15"/>
      <c r="AI132" s="15"/>
      <c r="AJ132" s="13">
        <f t="shared" ref="AJ132:BC132" si="340">I131*AI$8</f>
        <v>14.431100223802702</v>
      </c>
      <c r="AK132" s="13">
        <f t="shared" si="340"/>
        <v>0</v>
      </c>
      <c r="AL132" s="13">
        <f t="shared" si="340"/>
        <v>0</v>
      </c>
      <c r="AM132" s="13">
        <f t="shared" si="340"/>
        <v>0</v>
      </c>
      <c r="AN132" s="13">
        <f t="shared" si="340"/>
        <v>0</v>
      </c>
      <c r="AO132" s="13">
        <f t="shared" si="340"/>
        <v>0</v>
      </c>
      <c r="AP132" s="13">
        <f t="shared" si="340"/>
        <v>0</v>
      </c>
      <c r="AQ132" s="13">
        <f t="shared" si="340"/>
        <v>0</v>
      </c>
      <c r="AR132" s="13">
        <f t="shared" si="340"/>
        <v>0</v>
      </c>
      <c r="AS132" s="13">
        <f t="shared" si="340"/>
        <v>0</v>
      </c>
      <c r="AT132" s="13">
        <f t="shared" si="340"/>
        <v>0</v>
      </c>
      <c r="AU132" s="13">
        <f t="shared" si="340"/>
        <v>0</v>
      </c>
      <c r="AV132" s="13">
        <f t="shared" si="340"/>
        <v>0</v>
      </c>
      <c r="AW132" s="13">
        <f t="shared" si="340"/>
        <v>0</v>
      </c>
      <c r="AX132" s="13">
        <f t="shared" si="340"/>
        <v>0</v>
      </c>
      <c r="AY132" s="13">
        <f t="shared" si="340"/>
        <v>0</v>
      </c>
      <c r="AZ132" s="13">
        <f t="shared" si="340"/>
        <v>0</v>
      </c>
      <c r="BA132" s="13">
        <f t="shared" si="340"/>
        <v>0</v>
      </c>
      <c r="BB132" s="13">
        <f t="shared" si="340"/>
        <v>0</v>
      </c>
      <c r="BC132" s="13">
        <f t="shared" si="340"/>
        <v>0</v>
      </c>
      <c r="BD132" s="13">
        <f t="shared" si="222"/>
        <v>0</v>
      </c>
      <c r="BE132" s="13">
        <f t="shared" si="223"/>
        <v>14.431100223802702</v>
      </c>
      <c r="BF132" s="13">
        <f t="shared" si="224"/>
        <v>299964.57575711358</v>
      </c>
      <c r="BG132" s="4">
        <f t="shared" si="188"/>
        <v>4999581.1024137056</v>
      </c>
      <c r="BH132" s="4">
        <f t="shared" si="240"/>
        <v>1.0008112138027632</v>
      </c>
      <c r="BI132" s="4">
        <f t="shared" si="243"/>
        <v>1.0011256579786612</v>
      </c>
      <c r="BJ132" s="4">
        <f t="shared" si="217"/>
        <v>5.9997941750019059</v>
      </c>
      <c r="BK132" s="15"/>
      <c r="BL132" s="13">
        <f t="shared" si="184"/>
        <v>4999999.9999999972</v>
      </c>
      <c r="BM132" s="13"/>
      <c r="BN132">
        <f t="shared" si="185"/>
        <v>121</v>
      </c>
      <c r="BO132" s="11">
        <f t="shared" si="189"/>
        <v>8.9126474266800962E-5</v>
      </c>
      <c r="BP132" s="9">
        <f t="shared" si="190"/>
        <v>4.5857298766025503E-3</v>
      </c>
      <c r="BQ132" s="9">
        <f t="shared" si="191"/>
        <v>6.0451074888703714E-3</v>
      </c>
      <c r="BR132" s="9">
        <f t="shared" si="192"/>
        <v>8.4644126321225775E-3</v>
      </c>
      <c r="BS132" s="9">
        <f t="shared" si="193"/>
        <v>1.1830624730800158E-2</v>
      </c>
      <c r="BT132" s="9">
        <f t="shared" si="194"/>
        <v>1.6498305698907888E-2</v>
      </c>
      <c r="BU132" s="9">
        <f t="shared" si="195"/>
        <v>2.2939009159537338E-2</v>
      </c>
      <c r="BV132" s="9">
        <f t="shared" si="196"/>
        <v>3.1764671890759662E-2</v>
      </c>
      <c r="BW132" s="9">
        <f t="shared" si="197"/>
        <v>4.3741684369703611E-2</v>
      </c>
      <c r="BX132" s="9">
        <f t="shared" si="198"/>
        <v>5.9781088828041645E-2</v>
      </c>
      <c r="BY132" s="9">
        <f t="shared" si="199"/>
        <v>8.0882754145771632E-2</v>
      </c>
      <c r="BZ132" s="9">
        <f t="shared" si="200"/>
        <v>0</v>
      </c>
      <c r="CA132" s="9">
        <f t="shared" si="201"/>
        <v>0</v>
      </c>
      <c r="CB132" s="9">
        <f t="shared" si="202"/>
        <v>0</v>
      </c>
      <c r="CC132" s="9">
        <f t="shared" si="203"/>
        <v>0</v>
      </c>
      <c r="CD132" s="9">
        <f t="shared" si="204"/>
        <v>0</v>
      </c>
      <c r="CE132" s="9">
        <f t="shared" si="205"/>
        <v>0</v>
      </c>
      <c r="CF132" s="9">
        <f t="shared" si="206"/>
        <v>0</v>
      </c>
      <c r="CG132" s="9">
        <f t="shared" si="207"/>
        <v>0</v>
      </c>
      <c r="CH132" s="9">
        <f t="shared" si="208"/>
        <v>0</v>
      </c>
      <c r="CI132" s="9">
        <f t="shared" si="209"/>
        <v>0</v>
      </c>
      <c r="CJ132" s="9">
        <f t="shared" si="210"/>
        <v>0</v>
      </c>
      <c r="CK132" s="9">
        <f t="shared" si="211"/>
        <v>121.83173791801471</v>
      </c>
      <c r="CL132" s="9">
        <f t="shared" si="231"/>
        <v>122.11827130683582</v>
      </c>
    </row>
    <row r="133" spans="2:90" x14ac:dyDescent="0.2">
      <c r="B133" s="1">
        <f t="shared" si="218"/>
        <v>43982</v>
      </c>
      <c r="C133" s="8">
        <f t="shared" si="212"/>
        <v>17.428571428571427</v>
      </c>
      <c r="D133">
        <f t="shared" si="225"/>
        <v>122</v>
      </c>
      <c r="E133" s="14">
        <f t="shared" si="219"/>
        <v>0.3</v>
      </c>
      <c r="F133" s="3">
        <f t="shared" si="213"/>
        <v>8.1661699125676517</v>
      </c>
      <c r="G133" s="4">
        <f t="shared" si="226"/>
        <v>296.7793149850005</v>
      </c>
      <c r="I133" s="13">
        <f t="shared" si="227"/>
        <v>122.11827130683582</v>
      </c>
      <c r="J133" s="13">
        <f t="shared" ref="J133:AC133" si="341">I132*(1-I$8)</f>
        <v>161.21607410396064</v>
      </c>
      <c r="K133" s="13">
        <f t="shared" si="341"/>
        <v>226.08723683957567</v>
      </c>
      <c r="L133" s="13">
        <f t="shared" si="341"/>
        <v>316.56933594479369</v>
      </c>
      <c r="M133" s="13">
        <f t="shared" si="341"/>
        <v>442.46578913560029</v>
      </c>
      <c r="N133" s="13">
        <f t="shared" si="341"/>
        <v>617.03722470908963</v>
      </c>
      <c r="O133" s="13">
        <f t="shared" si="341"/>
        <v>857.91976507710433</v>
      </c>
      <c r="P133" s="13">
        <f t="shared" si="341"/>
        <v>1187.9998676813586</v>
      </c>
      <c r="Q133" s="13">
        <f t="shared" si="341"/>
        <v>1635.940563846475</v>
      </c>
      <c r="R133" s="13">
        <f t="shared" si="341"/>
        <v>2235.8148657037032</v>
      </c>
      <c r="S133" s="13">
        <f t="shared" si="341"/>
        <v>3025.0179052166673</v>
      </c>
      <c r="T133" s="13">
        <f t="shared" si="341"/>
        <v>4039.4335876800365</v>
      </c>
      <c r="U133" s="13">
        <f t="shared" si="341"/>
        <v>5305.0259515342641</v>
      </c>
      <c r="V133" s="13">
        <f t="shared" si="341"/>
        <v>6826.0600826738346</v>
      </c>
      <c r="W133" s="13">
        <f t="shared" si="341"/>
        <v>8572.3452623465673</v>
      </c>
      <c r="X133" s="13">
        <f t="shared" si="341"/>
        <v>10470.765750294935</v>
      </c>
      <c r="Y133" s="13">
        <f t="shared" si="341"/>
        <v>12408.092697543345</v>
      </c>
      <c r="Z133" s="13">
        <f t="shared" si="341"/>
        <v>14250.063925937664</v>
      </c>
      <c r="AA133" s="13">
        <f t="shared" si="341"/>
        <v>15875.05769397051</v>
      </c>
      <c r="AB133" s="13">
        <f t="shared" si="341"/>
        <v>17212.516045037071</v>
      </c>
      <c r="AC133" s="13">
        <f t="shared" si="341"/>
        <v>18272.509193128702</v>
      </c>
      <c r="AD133" s="13">
        <f t="shared" si="215"/>
        <v>4575668.2974504782</v>
      </c>
      <c r="AE133" s="13">
        <f t="shared" si="229"/>
        <v>4699728.3545401907</v>
      </c>
      <c r="AF133" s="15"/>
      <c r="AG133">
        <f t="shared" si="325"/>
        <v>122</v>
      </c>
      <c r="AH133" s="15"/>
      <c r="AI133" s="15"/>
      <c r="AJ133" s="13">
        <f t="shared" ref="AJ133:BC133" si="342">I132*AI$8</f>
        <v>10.290387708763445</v>
      </c>
      <c r="AK133" s="13">
        <f t="shared" si="342"/>
        <v>0</v>
      </c>
      <c r="AL133" s="13">
        <f t="shared" si="342"/>
        <v>0</v>
      </c>
      <c r="AM133" s="13">
        <f t="shared" si="342"/>
        <v>0</v>
      </c>
      <c r="AN133" s="13">
        <f t="shared" si="342"/>
        <v>0</v>
      </c>
      <c r="AO133" s="13">
        <f t="shared" si="342"/>
        <v>0</v>
      </c>
      <c r="AP133" s="13">
        <f t="shared" si="342"/>
        <v>0</v>
      </c>
      <c r="AQ133" s="13">
        <f t="shared" si="342"/>
        <v>0</v>
      </c>
      <c r="AR133" s="13">
        <f t="shared" si="342"/>
        <v>0</v>
      </c>
      <c r="AS133" s="13">
        <f t="shared" si="342"/>
        <v>0</v>
      </c>
      <c r="AT133" s="13">
        <f t="shared" si="342"/>
        <v>0</v>
      </c>
      <c r="AU133" s="13">
        <f t="shared" si="342"/>
        <v>0</v>
      </c>
      <c r="AV133" s="13">
        <f t="shared" si="342"/>
        <v>0</v>
      </c>
      <c r="AW133" s="13">
        <f t="shared" si="342"/>
        <v>0</v>
      </c>
      <c r="AX133" s="13">
        <f t="shared" si="342"/>
        <v>0</v>
      </c>
      <c r="AY133" s="13">
        <f t="shared" si="342"/>
        <v>0</v>
      </c>
      <c r="AZ133" s="13">
        <f t="shared" si="342"/>
        <v>0</v>
      </c>
      <c r="BA133" s="13">
        <f t="shared" si="342"/>
        <v>0</v>
      </c>
      <c r="BB133" s="13">
        <f t="shared" si="342"/>
        <v>0</v>
      </c>
      <c r="BC133" s="13">
        <f t="shared" si="342"/>
        <v>0</v>
      </c>
      <c r="BD133" s="13">
        <f t="shared" si="222"/>
        <v>0</v>
      </c>
      <c r="BE133" s="13">
        <f t="shared" si="223"/>
        <v>10.290387708763445</v>
      </c>
      <c r="BF133" s="13">
        <f t="shared" si="224"/>
        <v>299974.86614482233</v>
      </c>
      <c r="BG133" s="4">
        <f t="shared" si="188"/>
        <v>4999703.2206850126</v>
      </c>
      <c r="BH133" s="4">
        <f t="shared" si="240"/>
        <v>1.0005825197728542</v>
      </c>
      <c r="BI133" s="4">
        <f t="shared" si="243"/>
        <v>1.0008112138027627</v>
      </c>
      <c r="BJ133" s="4">
        <f t="shared" si="217"/>
        <v>5.9998534493757933</v>
      </c>
      <c r="BK133" s="15"/>
      <c r="BL133" s="13">
        <f t="shared" si="184"/>
        <v>4999999.9999999972</v>
      </c>
      <c r="BM133" s="13"/>
      <c r="BN133">
        <f t="shared" si="185"/>
        <v>122</v>
      </c>
      <c r="BO133" s="11">
        <f t="shared" si="189"/>
        <v>6.3144197431465345E-5</v>
      </c>
      <c r="BP133" s="9">
        <f t="shared" si="190"/>
        <v>2.3133180700164271E-3</v>
      </c>
      <c r="BQ133" s="9">
        <f t="shared" si="191"/>
        <v>3.0539578837038713E-3</v>
      </c>
      <c r="BR133" s="9">
        <f t="shared" si="192"/>
        <v>4.2828291359197886E-3</v>
      </c>
      <c r="BS133" s="9">
        <f t="shared" si="193"/>
        <v>5.9968549948937796E-3</v>
      </c>
      <c r="BT133" s="9">
        <f t="shared" si="194"/>
        <v>8.3817441437542377E-3</v>
      </c>
      <c r="BU133" s="9">
        <f t="shared" si="195"/>
        <v>1.1688696101878259E-2</v>
      </c>
      <c r="BV133" s="9">
        <f t="shared" si="196"/>
        <v>1.6251796507915511E-2</v>
      </c>
      <c r="BW133" s="9">
        <f t="shared" si="197"/>
        <v>2.2504589458027923E-2</v>
      </c>
      <c r="BX133" s="9">
        <f t="shared" si="198"/>
        <v>3.0990046184899367E-2</v>
      </c>
      <c r="BY133" s="9">
        <f t="shared" si="199"/>
        <v>4.235362059005994E-2</v>
      </c>
      <c r="BZ133" s="9">
        <f t="shared" si="200"/>
        <v>0</v>
      </c>
      <c r="CA133" s="9">
        <f t="shared" si="201"/>
        <v>0</v>
      </c>
      <c r="CB133" s="9">
        <f t="shared" si="202"/>
        <v>0</v>
      </c>
      <c r="CC133" s="9">
        <f t="shared" si="203"/>
        <v>0</v>
      </c>
      <c r="CD133" s="9">
        <f t="shared" si="204"/>
        <v>0</v>
      </c>
      <c r="CE133" s="9">
        <f t="shared" si="205"/>
        <v>0</v>
      </c>
      <c r="CF133" s="9">
        <f t="shared" si="206"/>
        <v>0</v>
      </c>
      <c r="CG133" s="9">
        <f t="shared" si="207"/>
        <v>0</v>
      </c>
      <c r="CH133" s="9">
        <f t="shared" si="208"/>
        <v>0</v>
      </c>
      <c r="CI133" s="9">
        <f t="shared" si="209"/>
        <v>0</v>
      </c>
      <c r="CJ133" s="9">
        <f t="shared" si="210"/>
        <v>0</v>
      </c>
      <c r="CK133" s="9">
        <f t="shared" si="211"/>
        <v>86.678070706532964</v>
      </c>
      <c r="CL133" s="9">
        <f t="shared" si="231"/>
        <v>86.825888159604034</v>
      </c>
    </row>
    <row r="134" spans="2:90" x14ac:dyDescent="0.2">
      <c r="B134" s="1">
        <f t="shared" si="218"/>
        <v>43983</v>
      </c>
      <c r="C134" s="8">
        <f t="shared" si="212"/>
        <v>17.571428571428573</v>
      </c>
      <c r="D134">
        <f t="shared" si="225"/>
        <v>123</v>
      </c>
      <c r="E134" s="14">
        <f t="shared" si="219"/>
        <v>0.3</v>
      </c>
      <c r="F134" s="3">
        <f t="shared" si="213"/>
        <v>8.1661699125676517</v>
      </c>
      <c r="G134" s="4">
        <f t="shared" si="226"/>
        <v>209.95342682539646</v>
      </c>
      <c r="I134" s="13">
        <f t="shared" si="227"/>
        <v>86.825888159604034</v>
      </c>
      <c r="J134" s="13">
        <f t="shared" ref="J134:AC134" si="343">I133*(1-I$8)</f>
        <v>114.79117502842567</v>
      </c>
      <c r="K134" s="13">
        <f t="shared" si="343"/>
        <v>161.21607410396064</v>
      </c>
      <c r="L134" s="13">
        <f t="shared" si="343"/>
        <v>226.08723683957567</v>
      </c>
      <c r="M134" s="13">
        <f t="shared" si="343"/>
        <v>316.56933594479369</v>
      </c>
      <c r="N134" s="13">
        <f t="shared" si="343"/>
        <v>442.46578913560029</v>
      </c>
      <c r="O134" s="13">
        <f t="shared" si="343"/>
        <v>617.03722470908963</v>
      </c>
      <c r="P134" s="13">
        <f t="shared" si="343"/>
        <v>857.91976507710433</v>
      </c>
      <c r="Q134" s="13">
        <f t="shared" si="343"/>
        <v>1187.9998676813586</v>
      </c>
      <c r="R134" s="13">
        <f t="shared" si="343"/>
        <v>1635.940563846475</v>
      </c>
      <c r="S134" s="13">
        <f t="shared" si="343"/>
        <v>2235.8148657037032</v>
      </c>
      <c r="T134" s="13">
        <f t="shared" si="343"/>
        <v>3025.0179052166673</v>
      </c>
      <c r="U134" s="13">
        <f t="shared" si="343"/>
        <v>4039.4335876800365</v>
      </c>
      <c r="V134" s="13">
        <f t="shared" si="343"/>
        <v>5305.0259515342641</v>
      </c>
      <c r="W134" s="13">
        <f t="shared" si="343"/>
        <v>6826.0600826738346</v>
      </c>
      <c r="X134" s="13">
        <f t="shared" si="343"/>
        <v>8572.3452623465673</v>
      </c>
      <c r="Y134" s="13">
        <f t="shared" si="343"/>
        <v>10470.765750294935</v>
      </c>
      <c r="Z134" s="13">
        <f t="shared" si="343"/>
        <v>12408.092697543345</v>
      </c>
      <c r="AA134" s="13">
        <f t="shared" si="343"/>
        <v>14250.063925937664</v>
      </c>
      <c r="AB134" s="13">
        <f t="shared" si="343"/>
        <v>15875.05769397051</v>
      </c>
      <c r="AC134" s="13">
        <f t="shared" si="343"/>
        <v>17212.516045037071</v>
      </c>
      <c r="AD134" s="13">
        <f t="shared" si="215"/>
        <v>4593940.8066436071</v>
      </c>
      <c r="AE134" s="13">
        <f t="shared" si="229"/>
        <v>4699807.8533320716</v>
      </c>
      <c r="AF134" s="15"/>
      <c r="AG134">
        <f t="shared" si="325"/>
        <v>123</v>
      </c>
      <c r="AH134" s="15"/>
      <c r="AI134" s="15"/>
      <c r="AJ134" s="13">
        <f t="shared" ref="AJ134:BC134" si="344">I133*AI$8</f>
        <v>7.3270962784101492</v>
      </c>
      <c r="AK134" s="13">
        <f t="shared" si="344"/>
        <v>0</v>
      </c>
      <c r="AL134" s="13">
        <f t="shared" si="344"/>
        <v>0</v>
      </c>
      <c r="AM134" s="13">
        <f t="shared" si="344"/>
        <v>0</v>
      </c>
      <c r="AN134" s="13">
        <f t="shared" si="344"/>
        <v>0</v>
      </c>
      <c r="AO134" s="13">
        <f t="shared" si="344"/>
        <v>0</v>
      </c>
      <c r="AP134" s="13">
        <f t="shared" si="344"/>
        <v>0</v>
      </c>
      <c r="AQ134" s="13">
        <f t="shared" si="344"/>
        <v>0</v>
      </c>
      <c r="AR134" s="13">
        <f t="shared" si="344"/>
        <v>0</v>
      </c>
      <c r="AS134" s="13">
        <f t="shared" si="344"/>
        <v>0</v>
      </c>
      <c r="AT134" s="13">
        <f t="shared" si="344"/>
        <v>0</v>
      </c>
      <c r="AU134" s="13">
        <f t="shared" si="344"/>
        <v>0</v>
      </c>
      <c r="AV134" s="13">
        <f t="shared" si="344"/>
        <v>0</v>
      </c>
      <c r="AW134" s="13">
        <f t="shared" si="344"/>
        <v>0</v>
      </c>
      <c r="AX134" s="13">
        <f t="shared" si="344"/>
        <v>0</v>
      </c>
      <c r="AY134" s="13">
        <f t="shared" si="344"/>
        <v>0</v>
      </c>
      <c r="AZ134" s="13">
        <f t="shared" si="344"/>
        <v>0</v>
      </c>
      <c r="BA134" s="13">
        <f t="shared" si="344"/>
        <v>0</v>
      </c>
      <c r="BB134" s="13">
        <f t="shared" si="344"/>
        <v>0</v>
      </c>
      <c r="BC134" s="13">
        <f t="shared" si="344"/>
        <v>0</v>
      </c>
      <c r="BD134" s="13">
        <f t="shared" si="222"/>
        <v>0</v>
      </c>
      <c r="BE134" s="13">
        <f t="shared" si="223"/>
        <v>7.3270962784101492</v>
      </c>
      <c r="BF134" s="13">
        <f t="shared" si="224"/>
        <v>299982.19324110076</v>
      </c>
      <c r="BG134" s="4">
        <f t="shared" si="188"/>
        <v>4999790.0465731723</v>
      </c>
      <c r="BH134" s="4">
        <f t="shared" si="240"/>
        <v>1.0004171666079054</v>
      </c>
      <c r="BI134" s="4">
        <f t="shared" si="243"/>
        <v>1.000582519772854</v>
      </c>
      <c r="BJ134" s="4">
        <f t="shared" si="217"/>
        <v>5.9998958045589701</v>
      </c>
      <c r="BK134" s="15"/>
      <c r="BL134" s="13">
        <f t="shared" si="184"/>
        <v>4999999.9999999981</v>
      </c>
      <c r="BM134" s="13"/>
      <c r="BN134">
        <f t="shared" si="185"/>
        <v>123</v>
      </c>
      <c r="BO134" s="11">
        <f t="shared" si="189"/>
        <v>4.46707726348337E-5</v>
      </c>
      <c r="BP134" s="9">
        <f t="shared" si="190"/>
        <v>1.1635738526385513E-3</v>
      </c>
      <c r="BQ134" s="9">
        <f t="shared" si="191"/>
        <v>1.538343144054061E-3</v>
      </c>
      <c r="BR134" s="9">
        <f t="shared" si="192"/>
        <v>2.160493977413558E-3</v>
      </c>
      <c r="BS134" s="9">
        <f t="shared" si="193"/>
        <v>3.0298474657495444E-3</v>
      </c>
      <c r="BT134" s="9">
        <f t="shared" si="194"/>
        <v>4.2424190487450504E-3</v>
      </c>
      <c r="BU134" s="9">
        <f t="shared" si="195"/>
        <v>5.9295865995506016E-3</v>
      </c>
      <c r="BV134" s="9">
        <f t="shared" si="196"/>
        <v>8.2690588716625591E-3</v>
      </c>
      <c r="BW134" s="9">
        <f t="shared" si="197"/>
        <v>1.1497181629406779E-2</v>
      </c>
      <c r="BX134" s="9">
        <f t="shared" si="198"/>
        <v>1.5920661593821946E-2</v>
      </c>
      <c r="BY134" s="9">
        <f t="shared" si="199"/>
        <v>2.1923618691506257E-2</v>
      </c>
      <c r="BZ134" s="9">
        <f t="shared" si="200"/>
        <v>0</v>
      </c>
      <c r="CA134" s="9">
        <f t="shared" si="201"/>
        <v>0</v>
      </c>
      <c r="CB134" s="9">
        <f t="shared" si="202"/>
        <v>0</v>
      </c>
      <c r="CC134" s="9">
        <f t="shared" si="203"/>
        <v>0</v>
      </c>
      <c r="CD134" s="9">
        <f t="shared" si="204"/>
        <v>0</v>
      </c>
      <c r="CE134" s="9">
        <f t="shared" si="205"/>
        <v>0</v>
      </c>
      <c r="CF134" s="9">
        <f t="shared" si="206"/>
        <v>0</v>
      </c>
      <c r="CG134" s="9">
        <f t="shared" si="207"/>
        <v>0</v>
      </c>
      <c r="CH134" s="9">
        <f t="shared" si="208"/>
        <v>0</v>
      </c>
      <c r="CI134" s="9">
        <f t="shared" si="209"/>
        <v>0</v>
      </c>
      <c r="CJ134" s="9">
        <f t="shared" si="210"/>
        <v>0</v>
      </c>
      <c r="CK134" s="9">
        <f t="shared" si="211"/>
        <v>61.564465581438327</v>
      </c>
      <c r="CL134" s="9">
        <f t="shared" si="231"/>
        <v>61.640140366312878</v>
      </c>
    </row>
    <row r="135" spans="2:90" x14ac:dyDescent="0.2">
      <c r="B135" s="1">
        <f t="shared" si="218"/>
        <v>43984</v>
      </c>
      <c r="C135" s="8">
        <f t="shared" si="212"/>
        <v>17.714285714285715</v>
      </c>
      <c r="D135">
        <f t="shared" si="225"/>
        <v>124</v>
      </c>
      <c r="E135" s="14">
        <f t="shared" si="219"/>
        <v>0.3</v>
      </c>
      <c r="F135" s="3">
        <f t="shared" si="213"/>
        <v>8.1661699125676517</v>
      </c>
      <c r="G135" s="4">
        <f t="shared" si="226"/>
        <v>148.3132864590836</v>
      </c>
      <c r="I135" s="13">
        <f t="shared" si="227"/>
        <v>61.640140366312878</v>
      </c>
      <c r="J135" s="13">
        <f t="shared" ref="J135:AC135" si="345">I134*(1-I$8)</f>
        <v>81.616334870027785</v>
      </c>
      <c r="K135" s="13">
        <f t="shared" si="345"/>
        <v>114.79117502842567</v>
      </c>
      <c r="L135" s="13">
        <f t="shared" si="345"/>
        <v>161.21607410396064</v>
      </c>
      <c r="M135" s="13">
        <f t="shared" si="345"/>
        <v>226.08723683957567</v>
      </c>
      <c r="N135" s="13">
        <f t="shared" si="345"/>
        <v>316.56933594479369</v>
      </c>
      <c r="O135" s="13">
        <f t="shared" si="345"/>
        <v>442.46578913560029</v>
      </c>
      <c r="P135" s="13">
        <f t="shared" si="345"/>
        <v>617.03722470908963</v>
      </c>
      <c r="Q135" s="13">
        <f t="shared" si="345"/>
        <v>857.91976507710433</v>
      </c>
      <c r="R135" s="13">
        <f t="shared" si="345"/>
        <v>1187.9998676813586</v>
      </c>
      <c r="S135" s="13">
        <f t="shared" si="345"/>
        <v>1635.940563846475</v>
      </c>
      <c r="T135" s="13">
        <f t="shared" si="345"/>
        <v>2235.8148657037032</v>
      </c>
      <c r="U135" s="13">
        <f t="shared" si="345"/>
        <v>3025.0179052166673</v>
      </c>
      <c r="V135" s="13">
        <f t="shared" si="345"/>
        <v>4039.4335876800365</v>
      </c>
      <c r="W135" s="13">
        <f t="shared" si="345"/>
        <v>5305.0259515342641</v>
      </c>
      <c r="X135" s="13">
        <f t="shared" si="345"/>
        <v>6826.0600826738346</v>
      </c>
      <c r="Y135" s="13">
        <f t="shared" si="345"/>
        <v>8572.3452623465673</v>
      </c>
      <c r="Z135" s="13">
        <f t="shared" si="345"/>
        <v>10470.765750294935</v>
      </c>
      <c r="AA135" s="13">
        <f t="shared" si="345"/>
        <v>12408.092697543345</v>
      </c>
      <c r="AB135" s="13">
        <f t="shared" si="345"/>
        <v>14250.063925937664</v>
      </c>
      <c r="AC135" s="13">
        <f t="shared" si="345"/>
        <v>15875.05769397051</v>
      </c>
      <c r="AD135" s="13">
        <f t="shared" si="215"/>
        <v>4611153.3226886438</v>
      </c>
      <c r="AE135" s="13">
        <f t="shared" si="229"/>
        <v>4699864.2839191481</v>
      </c>
      <c r="AF135" s="15"/>
      <c r="AG135">
        <f t="shared" si="325"/>
        <v>124</v>
      </c>
      <c r="AH135" s="15"/>
      <c r="AI135" s="15"/>
      <c r="AJ135" s="13">
        <f t="shared" ref="AJ135:BC135" si="346">I134*AI$8</f>
        <v>5.2095532895762418</v>
      </c>
      <c r="AK135" s="13">
        <f t="shared" si="346"/>
        <v>0</v>
      </c>
      <c r="AL135" s="13">
        <f t="shared" si="346"/>
        <v>0</v>
      </c>
      <c r="AM135" s="13">
        <f t="shared" si="346"/>
        <v>0</v>
      </c>
      <c r="AN135" s="13">
        <f t="shared" si="346"/>
        <v>0</v>
      </c>
      <c r="AO135" s="13">
        <f t="shared" si="346"/>
        <v>0</v>
      </c>
      <c r="AP135" s="13">
        <f t="shared" si="346"/>
        <v>0</v>
      </c>
      <c r="AQ135" s="13">
        <f t="shared" si="346"/>
        <v>0</v>
      </c>
      <c r="AR135" s="13">
        <f t="shared" si="346"/>
        <v>0</v>
      </c>
      <c r="AS135" s="13">
        <f t="shared" si="346"/>
        <v>0</v>
      </c>
      <c r="AT135" s="13">
        <f t="shared" si="346"/>
        <v>0</v>
      </c>
      <c r="AU135" s="13">
        <f t="shared" si="346"/>
        <v>0</v>
      </c>
      <c r="AV135" s="13">
        <f t="shared" si="346"/>
        <v>0</v>
      </c>
      <c r="AW135" s="13">
        <f t="shared" si="346"/>
        <v>0</v>
      </c>
      <c r="AX135" s="13">
        <f t="shared" si="346"/>
        <v>0</v>
      </c>
      <c r="AY135" s="13">
        <f t="shared" si="346"/>
        <v>0</v>
      </c>
      <c r="AZ135" s="13">
        <f t="shared" si="346"/>
        <v>0</v>
      </c>
      <c r="BA135" s="13">
        <f t="shared" si="346"/>
        <v>0</v>
      </c>
      <c r="BB135" s="13">
        <f t="shared" si="346"/>
        <v>0</v>
      </c>
      <c r="BC135" s="13">
        <f t="shared" si="346"/>
        <v>0</v>
      </c>
      <c r="BD135" s="13">
        <f t="shared" si="222"/>
        <v>0</v>
      </c>
      <c r="BE135" s="13">
        <f t="shared" si="223"/>
        <v>5.2095532895762418</v>
      </c>
      <c r="BF135" s="13">
        <f t="shared" si="224"/>
        <v>299987.40279439033</v>
      </c>
      <c r="BG135" s="4">
        <f t="shared" si="188"/>
        <v>4999851.6867135381</v>
      </c>
      <c r="BH135" s="4">
        <f t="shared" si="240"/>
        <v>1.0002981163420193</v>
      </c>
      <c r="BI135" s="4">
        <f t="shared" si="243"/>
        <v>1.0004171666079051</v>
      </c>
      <c r="BJ135" s="4">
        <f t="shared" si="217"/>
        <v>5.999926029637404</v>
      </c>
      <c r="BK135" s="15"/>
      <c r="BL135" s="13">
        <f t="shared" si="184"/>
        <v>4999999.9999999972</v>
      </c>
      <c r="BM135" s="13"/>
      <c r="BN135">
        <f t="shared" si="185"/>
        <v>124</v>
      </c>
      <c r="BO135" s="11">
        <f t="shared" si="189"/>
        <v>3.1555933817552586E-5</v>
      </c>
      <c r="BP135" s="9">
        <f t="shared" si="190"/>
        <v>5.8353365697120618E-4</v>
      </c>
      <c r="BQ135" s="9">
        <f t="shared" si="191"/>
        <v>7.7264389847694177E-4</v>
      </c>
      <c r="BR135" s="9">
        <f t="shared" si="192"/>
        <v>1.0867028166108288E-3</v>
      </c>
      <c r="BS135" s="9">
        <f t="shared" si="193"/>
        <v>1.5261971294250707E-3</v>
      </c>
      <c r="BT135" s="9">
        <f t="shared" si="194"/>
        <v>2.1403181648108958E-3</v>
      </c>
      <c r="BU135" s="9">
        <f t="shared" si="195"/>
        <v>2.9968923041221443E-3</v>
      </c>
      <c r="BV135" s="9">
        <f t="shared" si="196"/>
        <v>4.1887263475482543E-3</v>
      </c>
      <c r="BW135" s="9">
        <f t="shared" si="197"/>
        <v>5.841355747765906E-3</v>
      </c>
      <c r="BX135" s="9">
        <f t="shared" si="198"/>
        <v>8.1217377982630099E-3</v>
      </c>
      <c r="BY135" s="9">
        <f t="shared" si="199"/>
        <v>1.1246533559944254E-2</v>
      </c>
      <c r="BZ135" s="9">
        <f t="shared" si="200"/>
        <v>0</v>
      </c>
      <c r="CA135" s="9">
        <f t="shared" si="201"/>
        <v>0</v>
      </c>
      <c r="CB135" s="9">
        <f t="shared" si="202"/>
        <v>0</v>
      </c>
      <c r="CC135" s="9">
        <f t="shared" si="203"/>
        <v>0</v>
      </c>
      <c r="CD135" s="9">
        <f t="shared" si="204"/>
        <v>0</v>
      </c>
      <c r="CE135" s="9">
        <f t="shared" si="205"/>
        <v>0</v>
      </c>
      <c r="CF135" s="9">
        <f t="shared" si="206"/>
        <v>0</v>
      </c>
      <c r="CG135" s="9">
        <f t="shared" si="207"/>
        <v>0</v>
      </c>
      <c r="CH135" s="9">
        <f t="shared" si="208"/>
        <v>0</v>
      </c>
      <c r="CI135" s="9">
        <f t="shared" si="209"/>
        <v>0</v>
      </c>
      <c r="CJ135" s="9">
        <f t="shared" si="210"/>
        <v>0</v>
      </c>
      <c r="CK135" s="9">
        <f t="shared" si="211"/>
        <v>43.652774722005162</v>
      </c>
      <c r="CL135" s="9">
        <f t="shared" si="231"/>
        <v>43.691279363429103</v>
      </c>
    </row>
    <row r="136" spans="2:90" x14ac:dyDescent="0.2">
      <c r="B136" s="1">
        <f t="shared" si="218"/>
        <v>43985</v>
      </c>
      <c r="C136" s="8">
        <f t="shared" si="212"/>
        <v>17.857142857142858</v>
      </c>
      <c r="D136">
        <f t="shared" si="225"/>
        <v>125</v>
      </c>
      <c r="E136" s="14">
        <f t="shared" si="219"/>
        <v>0.3</v>
      </c>
      <c r="F136" s="3">
        <f t="shared" si="213"/>
        <v>8.1661699125676517</v>
      </c>
      <c r="G136" s="4">
        <f t="shared" si="226"/>
        <v>104.6220070956545</v>
      </c>
      <c r="I136" s="13">
        <f t="shared" si="227"/>
        <v>43.691279363429103</v>
      </c>
      <c r="J136" s="13">
        <f t="shared" ref="J136:AC136" si="347">I135*(1-I$8)</f>
        <v>57.941731944334101</v>
      </c>
      <c r="K136" s="13">
        <f t="shared" si="347"/>
        <v>81.616334870027785</v>
      </c>
      <c r="L136" s="13">
        <f t="shared" si="347"/>
        <v>114.79117502842567</v>
      </c>
      <c r="M136" s="13">
        <f t="shared" si="347"/>
        <v>161.21607410396064</v>
      </c>
      <c r="N136" s="13">
        <f t="shared" si="347"/>
        <v>226.08723683957567</v>
      </c>
      <c r="O136" s="13">
        <f t="shared" si="347"/>
        <v>316.56933594479369</v>
      </c>
      <c r="P136" s="13">
        <f t="shared" si="347"/>
        <v>442.46578913560029</v>
      </c>
      <c r="Q136" s="13">
        <f t="shared" si="347"/>
        <v>617.03722470908963</v>
      </c>
      <c r="R136" s="13">
        <f t="shared" si="347"/>
        <v>857.91976507710433</v>
      </c>
      <c r="S136" s="13">
        <f t="shared" si="347"/>
        <v>1187.9998676813586</v>
      </c>
      <c r="T136" s="13">
        <f t="shared" si="347"/>
        <v>1635.940563846475</v>
      </c>
      <c r="U136" s="13">
        <f t="shared" si="347"/>
        <v>2235.8148657037032</v>
      </c>
      <c r="V136" s="13">
        <f t="shared" si="347"/>
        <v>3025.0179052166673</v>
      </c>
      <c r="W136" s="13">
        <f t="shared" si="347"/>
        <v>4039.4335876800365</v>
      </c>
      <c r="X136" s="13">
        <f t="shared" si="347"/>
        <v>5305.0259515342641</v>
      </c>
      <c r="Y136" s="13">
        <f t="shared" si="347"/>
        <v>6826.0600826738346</v>
      </c>
      <c r="Z136" s="13">
        <f t="shared" si="347"/>
        <v>8572.3452623465673</v>
      </c>
      <c r="AA136" s="13">
        <f t="shared" si="347"/>
        <v>10470.765750294935</v>
      </c>
      <c r="AB136" s="13">
        <f t="shared" si="347"/>
        <v>12408.092697543345</v>
      </c>
      <c r="AC136" s="13">
        <f t="shared" si="347"/>
        <v>14250.063925937664</v>
      </c>
      <c r="AD136" s="13">
        <f t="shared" si="215"/>
        <v>4627028.3803826142</v>
      </c>
      <c r="AE136" s="13">
        <f t="shared" si="229"/>
        <v>4699904.276790089</v>
      </c>
      <c r="AF136" s="15"/>
      <c r="AG136">
        <f t="shared" si="325"/>
        <v>125</v>
      </c>
      <c r="AH136" s="15"/>
      <c r="AI136" s="15"/>
      <c r="AJ136" s="13">
        <f t="shared" ref="AJ136:BC136" si="348">I135*AI$8</f>
        <v>3.6984084219787725</v>
      </c>
      <c r="AK136" s="13">
        <f t="shared" si="348"/>
        <v>0</v>
      </c>
      <c r="AL136" s="13">
        <f t="shared" si="348"/>
        <v>0</v>
      </c>
      <c r="AM136" s="13">
        <f t="shared" si="348"/>
        <v>0</v>
      </c>
      <c r="AN136" s="13">
        <f t="shared" si="348"/>
        <v>0</v>
      </c>
      <c r="AO136" s="13">
        <f t="shared" si="348"/>
        <v>0</v>
      </c>
      <c r="AP136" s="13">
        <f t="shared" si="348"/>
        <v>0</v>
      </c>
      <c r="AQ136" s="13">
        <f t="shared" si="348"/>
        <v>0</v>
      </c>
      <c r="AR136" s="13">
        <f t="shared" si="348"/>
        <v>0</v>
      </c>
      <c r="AS136" s="13">
        <f t="shared" si="348"/>
        <v>0</v>
      </c>
      <c r="AT136" s="13">
        <f t="shared" si="348"/>
        <v>0</v>
      </c>
      <c r="AU136" s="13">
        <f t="shared" si="348"/>
        <v>0</v>
      </c>
      <c r="AV136" s="13">
        <f t="shared" si="348"/>
        <v>0</v>
      </c>
      <c r="AW136" s="13">
        <f t="shared" si="348"/>
        <v>0</v>
      </c>
      <c r="AX136" s="13">
        <f t="shared" si="348"/>
        <v>0</v>
      </c>
      <c r="AY136" s="13">
        <f t="shared" si="348"/>
        <v>0</v>
      </c>
      <c r="AZ136" s="13">
        <f t="shared" si="348"/>
        <v>0</v>
      </c>
      <c r="BA136" s="13">
        <f t="shared" si="348"/>
        <v>0</v>
      </c>
      <c r="BB136" s="13">
        <f t="shared" si="348"/>
        <v>0</v>
      </c>
      <c r="BC136" s="13">
        <f t="shared" si="348"/>
        <v>0</v>
      </c>
      <c r="BD136" s="13">
        <f t="shared" si="222"/>
        <v>0</v>
      </c>
      <c r="BE136" s="13">
        <f t="shared" si="223"/>
        <v>3.6984084219787725</v>
      </c>
      <c r="BF136" s="13">
        <f t="shared" si="224"/>
        <v>299991.10120281234</v>
      </c>
      <c r="BG136" s="4">
        <f t="shared" si="188"/>
        <v>4999895.377992901</v>
      </c>
      <c r="BH136" s="4">
        <f t="shared" si="240"/>
        <v>1.0002126649191667</v>
      </c>
      <c r="BI136" s="4">
        <f t="shared" si="243"/>
        <v>1.0002981163420195</v>
      </c>
      <c r="BJ136" s="4">
        <f t="shared" si="217"/>
        <v>5.999947569367686</v>
      </c>
      <c r="BK136" s="15"/>
      <c r="BL136" s="13">
        <f t="shared" si="184"/>
        <v>4999999.9999999963</v>
      </c>
      <c r="BM136" s="13"/>
      <c r="BN136">
        <f t="shared" si="185"/>
        <v>125</v>
      </c>
      <c r="BO136" s="11">
        <f t="shared" si="189"/>
        <v>2.2259959363572509E-5</v>
      </c>
      <c r="BP136" s="9">
        <f t="shared" si="190"/>
        <v>2.9176983095172777E-4</v>
      </c>
      <c r="BQ136" s="9">
        <f t="shared" si="191"/>
        <v>3.8693417956076645E-4</v>
      </c>
      <c r="BR136" s="9">
        <f t="shared" si="192"/>
        <v>5.4503288928316326E-4</v>
      </c>
      <c r="BS136" s="9">
        <f t="shared" si="193"/>
        <v>7.6657406742884843E-4</v>
      </c>
      <c r="BT136" s="9">
        <f t="shared" si="194"/>
        <v>1.0765989774926574E-3</v>
      </c>
      <c r="BU136" s="9">
        <f t="shared" si="195"/>
        <v>1.5098078114014041E-3</v>
      </c>
      <c r="BV136" s="9">
        <f t="shared" si="196"/>
        <v>2.1140461661652726E-3</v>
      </c>
      <c r="BW136" s="9">
        <f t="shared" si="197"/>
        <v>2.9547811457788513E-3</v>
      </c>
      <c r="BX136" s="9">
        <f t="shared" si="198"/>
        <v>4.1205670643507681E-3</v>
      </c>
      <c r="BY136" s="9">
        <f t="shared" si="199"/>
        <v>5.7291777323466046E-3</v>
      </c>
      <c r="BZ136" s="9">
        <f t="shared" si="200"/>
        <v>0</v>
      </c>
      <c r="CA136" s="9">
        <f t="shared" si="201"/>
        <v>0</v>
      </c>
      <c r="CB136" s="9">
        <f t="shared" si="202"/>
        <v>0</v>
      </c>
      <c r="CC136" s="9">
        <f t="shared" si="203"/>
        <v>0</v>
      </c>
      <c r="CD136" s="9">
        <f t="shared" si="204"/>
        <v>0</v>
      </c>
      <c r="CE136" s="9">
        <f t="shared" si="205"/>
        <v>0</v>
      </c>
      <c r="CF136" s="9">
        <f t="shared" si="206"/>
        <v>0</v>
      </c>
      <c r="CG136" s="9">
        <f t="shared" si="207"/>
        <v>0</v>
      </c>
      <c r="CH136" s="9">
        <f t="shared" si="208"/>
        <v>0</v>
      </c>
      <c r="CI136" s="9">
        <f t="shared" si="209"/>
        <v>0</v>
      </c>
      <c r="CJ136" s="9">
        <f t="shared" si="210"/>
        <v>0</v>
      </c>
      <c r="CK136" s="9">
        <f t="shared" si="211"/>
        <v>30.899239116424116</v>
      </c>
      <c r="CL136" s="9">
        <f t="shared" si="231"/>
        <v>30.918734406288877</v>
      </c>
    </row>
    <row r="137" spans="2:90" x14ac:dyDescent="0.2">
      <c r="B137" s="1">
        <f t="shared" si="218"/>
        <v>43986</v>
      </c>
      <c r="C137" s="8">
        <f t="shared" si="212"/>
        <v>18</v>
      </c>
      <c r="D137">
        <f t="shared" si="225"/>
        <v>126</v>
      </c>
      <c r="E137" s="14">
        <f t="shared" si="219"/>
        <v>0.3</v>
      </c>
      <c r="F137" s="3">
        <f t="shared" si="213"/>
        <v>8.1661699125676517</v>
      </c>
      <c r="G137" s="4">
        <f t="shared" si="226"/>
        <v>73.703272689365619</v>
      </c>
      <c r="I137" s="13">
        <f t="shared" si="227"/>
        <v>30.918734406288877</v>
      </c>
      <c r="J137" s="13">
        <f t="shared" ref="J137:AC137" si="349">I136*(1-I$8)</f>
        <v>41.069802601623358</v>
      </c>
      <c r="K137" s="13">
        <f t="shared" si="349"/>
        <v>57.941731944334101</v>
      </c>
      <c r="L137" s="13">
        <f t="shared" si="349"/>
        <v>81.616334870027785</v>
      </c>
      <c r="M137" s="13">
        <f t="shared" si="349"/>
        <v>114.79117502842567</v>
      </c>
      <c r="N137" s="13">
        <f t="shared" si="349"/>
        <v>161.21607410396064</v>
      </c>
      <c r="O137" s="13">
        <f t="shared" si="349"/>
        <v>226.08723683957567</v>
      </c>
      <c r="P137" s="13">
        <f t="shared" si="349"/>
        <v>316.56933594479369</v>
      </c>
      <c r="Q137" s="13">
        <f t="shared" si="349"/>
        <v>442.46578913560029</v>
      </c>
      <c r="R137" s="13">
        <f t="shared" si="349"/>
        <v>617.03722470908963</v>
      </c>
      <c r="S137" s="13">
        <f t="shared" si="349"/>
        <v>857.91976507710433</v>
      </c>
      <c r="T137" s="13">
        <f t="shared" si="349"/>
        <v>1187.9998676813586</v>
      </c>
      <c r="U137" s="13">
        <f t="shared" si="349"/>
        <v>1635.940563846475</v>
      </c>
      <c r="V137" s="13">
        <f t="shared" si="349"/>
        <v>2235.8148657037032</v>
      </c>
      <c r="W137" s="13">
        <f t="shared" si="349"/>
        <v>3025.0179052166673</v>
      </c>
      <c r="X137" s="13">
        <f t="shared" si="349"/>
        <v>4039.4335876800365</v>
      </c>
      <c r="Y137" s="13">
        <f t="shared" si="349"/>
        <v>5305.0259515342641</v>
      </c>
      <c r="Z137" s="13">
        <f t="shared" si="349"/>
        <v>6826.0600826738346</v>
      </c>
      <c r="AA137" s="13">
        <f t="shared" si="349"/>
        <v>8572.3452623465673</v>
      </c>
      <c r="AB137" s="13">
        <f t="shared" si="349"/>
        <v>10470.765750294935</v>
      </c>
      <c r="AC137" s="13">
        <f t="shared" si="349"/>
        <v>12408.092697543345</v>
      </c>
      <c r="AD137" s="13">
        <f t="shared" si="215"/>
        <v>4641278.444308552</v>
      </c>
      <c r="AE137" s="13">
        <f t="shared" si="229"/>
        <v>4699932.574047734</v>
      </c>
      <c r="AF137" s="15"/>
      <c r="AG137">
        <f t="shared" si="325"/>
        <v>126</v>
      </c>
      <c r="AH137" s="15"/>
      <c r="AI137" s="15"/>
      <c r="AJ137" s="13">
        <f t="shared" ref="AJ137:BC137" si="350">I136*AI$8</f>
        <v>2.621476761805746</v>
      </c>
      <c r="AK137" s="13">
        <f t="shared" si="350"/>
        <v>0</v>
      </c>
      <c r="AL137" s="13">
        <f t="shared" si="350"/>
        <v>0</v>
      </c>
      <c r="AM137" s="13">
        <f t="shared" si="350"/>
        <v>0</v>
      </c>
      <c r="AN137" s="13">
        <f t="shared" si="350"/>
        <v>0</v>
      </c>
      <c r="AO137" s="13">
        <f t="shared" si="350"/>
        <v>0</v>
      </c>
      <c r="AP137" s="13">
        <f t="shared" si="350"/>
        <v>0</v>
      </c>
      <c r="AQ137" s="13">
        <f t="shared" si="350"/>
        <v>0</v>
      </c>
      <c r="AR137" s="13">
        <f t="shared" si="350"/>
        <v>0</v>
      </c>
      <c r="AS137" s="13">
        <f t="shared" si="350"/>
        <v>0</v>
      </c>
      <c r="AT137" s="13">
        <f t="shared" si="350"/>
        <v>0</v>
      </c>
      <c r="AU137" s="13">
        <f t="shared" si="350"/>
        <v>0</v>
      </c>
      <c r="AV137" s="13">
        <f t="shared" si="350"/>
        <v>0</v>
      </c>
      <c r="AW137" s="13">
        <f t="shared" si="350"/>
        <v>0</v>
      </c>
      <c r="AX137" s="13">
        <f t="shared" si="350"/>
        <v>0</v>
      </c>
      <c r="AY137" s="13">
        <f t="shared" si="350"/>
        <v>0</v>
      </c>
      <c r="AZ137" s="13">
        <f t="shared" si="350"/>
        <v>0</v>
      </c>
      <c r="BA137" s="13">
        <f t="shared" si="350"/>
        <v>0</v>
      </c>
      <c r="BB137" s="13">
        <f t="shared" si="350"/>
        <v>0</v>
      </c>
      <c r="BC137" s="13">
        <f t="shared" si="350"/>
        <v>0</v>
      </c>
      <c r="BD137" s="13">
        <f t="shared" si="222"/>
        <v>0</v>
      </c>
      <c r="BE137" s="13">
        <f t="shared" si="223"/>
        <v>2.621476761805746</v>
      </c>
      <c r="BF137" s="13">
        <f t="shared" si="224"/>
        <v>299993.72267957416</v>
      </c>
      <c r="BG137" s="4">
        <f t="shared" si="188"/>
        <v>4999926.2967273081</v>
      </c>
      <c r="BH137" s="4">
        <f t="shared" si="240"/>
        <v>1.0001514689942912</v>
      </c>
      <c r="BI137" s="4">
        <f t="shared" si="243"/>
        <v>1.0002126649191669</v>
      </c>
      <c r="BJ137" s="4">
        <f t="shared" si="217"/>
        <v>5.9999628969717902</v>
      </c>
      <c r="BK137" s="15"/>
      <c r="BL137" s="13">
        <f t="shared" si="184"/>
        <v>4999999.9999999972</v>
      </c>
      <c r="BM137" s="13"/>
      <c r="BN137">
        <f t="shared" si="185"/>
        <v>126</v>
      </c>
      <c r="BO137" s="11">
        <f t="shared" si="189"/>
        <v>1.568152643646797E-5</v>
      </c>
      <c r="BP137" s="9">
        <f t="shared" si="190"/>
        <v>1.4545588529230524E-4</v>
      </c>
      <c r="BQ137" s="9">
        <f t="shared" si="191"/>
        <v>1.9321115857136331E-4</v>
      </c>
      <c r="BR137" s="9">
        <f t="shared" si="192"/>
        <v>2.7258444037794475E-4</v>
      </c>
      <c r="BS137" s="9">
        <f t="shared" si="193"/>
        <v>3.8396061387358898E-4</v>
      </c>
      <c r="BT137" s="9">
        <f t="shared" si="194"/>
        <v>5.4003025376444375E-4</v>
      </c>
      <c r="BU137" s="9">
        <f t="shared" si="195"/>
        <v>7.5843423841345141E-4</v>
      </c>
      <c r="BV137" s="9">
        <f t="shared" si="196"/>
        <v>1.0636178944343402E-3</v>
      </c>
      <c r="BW137" s="9">
        <f t="shared" si="197"/>
        <v>1.4892871231780176E-3</v>
      </c>
      <c r="BX137" s="9">
        <f t="shared" si="198"/>
        <v>2.0815616908687736E-3</v>
      </c>
      <c r="BY137" s="9">
        <f t="shared" si="199"/>
        <v>2.9028256654681246E-3</v>
      </c>
      <c r="BZ137" s="9">
        <f t="shared" si="200"/>
        <v>0</v>
      </c>
      <c r="CA137" s="9">
        <f t="shared" si="201"/>
        <v>0</v>
      </c>
      <c r="CB137" s="9">
        <f t="shared" si="202"/>
        <v>0</v>
      </c>
      <c r="CC137" s="9">
        <f t="shared" si="203"/>
        <v>0</v>
      </c>
      <c r="CD137" s="9">
        <f t="shared" si="204"/>
        <v>0</v>
      </c>
      <c r="CE137" s="9">
        <f t="shared" si="205"/>
        <v>0</v>
      </c>
      <c r="CF137" s="9">
        <f t="shared" si="206"/>
        <v>0</v>
      </c>
      <c r="CG137" s="9">
        <f t="shared" si="207"/>
        <v>0</v>
      </c>
      <c r="CH137" s="9">
        <f t="shared" si="208"/>
        <v>0</v>
      </c>
      <c r="CI137" s="9">
        <f t="shared" si="209"/>
        <v>0</v>
      </c>
      <c r="CJ137" s="9">
        <f t="shared" si="210"/>
        <v>0</v>
      </c>
      <c r="CK137" s="9">
        <f t="shared" si="211"/>
        <v>21.834699187030047</v>
      </c>
      <c r="CL137" s="9">
        <f t="shared" si="231"/>
        <v>21.844530155994288</v>
      </c>
    </row>
    <row r="138" spans="2:90" x14ac:dyDescent="0.2">
      <c r="B138" s="1">
        <f t="shared" si="218"/>
        <v>43987</v>
      </c>
      <c r="C138" s="8">
        <f t="shared" si="212"/>
        <v>18.142857142857142</v>
      </c>
      <c r="D138">
        <f t="shared" si="225"/>
        <v>127</v>
      </c>
      <c r="E138" s="14">
        <f t="shared" si="219"/>
        <v>0.3</v>
      </c>
      <c r="F138" s="3">
        <f t="shared" si="213"/>
        <v>8.1661699125676517</v>
      </c>
      <c r="G138" s="4">
        <f t="shared" si="226"/>
        <v>51.858742533371327</v>
      </c>
      <c r="I138" s="13">
        <f t="shared" si="227"/>
        <v>21.844530155994288</v>
      </c>
      <c r="J138" s="13">
        <f t="shared" ref="J138:AC138" si="351">I137*(1-I$8)</f>
        <v>29.063610341911541</v>
      </c>
      <c r="K138" s="13">
        <f t="shared" si="351"/>
        <v>41.069802601623358</v>
      </c>
      <c r="L138" s="13">
        <f t="shared" si="351"/>
        <v>57.941731944334101</v>
      </c>
      <c r="M138" s="13">
        <f t="shared" si="351"/>
        <v>81.616334870027785</v>
      </c>
      <c r="N138" s="13">
        <f t="shared" si="351"/>
        <v>114.79117502842567</v>
      </c>
      <c r="O138" s="13">
        <f t="shared" si="351"/>
        <v>161.21607410396064</v>
      </c>
      <c r="P138" s="13">
        <f t="shared" si="351"/>
        <v>226.08723683957567</v>
      </c>
      <c r="Q138" s="13">
        <f t="shared" si="351"/>
        <v>316.56933594479369</v>
      </c>
      <c r="R138" s="13">
        <f t="shared" si="351"/>
        <v>442.46578913560029</v>
      </c>
      <c r="S138" s="13">
        <f t="shared" si="351"/>
        <v>617.03722470908963</v>
      </c>
      <c r="T138" s="13">
        <f t="shared" si="351"/>
        <v>857.91976507710433</v>
      </c>
      <c r="U138" s="13">
        <f t="shared" si="351"/>
        <v>1187.9998676813586</v>
      </c>
      <c r="V138" s="13">
        <f t="shared" si="351"/>
        <v>1635.940563846475</v>
      </c>
      <c r="W138" s="13">
        <f t="shared" si="351"/>
        <v>2235.8148657037032</v>
      </c>
      <c r="X138" s="13">
        <f t="shared" si="351"/>
        <v>3025.0179052166673</v>
      </c>
      <c r="Y138" s="13">
        <f t="shared" si="351"/>
        <v>4039.4335876800365</v>
      </c>
      <c r="Z138" s="13">
        <f t="shared" si="351"/>
        <v>5305.0259515342641</v>
      </c>
      <c r="AA138" s="13">
        <f t="shared" si="351"/>
        <v>6826.0600826738346</v>
      </c>
      <c r="AB138" s="13">
        <f t="shared" si="351"/>
        <v>8572.3452623465673</v>
      </c>
      <c r="AC138" s="13">
        <f t="shared" si="351"/>
        <v>10470.765750294935</v>
      </c>
      <c r="AD138" s="13">
        <f t="shared" si="215"/>
        <v>4653686.5370060951</v>
      </c>
      <c r="AE138" s="13">
        <f t="shared" si="229"/>
        <v>4699952.5634538252</v>
      </c>
      <c r="AF138" s="15"/>
      <c r="AG138">
        <f t="shared" si="325"/>
        <v>127</v>
      </c>
      <c r="AH138" s="15"/>
      <c r="AI138" s="15"/>
      <c r="AJ138" s="13">
        <f t="shared" ref="AJ138:BC138" si="352">I137*AI$8</f>
        <v>1.8551240643773326</v>
      </c>
      <c r="AK138" s="13">
        <f t="shared" si="352"/>
        <v>0</v>
      </c>
      <c r="AL138" s="13">
        <f t="shared" si="352"/>
        <v>0</v>
      </c>
      <c r="AM138" s="13">
        <f t="shared" si="352"/>
        <v>0</v>
      </c>
      <c r="AN138" s="13">
        <f t="shared" si="352"/>
        <v>0</v>
      </c>
      <c r="AO138" s="13">
        <f t="shared" si="352"/>
        <v>0</v>
      </c>
      <c r="AP138" s="13">
        <f t="shared" si="352"/>
        <v>0</v>
      </c>
      <c r="AQ138" s="13">
        <f t="shared" si="352"/>
        <v>0</v>
      </c>
      <c r="AR138" s="13">
        <f t="shared" si="352"/>
        <v>0</v>
      </c>
      <c r="AS138" s="13">
        <f t="shared" si="352"/>
        <v>0</v>
      </c>
      <c r="AT138" s="13">
        <f t="shared" si="352"/>
        <v>0</v>
      </c>
      <c r="AU138" s="13">
        <f t="shared" si="352"/>
        <v>0</v>
      </c>
      <c r="AV138" s="13">
        <f t="shared" si="352"/>
        <v>0</v>
      </c>
      <c r="AW138" s="13">
        <f t="shared" si="352"/>
        <v>0</v>
      </c>
      <c r="AX138" s="13">
        <f t="shared" si="352"/>
        <v>0</v>
      </c>
      <c r="AY138" s="13">
        <f t="shared" si="352"/>
        <v>0</v>
      </c>
      <c r="AZ138" s="13">
        <f t="shared" si="352"/>
        <v>0</v>
      </c>
      <c r="BA138" s="13">
        <f t="shared" si="352"/>
        <v>0</v>
      </c>
      <c r="BB138" s="13">
        <f t="shared" si="352"/>
        <v>0</v>
      </c>
      <c r="BC138" s="13">
        <f t="shared" si="352"/>
        <v>0</v>
      </c>
      <c r="BD138" s="13">
        <f t="shared" si="222"/>
        <v>0</v>
      </c>
      <c r="BE138" s="13">
        <f t="shared" si="223"/>
        <v>1.8551240643773326</v>
      </c>
      <c r="BF138" s="13">
        <f t="shared" si="224"/>
        <v>299995.57780363853</v>
      </c>
      <c r="BG138" s="4">
        <f t="shared" si="188"/>
        <v>4999948.141257464</v>
      </c>
      <c r="BH138" s="4">
        <f t="shared" si="240"/>
        <v>1.0001077217809895</v>
      </c>
      <c r="BI138" s="4">
        <f t="shared" si="243"/>
        <v>1.0001514689942914</v>
      </c>
      <c r="BJ138" s="4">
        <f t="shared" si="217"/>
        <v>5.9999737862919318</v>
      </c>
      <c r="BK138" s="15"/>
      <c r="BL138" s="13">
        <f t="shared" si="184"/>
        <v>4999999.9999999972</v>
      </c>
      <c r="BM138" s="13"/>
      <c r="BN138">
        <f t="shared" si="185"/>
        <v>127</v>
      </c>
      <c r="BO138" s="11">
        <f t="shared" si="189"/>
        <v>1.1033764625510124E-5</v>
      </c>
      <c r="BP138" s="9">
        <f t="shared" si="190"/>
        <v>7.2308221228829675E-5</v>
      </c>
      <c r="BQ138" s="9">
        <f t="shared" si="191"/>
        <v>9.620431070405812E-5</v>
      </c>
      <c r="BR138" s="9">
        <f t="shared" si="192"/>
        <v>1.3594636053674262E-4</v>
      </c>
      <c r="BS138" s="9">
        <f t="shared" si="193"/>
        <v>1.9179462968045506E-4</v>
      </c>
      <c r="BT138" s="9">
        <f t="shared" si="194"/>
        <v>2.7016062856581027E-4</v>
      </c>
      <c r="BU138" s="9">
        <f t="shared" si="195"/>
        <v>3.799736419048153E-4</v>
      </c>
      <c r="BV138" s="9">
        <f t="shared" si="196"/>
        <v>5.3364606465356986E-4</v>
      </c>
      <c r="BW138" s="9">
        <f t="shared" si="197"/>
        <v>7.4837800683595168E-4</v>
      </c>
      <c r="BX138" s="9">
        <f t="shared" si="198"/>
        <v>1.0478854621406685E-3</v>
      </c>
      <c r="BY138" s="9">
        <f t="shared" si="199"/>
        <v>1.4646190116488424E-3</v>
      </c>
      <c r="BZ138" s="9">
        <f t="shared" si="200"/>
        <v>0</v>
      </c>
      <c r="CA138" s="9">
        <f t="shared" si="201"/>
        <v>0</v>
      </c>
      <c r="CB138" s="9">
        <f t="shared" si="202"/>
        <v>0</v>
      </c>
      <c r="CC138" s="9">
        <f t="shared" si="203"/>
        <v>0</v>
      </c>
      <c r="CD138" s="9">
        <f t="shared" si="204"/>
        <v>0</v>
      </c>
      <c r="CE138" s="9">
        <f t="shared" si="205"/>
        <v>0</v>
      </c>
      <c r="CF138" s="9">
        <f t="shared" si="206"/>
        <v>0</v>
      </c>
      <c r="CG138" s="9">
        <f t="shared" si="207"/>
        <v>0</v>
      </c>
      <c r="CH138" s="9">
        <f t="shared" si="208"/>
        <v>0</v>
      </c>
      <c r="CI138" s="9">
        <f t="shared" si="209"/>
        <v>0</v>
      </c>
      <c r="CJ138" s="9">
        <f t="shared" si="210"/>
        <v>0</v>
      </c>
      <c r="CK138" s="9">
        <f t="shared" si="211"/>
        <v>15.404304567069167</v>
      </c>
      <c r="CL138" s="9">
        <f t="shared" si="231"/>
        <v>15.409245483407066</v>
      </c>
    </row>
    <row r="139" spans="2:90" x14ac:dyDescent="0.2">
      <c r="B139" s="1">
        <f t="shared" si="218"/>
        <v>43988</v>
      </c>
      <c r="C139" s="8">
        <f t="shared" si="212"/>
        <v>18.285714285714285</v>
      </c>
      <c r="D139">
        <f t="shared" si="225"/>
        <v>128</v>
      </c>
      <c r="E139" s="14">
        <f t="shared" si="219"/>
        <v>0.3</v>
      </c>
      <c r="F139" s="3">
        <f t="shared" si="213"/>
        <v>8.1661699125676517</v>
      </c>
      <c r="G139" s="4">
        <f t="shared" si="226"/>
        <v>36.449497049964265</v>
      </c>
      <c r="I139" s="13">
        <f t="shared" si="227"/>
        <v>15.409245483407066</v>
      </c>
      <c r="J139" s="13">
        <f t="shared" ref="J139:AC139" si="353">I138*(1-I$8)</f>
        <v>20.533858346634631</v>
      </c>
      <c r="K139" s="13">
        <f t="shared" si="353"/>
        <v>29.063610341911541</v>
      </c>
      <c r="L139" s="13">
        <f t="shared" si="353"/>
        <v>41.069802601623358</v>
      </c>
      <c r="M139" s="13">
        <f t="shared" si="353"/>
        <v>57.941731944334101</v>
      </c>
      <c r="N139" s="13">
        <f t="shared" si="353"/>
        <v>81.616334870027785</v>
      </c>
      <c r="O139" s="13">
        <f t="shared" si="353"/>
        <v>114.79117502842567</v>
      </c>
      <c r="P139" s="13">
        <f t="shared" si="353"/>
        <v>161.21607410396064</v>
      </c>
      <c r="Q139" s="13">
        <f t="shared" si="353"/>
        <v>226.08723683957567</v>
      </c>
      <c r="R139" s="13">
        <f t="shared" si="353"/>
        <v>316.56933594479369</v>
      </c>
      <c r="S139" s="13">
        <f t="shared" si="353"/>
        <v>442.46578913560029</v>
      </c>
      <c r="T139" s="13">
        <f t="shared" si="353"/>
        <v>617.03722470908963</v>
      </c>
      <c r="U139" s="13">
        <f t="shared" si="353"/>
        <v>857.91976507710433</v>
      </c>
      <c r="V139" s="13">
        <f t="shared" si="353"/>
        <v>1187.9998676813586</v>
      </c>
      <c r="W139" s="13">
        <f t="shared" si="353"/>
        <v>1635.940563846475</v>
      </c>
      <c r="X139" s="13">
        <f t="shared" si="353"/>
        <v>2235.8148657037032</v>
      </c>
      <c r="Y139" s="13">
        <f t="shared" si="353"/>
        <v>3025.0179052166673</v>
      </c>
      <c r="Z139" s="13">
        <f t="shared" si="353"/>
        <v>4039.4335876800365</v>
      </c>
      <c r="AA139" s="13">
        <f t="shared" si="353"/>
        <v>5305.0259515342641</v>
      </c>
      <c r="AB139" s="13">
        <f t="shared" si="353"/>
        <v>6826.0600826738346</v>
      </c>
      <c r="AC139" s="13">
        <f t="shared" si="353"/>
        <v>8572.3452623465673</v>
      </c>
      <c r="AD139" s="13">
        <f t="shared" si="215"/>
        <v>4664157.3027563896</v>
      </c>
      <c r="AE139" s="13">
        <f t="shared" si="229"/>
        <v>4699966.6620274987</v>
      </c>
      <c r="AF139" s="15"/>
      <c r="AG139">
        <f t="shared" si="325"/>
        <v>128</v>
      </c>
      <c r="AH139" s="15"/>
      <c r="AI139" s="15"/>
      <c r="AJ139" s="13">
        <f t="shared" ref="AJ139:BC139" si="354">I138*AI$8</f>
        <v>1.3106718093596572</v>
      </c>
      <c r="AK139" s="13">
        <f t="shared" si="354"/>
        <v>0</v>
      </c>
      <c r="AL139" s="13">
        <f t="shared" si="354"/>
        <v>0</v>
      </c>
      <c r="AM139" s="13">
        <f t="shared" si="354"/>
        <v>0</v>
      </c>
      <c r="AN139" s="13">
        <f t="shared" si="354"/>
        <v>0</v>
      </c>
      <c r="AO139" s="13">
        <f t="shared" si="354"/>
        <v>0</v>
      </c>
      <c r="AP139" s="13">
        <f t="shared" si="354"/>
        <v>0</v>
      </c>
      <c r="AQ139" s="13">
        <f t="shared" si="354"/>
        <v>0</v>
      </c>
      <c r="AR139" s="13">
        <f t="shared" si="354"/>
        <v>0</v>
      </c>
      <c r="AS139" s="13">
        <f t="shared" si="354"/>
        <v>0</v>
      </c>
      <c r="AT139" s="13">
        <f t="shared" si="354"/>
        <v>0</v>
      </c>
      <c r="AU139" s="13">
        <f t="shared" si="354"/>
        <v>0</v>
      </c>
      <c r="AV139" s="13">
        <f t="shared" si="354"/>
        <v>0</v>
      </c>
      <c r="AW139" s="13">
        <f t="shared" si="354"/>
        <v>0</v>
      </c>
      <c r="AX139" s="13">
        <f t="shared" si="354"/>
        <v>0</v>
      </c>
      <c r="AY139" s="13">
        <f t="shared" si="354"/>
        <v>0</v>
      </c>
      <c r="AZ139" s="13">
        <f t="shared" si="354"/>
        <v>0</v>
      </c>
      <c r="BA139" s="13">
        <f t="shared" si="354"/>
        <v>0</v>
      </c>
      <c r="BB139" s="13">
        <f t="shared" si="354"/>
        <v>0</v>
      </c>
      <c r="BC139" s="13">
        <f t="shared" si="354"/>
        <v>0</v>
      </c>
      <c r="BD139" s="13">
        <f t="shared" si="222"/>
        <v>0</v>
      </c>
      <c r="BE139" s="13">
        <f t="shared" si="223"/>
        <v>1.3106718093596572</v>
      </c>
      <c r="BF139" s="13">
        <f t="shared" si="224"/>
        <v>299996.88847544789</v>
      </c>
      <c r="BG139" s="4">
        <f t="shared" si="188"/>
        <v>4999963.5505029466</v>
      </c>
      <c r="BH139" s="4">
        <f t="shared" si="240"/>
        <v>1.0000764960266484</v>
      </c>
      <c r="BI139" s="4">
        <f t="shared" si="243"/>
        <v>1.0001077217809895</v>
      </c>
      <c r="BJ139" s="4">
        <f t="shared" si="217"/>
        <v>5.999981508770623</v>
      </c>
      <c r="BK139" s="15"/>
      <c r="BL139" s="13">
        <f t="shared" ref="BL139:BL202" si="355">G139+AE139+BF139</f>
        <v>4999999.9999999963</v>
      </c>
      <c r="BM139" s="13"/>
      <c r="BN139">
        <f t="shared" ref="BN139:BN202" si="356">D139</f>
        <v>128</v>
      </c>
      <c r="BO139" s="11">
        <f t="shared" si="189"/>
        <v>7.7552070041377228E-6</v>
      </c>
      <c r="BP139" s="9">
        <f t="shared" si="190"/>
        <v>3.5850566550418813E-5</v>
      </c>
      <c r="BQ139" s="9">
        <f t="shared" si="191"/>
        <v>4.7773296621537816E-5</v>
      </c>
      <c r="BR139" s="9">
        <f t="shared" si="192"/>
        <v>6.7618294346736575E-5</v>
      </c>
      <c r="BS139" s="9">
        <f t="shared" si="193"/>
        <v>9.5551446238398941E-5</v>
      </c>
      <c r="BT139" s="9">
        <f t="shared" si="194"/>
        <v>1.3480503762197107E-4</v>
      </c>
      <c r="BU139" s="9">
        <f t="shared" si="195"/>
        <v>1.8988547155082678E-4</v>
      </c>
      <c r="BV139" s="9">
        <f t="shared" si="196"/>
        <v>2.6706879737809381E-4</v>
      </c>
      <c r="BW139" s="9">
        <f t="shared" si="197"/>
        <v>3.7507920812118652E-4</v>
      </c>
      <c r="BX139" s="9">
        <f t="shared" si="198"/>
        <v>5.2600599680532639E-4</v>
      </c>
      <c r="BY139" s="9">
        <f t="shared" si="199"/>
        <v>7.3651821942428758E-4</v>
      </c>
      <c r="BZ139" s="9">
        <f t="shared" si="200"/>
        <v>0</v>
      </c>
      <c r="CA139" s="9">
        <f t="shared" si="201"/>
        <v>0</v>
      </c>
      <c r="CB139" s="9">
        <f t="shared" si="202"/>
        <v>0</v>
      </c>
      <c r="CC139" s="9">
        <f t="shared" si="203"/>
        <v>0</v>
      </c>
      <c r="CD139" s="9">
        <f t="shared" si="204"/>
        <v>0</v>
      </c>
      <c r="CE139" s="9">
        <f t="shared" si="205"/>
        <v>0</v>
      </c>
      <c r="CF139" s="9">
        <f t="shared" si="206"/>
        <v>0</v>
      </c>
      <c r="CG139" s="9">
        <f t="shared" si="207"/>
        <v>0</v>
      </c>
      <c r="CH139" s="9">
        <f t="shared" si="208"/>
        <v>0</v>
      </c>
      <c r="CI139" s="9">
        <f t="shared" si="209"/>
        <v>0</v>
      </c>
      <c r="CJ139" s="9">
        <f t="shared" si="210"/>
        <v>0</v>
      </c>
      <c r="CK139" s="9">
        <f t="shared" si="211"/>
        <v>10.851451614820938</v>
      </c>
      <c r="CL139" s="9">
        <f t="shared" si="231"/>
        <v>10.853927771155597</v>
      </c>
    </row>
    <row r="140" spans="2:90" x14ac:dyDescent="0.2">
      <c r="B140" s="1">
        <f t="shared" si="218"/>
        <v>43989</v>
      </c>
      <c r="C140" s="8">
        <f t="shared" si="212"/>
        <v>18.428571428571427</v>
      </c>
      <c r="D140">
        <f t="shared" si="225"/>
        <v>129</v>
      </c>
      <c r="E140" s="14">
        <f t="shared" si="219"/>
        <v>0.3</v>
      </c>
      <c r="F140" s="3">
        <f t="shared" si="213"/>
        <v>8.1661699125676517</v>
      </c>
      <c r="G140" s="4">
        <f t="shared" si="226"/>
        <v>25.595569278808668</v>
      </c>
      <c r="I140" s="13">
        <f t="shared" si="227"/>
        <v>10.853927771155597</v>
      </c>
      <c r="J140" s="13">
        <f t="shared" ref="J140:AC140" si="357">I139*(1-I$8)</f>
        <v>14.48469075440264</v>
      </c>
      <c r="K140" s="13">
        <f t="shared" si="357"/>
        <v>20.533858346634631</v>
      </c>
      <c r="L140" s="13">
        <f t="shared" si="357"/>
        <v>29.063610341911541</v>
      </c>
      <c r="M140" s="13">
        <f t="shared" si="357"/>
        <v>41.069802601623358</v>
      </c>
      <c r="N140" s="13">
        <f t="shared" si="357"/>
        <v>57.941731944334101</v>
      </c>
      <c r="O140" s="13">
        <f t="shared" si="357"/>
        <v>81.616334870027785</v>
      </c>
      <c r="P140" s="13">
        <f t="shared" si="357"/>
        <v>114.79117502842567</v>
      </c>
      <c r="Q140" s="13">
        <f t="shared" si="357"/>
        <v>161.21607410396064</v>
      </c>
      <c r="R140" s="13">
        <f t="shared" si="357"/>
        <v>226.08723683957567</v>
      </c>
      <c r="S140" s="13">
        <f t="shared" si="357"/>
        <v>316.56933594479369</v>
      </c>
      <c r="T140" s="13">
        <f t="shared" si="357"/>
        <v>442.46578913560029</v>
      </c>
      <c r="U140" s="13">
        <f t="shared" si="357"/>
        <v>617.03722470908963</v>
      </c>
      <c r="V140" s="13">
        <f t="shared" si="357"/>
        <v>857.91976507710433</v>
      </c>
      <c r="W140" s="13">
        <f t="shared" si="357"/>
        <v>1187.9998676813586</v>
      </c>
      <c r="X140" s="13">
        <f t="shared" si="357"/>
        <v>1635.940563846475</v>
      </c>
      <c r="Y140" s="13">
        <f t="shared" si="357"/>
        <v>2235.8148657037032</v>
      </c>
      <c r="Z140" s="13">
        <f t="shared" si="357"/>
        <v>3025.0179052166673</v>
      </c>
      <c r="AA140" s="13">
        <f t="shared" si="357"/>
        <v>4039.4335876800365</v>
      </c>
      <c r="AB140" s="13">
        <f t="shared" si="357"/>
        <v>5305.0259515342641</v>
      </c>
      <c r="AC140" s="13">
        <f t="shared" si="357"/>
        <v>6826.0600826738346</v>
      </c>
      <c r="AD140" s="13">
        <f t="shared" si="215"/>
        <v>4672729.6480187364</v>
      </c>
      <c r="AE140" s="13">
        <f t="shared" si="229"/>
        <v>4699976.5914005414</v>
      </c>
      <c r="AF140" s="15"/>
      <c r="AG140">
        <f t="shared" si="325"/>
        <v>129</v>
      </c>
      <c r="AH140" s="15"/>
      <c r="AI140" s="15"/>
      <c r="AJ140" s="13">
        <f t="shared" ref="AJ140:BC140" si="358">I139*AI$8</f>
        <v>0.92455472900442393</v>
      </c>
      <c r="AK140" s="13">
        <f t="shared" si="358"/>
        <v>0</v>
      </c>
      <c r="AL140" s="13">
        <f t="shared" si="358"/>
        <v>0</v>
      </c>
      <c r="AM140" s="13">
        <f t="shared" si="358"/>
        <v>0</v>
      </c>
      <c r="AN140" s="13">
        <f t="shared" si="358"/>
        <v>0</v>
      </c>
      <c r="AO140" s="13">
        <f t="shared" si="358"/>
        <v>0</v>
      </c>
      <c r="AP140" s="13">
        <f t="shared" si="358"/>
        <v>0</v>
      </c>
      <c r="AQ140" s="13">
        <f t="shared" si="358"/>
        <v>0</v>
      </c>
      <c r="AR140" s="13">
        <f t="shared" si="358"/>
        <v>0</v>
      </c>
      <c r="AS140" s="13">
        <f t="shared" si="358"/>
        <v>0</v>
      </c>
      <c r="AT140" s="13">
        <f t="shared" si="358"/>
        <v>0</v>
      </c>
      <c r="AU140" s="13">
        <f t="shared" si="358"/>
        <v>0</v>
      </c>
      <c r="AV140" s="13">
        <f t="shared" si="358"/>
        <v>0</v>
      </c>
      <c r="AW140" s="13">
        <f t="shared" si="358"/>
        <v>0</v>
      </c>
      <c r="AX140" s="13">
        <f t="shared" si="358"/>
        <v>0</v>
      </c>
      <c r="AY140" s="13">
        <f t="shared" si="358"/>
        <v>0</v>
      </c>
      <c r="AZ140" s="13">
        <f t="shared" si="358"/>
        <v>0</v>
      </c>
      <c r="BA140" s="13">
        <f t="shared" si="358"/>
        <v>0</v>
      </c>
      <c r="BB140" s="13">
        <f t="shared" si="358"/>
        <v>0</v>
      </c>
      <c r="BC140" s="13">
        <f t="shared" si="358"/>
        <v>0</v>
      </c>
      <c r="BD140" s="13">
        <f t="shared" si="222"/>
        <v>0</v>
      </c>
      <c r="BE140" s="13">
        <f t="shared" si="223"/>
        <v>0.92455472900442393</v>
      </c>
      <c r="BF140" s="13">
        <f t="shared" si="224"/>
        <v>299997.81303017691</v>
      </c>
      <c r="BG140" s="4">
        <f t="shared" ref="BG140:BG203" si="359">AE140+BF140</f>
        <v>4999974.4044307182</v>
      </c>
      <c r="BH140" s="4">
        <f t="shared" si="240"/>
        <v>1.0000542399686012</v>
      </c>
      <c r="BI140" s="4">
        <f t="shared" si="243"/>
        <v>1.0000764960266488</v>
      </c>
      <c r="BJ140" s="4">
        <f t="shared" si="217"/>
        <v>5.9999869752200006</v>
      </c>
      <c r="BK140" s="15"/>
      <c r="BL140" s="13">
        <f t="shared" si="355"/>
        <v>4999999.9999999972</v>
      </c>
      <c r="BM140" s="13"/>
      <c r="BN140">
        <f t="shared" si="356"/>
        <v>129</v>
      </c>
      <c r="BO140" s="11">
        <f t="shared" ref="BO140:BO203" si="360">G140/(G140+AE140)</f>
        <v>5.4458632699723509E-6</v>
      </c>
      <c r="BP140" s="9">
        <f t="shared" ref="BP140:BP203" si="361">I140*$E140*$BO140*BP$7</f>
        <v>1.7732701975160738E-5</v>
      </c>
      <c r="BQ140" s="9">
        <f t="shared" ref="BQ140:BQ203" si="362">J140*$E140*$BO140*BQ$7</f>
        <v>2.3664493606892833E-5</v>
      </c>
      <c r="BR140" s="9">
        <f t="shared" ref="BR140:BR203" si="363">K140*$E140*$BO140*BR$7</f>
        <v>3.3547375488225815E-5</v>
      </c>
      <c r="BS140" s="9">
        <f t="shared" ref="BS140:BS203" si="364">L140*$E140*$BO140*BS$7</f>
        <v>4.7482934416141384E-5</v>
      </c>
      <c r="BT140" s="9">
        <f t="shared" ref="BT140:BT203" si="365">M140*$E140*$BO140*BT$7</f>
        <v>6.7098158847958659E-5</v>
      </c>
      <c r="BU140" s="9">
        <f t="shared" ref="BU140:BU203" si="366">N140*$E140*$BO140*BU$7</f>
        <v>9.4662824938269817E-5</v>
      </c>
      <c r="BV140" s="9">
        <f t="shared" ref="BV140:BV203" si="367">O140*$E140*$BO140*BV$7</f>
        <v>1.3334142008953438E-4</v>
      </c>
      <c r="BW140" s="9">
        <f t="shared" ref="BW140:BW203" si="368">P140*$E140*$BO140*BW$7</f>
        <v>1.8754111314128123E-4</v>
      </c>
      <c r="BX140" s="9">
        <f t="shared" ref="BX140:BX203" si="369">Q140*$E140*$BO140*BX$7</f>
        <v>2.6338820894757E-4</v>
      </c>
      <c r="BY140" s="9">
        <f t="shared" ref="BY140:BY203" si="370">R140*$E140*$BO140*BY$7</f>
        <v>3.6937205367425544E-4</v>
      </c>
      <c r="BZ140" s="9">
        <f t="shared" ref="BZ140:BZ203" si="371">S140*$E140*$BO140*BZ$7</f>
        <v>0</v>
      </c>
      <c r="CA140" s="9">
        <f t="shared" ref="CA140:CA203" si="372">T140*$E140*$BO140*CA$7</f>
        <v>0</v>
      </c>
      <c r="CB140" s="9">
        <f t="shared" ref="CB140:CB203" si="373">U140*$E140*$BO140*CB$7</f>
        <v>0</v>
      </c>
      <c r="CC140" s="9">
        <f t="shared" ref="CC140:CC203" si="374">V140*$E140*$BO140*CC$7</f>
        <v>0</v>
      </c>
      <c r="CD140" s="9">
        <f t="shared" ref="CD140:CD203" si="375">W140*$E140*$BO140*CD$7</f>
        <v>0</v>
      </c>
      <c r="CE140" s="9">
        <f t="shared" ref="CE140:CE203" si="376">X140*$E140*$BO140*CE$7</f>
        <v>0</v>
      </c>
      <c r="CF140" s="9">
        <f t="shared" ref="CF140:CF203" si="377">Y140*$E140*$BO140*CF$7</f>
        <v>0</v>
      </c>
      <c r="CG140" s="9">
        <f t="shared" ref="CG140:CG203" si="378">Z140*$E140*$BO140*CG$7</f>
        <v>0</v>
      </c>
      <c r="CH140" s="9">
        <f t="shared" ref="CH140:CH203" si="379">AA140*$E140*$BO140*CH$7</f>
        <v>0</v>
      </c>
      <c r="CI140" s="9">
        <f t="shared" ref="CI140:CI203" si="380">AB140*$E140*$BO140*CI$7</f>
        <v>0</v>
      </c>
      <c r="CJ140" s="9">
        <f t="shared" ref="CJ140:CJ203" si="381">AC140*$E140*$BO140*CJ$7</f>
        <v>0</v>
      </c>
      <c r="CK140" s="9">
        <f t="shared" ref="CK140:CK203" si="382">AD140*$E140*$BO140*CK$7</f>
        <v>7.6341140281968203</v>
      </c>
      <c r="CL140" s="9">
        <f t="shared" si="231"/>
        <v>7.6353518594819452</v>
      </c>
    </row>
    <row r="141" spans="2:90" x14ac:dyDescent="0.2">
      <c r="B141" s="1">
        <f t="shared" si="218"/>
        <v>43990</v>
      </c>
      <c r="C141" s="8">
        <f t="shared" ref="C141:C204" si="383">D141/7</f>
        <v>18.571428571428573</v>
      </c>
      <c r="D141">
        <f t="shared" si="225"/>
        <v>130</v>
      </c>
      <c r="E141" s="14">
        <f t="shared" si="219"/>
        <v>0.3</v>
      </c>
      <c r="F141" s="3">
        <f t="shared" ref="F141:F204" si="384">EXP(7*E141)</f>
        <v>8.1661699125676517</v>
      </c>
      <c r="G141" s="4">
        <f t="shared" si="226"/>
        <v>17.960217419326725</v>
      </c>
      <c r="I141" s="13">
        <f t="shared" si="227"/>
        <v>7.6353518594819452</v>
      </c>
      <c r="J141" s="13">
        <f t="shared" ref="J141:AC141" si="385">I140*(1-I$8)</f>
        <v>10.20269210488626</v>
      </c>
      <c r="K141" s="13">
        <f t="shared" si="385"/>
        <v>14.48469075440264</v>
      </c>
      <c r="L141" s="13">
        <f t="shared" si="385"/>
        <v>20.533858346634631</v>
      </c>
      <c r="M141" s="13">
        <f t="shared" si="385"/>
        <v>29.063610341911541</v>
      </c>
      <c r="N141" s="13">
        <f t="shared" si="385"/>
        <v>41.069802601623358</v>
      </c>
      <c r="O141" s="13">
        <f t="shared" si="385"/>
        <v>57.941731944334101</v>
      </c>
      <c r="P141" s="13">
        <f t="shared" si="385"/>
        <v>81.616334870027785</v>
      </c>
      <c r="Q141" s="13">
        <f t="shared" si="385"/>
        <v>114.79117502842567</v>
      </c>
      <c r="R141" s="13">
        <f t="shared" si="385"/>
        <v>161.21607410396064</v>
      </c>
      <c r="S141" s="13">
        <f t="shared" si="385"/>
        <v>226.08723683957567</v>
      </c>
      <c r="T141" s="13">
        <f t="shared" si="385"/>
        <v>316.56933594479369</v>
      </c>
      <c r="U141" s="13">
        <f t="shared" si="385"/>
        <v>442.46578913560029</v>
      </c>
      <c r="V141" s="13">
        <f t="shared" si="385"/>
        <v>617.03722470908963</v>
      </c>
      <c r="W141" s="13">
        <f t="shared" si="385"/>
        <v>857.91976507710433</v>
      </c>
      <c r="X141" s="13">
        <f t="shared" si="385"/>
        <v>1187.9998676813586</v>
      </c>
      <c r="Y141" s="13">
        <f t="shared" si="385"/>
        <v>1635.940563846475</v>
      </c>
      <c r="Z141" s="13">
        <f t="shared" si="385"/>
        <v>2235.8148657037032</v>
      </c>
      <c r="AA141" s="13">
        <f t="shared" si="385"/>
        <v>3025.0179052166673</v>
      </c>
      <c r="AB141" s="13">
        <f t="shared" si="385"/>
        <v>4039.4335876800365</v>
      </c>
      <c r="AC141" s="13">
        <f t="shared" si="385"/>
        <v>5305.0259515342641</v>
      </c>
      <c r="AD141" s="13">
        <f t="shared" ref="AD141:AD204" si="386">AD140+AC140*(1-AC$8)</f>
        <v>4679555.7081014104</v>
      </c>
      <c r="AE141" s="13">
        <f t="shared" si="229"/>
        <v>4699983.5755167352</v>
      </c>
      <c r="AF141" s="15"/>
      <c r="AG141">
        <f t="shared" si="325"/>
        <v>130</v>
      </c>
      <c r="AH141" s="15"/>
      <c r="AI141" s="15"/>
      <c r="AJ141" s="13">
        <f t="shared" ref="AJ141:BC141" si="387">I140*AI$8</f>
        <v>0.65123566626933582</v>
      </c>
      <c r="AK141" s="13">
        <f t="shared" si="387"/>
        <v>0</v>
      </c>
      <c r="AL141" s="13">
        <f t="shared" si="387"/>
        <v>0</v>
      </c>
      <c r="AM141" s="13">
        <f t="shared" si="387"/>
        <v>0</v>
      </c>
      <c r="AN141" s="13">
        <f t="shared" si="387"/>
        <v>0</v>
      </c>
      <c r="AO141" s="13">
        <f t="shared" si="387"/>
        <v>0</v>
      </c>
      <c r="AP141" s="13">
        <f t="shared" si="387"/>
        <v>0</v>
      </c>
      <c r="AQ141" s="13">
        <f t="shared" si="387"/>
        <v>0</v>
      </c>
      <c r="AR141" s="13">
        <f t="shared" si="387"/>
        <v>0</v>
      </c>
      <c r="AS141" s="13">
        <f t="shared" si="387"/>
        <v>0</v>
      </c>
      <c r="AT141" s="13">
        <f t="shared" si="387"/>
        <v>0</v>
      </c>
      <c r="AU141" s="13">
        <f t="shared" si="387"/>
        <v>0</v>
      </c>
      <c r="AV141" s="13">
        <f t="shared" si="387"/>
        <v>0</v>
      </c>
      <c r="AW141" s="13">
        <f t="shared" si="387"/>
        <v>0</v>
      </c>
      <c r="AX141" s="13">
        <f t="shared" si="387"/>
        <v>0</v>
      </c>
      <c r="AY141" s="13">
        <f t="shared" si="387"/>
        <v>0</v>
      </c>
      <c r="AZ141" s="13">
        <f t="shared" si="387"/>
        <v>0</v>
      </c>
      <c r="BA141" s="13">
        <f t="shared" si="387"/>
        <v>0</v>
      </c>
      <c r="BB141" s="13">
        <f t="shared" si="387"/>
        <v>0</v>
      </c>
      <c r="BC141" s="13">
        <f t="shared" si="387"/>
        <v>0</v>
      </c>
      <c r="BD141" s="13">
        <f t="shared" si="222"/>
        <v>0</v>
      </c>
      <c r="BE141" s="13">
        <f t="shared" si="223"/>
        <v>0.65123566626933582</v>
      </c>
      <c r="BF141" s="13">
        <f t="shared" si="224"/>
        <v>299998.46426584315</v>
      </c>
      <c r="BG141" s="4">
        <f t="shared" si="359"/>
        <v>4999982.0397825781</v>
      </c>
      <c r="BH141" s="4">
        <f t="shared" si="240"/>
        <v>1.0000384002543341</v>
      </c>
      <c r="BI141" s="4">
        <f t="shared" si="243"/>
        <v>1.0000542399686014</v>
      </c>
      <c r="BJ141" s="4">
        <f t="shared" ref="BJ141:BJ204" si="388">BF141/BG141*100</f>
        <v>5.999990837544857</v>
      </c>
      <c r="BK141" s="15"/>
      <c r="BL141" s="13">
        <f t="shared" si="355"/>
        <v>4999999.9999999972</v>
      </c>
      <c r="BM141" s="13"/>
      <c r="BN141">
        <f t="shared" si="356"/>
        <v>130</v>
      </c>
      <c r="BO141" s="11">
        <f t="shared" si="360"/>
        <v>3.8213216065516209E-6</v>
      </c>
      <c r="BP141" s="9">
        <f t="shared" si="361"/>
        <v>8.7531405102787364E-6</v>
      </c>
      <c r="BQ141" s="9">
        <f t="shared" si="362"/>
        <v>1.1696330335618651E-5</v>
      </c>
      <c r="BR141" s="9">
        <f t="shared" si="363"/>
        <v>1.6605198523205193E-5</v>
      </c>
      <c r="BS141" s="9">
        <f t="shared" si="364"/>
        <v>2.3539942969759574E-5</v>
      </c>
      <c r="BT141" s="9">
        <f t="shared" si="365"/>
        <v>3.3318420649183111E-5</v>
      </c>
      <c r="BU141" s="9">
        <f t="shared" si="366"/>
        <v>4.7082277217517992E-5</v>
      </c>
      <c r="BV141" s="9">
        <f t="shared" si="367"/>
        <v>6.6424197659971845E-5</v>
      </c>
      <c r="BW141" s="9">
        <f t="shared" si="368"/>
        <v>9.3564679165916893E-5</v>
      </c>
      <c r="BX141" s="9">
        <f t="shared" si="369"/>
        <v>1.3159619921327158E-4</v>
      </c>
      <c r="BY141" s="9">
        <f t="shared" si="370"/>
        <v>1.8481754018906762E-4</v>
      </c>
      <c r="BZ141" s="9">
        <f t="shared" si="371"/>
        <v>0</v>
      </c>
      <c r="CA141" s="9">
        <f t="shared" si="372"/>
        <v>0</v>
      </c>
      <c r="CB141" s="9">
        <f t="shared" si="373"/>
        <v>0</v>
      </c>
      <c r="CC141" s="9">
        <f t="shared" si="374"/>
        <v>0</v>
      </c>
      <c r="CD141" s="9">
        <f t="shared" si="375"/>
        <v>0</v>
      </c>
      <c r="CE141" s="9">
        <f t="shared" si="376"/>
        <v>0</v>
      </c>
      <c r="CF141" s="9">
        <f t="shared" si="377"/>
        <v>0</v>
      </c>
      <c r="CG141" s="9">
        <f t="shared" si="378"/>
        <v>0</v>
      </c>
      <c r="CH141" s="9">
        <f t="shared" si="379"/>
        <v>0</v>
      </c>
      <c r="CI141" s="9">
        <f t="shared" si="380"/>
        <v>0</v>
      </c>
      <c r="CJ141" s="9">
        <f t="shared" si="381"/>
        <v>0</v>
      </c>
      <c r="CK141" s="9">
        <f t="shared" si="382"/>
        <v>5.3646262009289671</v>
      </c>
      <c r="CL141" s="9">
        <f t="shared" si="231"/>
        <v>5.3652435988554013</v>
      </c>
    </row>
    <row r="142" spans="2:90" x14ac:dyDescent="0.2">
      <c r="B142" s="1">
        <f t="shared" ref="B142:B205" si="389">B141+1</f>
        <v>43991</v>
      </c>
      <c r="C142" s="8">
        <f t="shared" si="383"/>
        <v>18.714285714285715</v>
      </c>
      <c r="D142">
        <f t="shared" si="225"/>
        <v>131</v>
      </c>
      <c r="E142" s="14">
        <f t="shared" ref="E142:E205" si="390">E141</f>
        <v>0.3</v>
      </c>
      <c r="F142" s="3">
        <f t="shared" si="384"/>
        <v>8.1661699125676517</v>
      </c>
      <c r="G142" s="4">
        <f t="shared" si="226"/>
        <v>12.594973820471324</v>
      </c>
      <c r="I142" s="13">
        <f t="shared" si="227"/>
        <v>5.3652435988554013</v>
      </c>
      <c r="J142" s="13">
        <f t="shared" ref="J142:AC142" si="391">I141*(1-I$8)</f>
        <v>7.1772307479130282</v>
      </c>
      <c r="K142" s="13">
        <f t="shared" si="391"/>
        <v>10.20269210488626</v>
      </c>
      <c r="L142" s="13">
        <f t="shared" si="391"/>
        <v>14.48469075440264</v>
      </c>
      <c r="M142" s="13">
        <f t="shared" si="391"/>
        <v>20.533858346634631</v>
      </c>
      <c r="N142" s="13">
        <f t="shared" si="391"/>
        <v>29.063610341911541</v>
      </c>
      <c r="O142" s="13">
        <f t="shared" si="391"/>
        <v>41.069802601623358</v>
      </c>
      <c r="P142" s="13">
        <f t="shared" si="391"/>
        <v>57.941731944334101</v>
      </c>
      <c r="Q142" s="13">
        <f t="shared" si="391"/>
        <v>81.616334870027785</v>
      </c>
      <c r="R142" s="13">
        <f t="shared" si="391"/>
        <v>114.79117502842567</v>
      </c>
      <c r="S142" s="13">
        <f t="shared" si="391"/>
        <v>161.21607410396064</v>
      </c>
      <c r="T142" s="13">
        <f t="shared" si="391"/>
        <v>226.08723683957567</v>
      </c>
      <c r="U142" s="13">
        <f t="shared" si="391"/>
        <v>316.56933594479369</v>
      </c>
      <c r="V142" s="13">
        <f t="shared" si="391"/>
        <v>442.46578913560029</v>
      </c>
      <c r="W142" s="13">
        <f t="shared" si="391"/>
        <v>617.03722470908963</v>
      </c>
      <c r="X142" s="13">
        <f t="shared" si="391"/>
        <v>857.91976507710433</v>
      </c>
      <c r="Y142" s="13">
        <f t="shared" si="391"/>
        <v>1187.9998676813586</v>
      </c>
      <c r="Z142" s="13">
        <f t="shared" si="391"/>
        <v>1635.940563846475</v>
      </c>
      <c r="AA142" s="13">
        <f t="shared" si="391"/>
        <v>2235.8148657037032</v>
      </c>
      <c r="AB142" s="13">
        <f t="shared" si="391"/>
        <v>3025.0179052166673</v>
      </c>
      <c r="AC142" s="13">
        <f t="shared" si="391"/>
        <v>4039.4335876800365</v>
      </c>
      <c r="AD142" s="13">
        <f t="shared" si="386"/>
        <v>4684860.7340529449</v>
      </c>
      <c r="AE142" s="13">
        <f t="shared" si="229"/>
        <v>4699988.4826392224</v>
      </c>
      <c r="AF142" s="15"/>
      <c r="AG142">
        <f t="shared" si="325"/>
        <v>131</v>
      </c>
      <c r="AH142" s="15"/>
      <c r="AI142" s="15"/>
      <c r="AJ142" s="13">
        <f t="shared" ref="AJ142:BC142" si="392">I141*AI$8</f>
        <v>0.45812111156891672</v>
      </c>
      <c r="AK142" s="13">
        <f t="shared" si="392"/>
        <v>0</v>
      </c>
      <c r="AL142" s="13">
        <f t="shared" si="392"/>
        <v>0</v>
      </c>
      <c r="AM142" s="13">
        <f t="shared" si="392"/>
        <v>0</v>
      </c>
      <c r="AN142" s="13">
        <f t="shared" si="392"/>
        <v>0</v>
      </c>
      <c r="AO142" s="13">
        <f t="shared" si="392"/>
        <v>0</v>
      </c>
      <c r="AP142" s="13">
        <f t="shared" si="392"/>
        <v>0</v>
      </c>
      <c r="AQ142" s="13">
        <f t="shared" si="392"/>
        <v>0</v>
      </c>
      <c r="AR142" s="13">
        <f t="shared" si="392"/>
        <v>0</v>
      </c>
      <c r="AS142" s="13">
        <f t="shared" si="392"/>
        <v>0</v>
      </c>
      <c r="AT142" s="13">
        <f t="shared" si="392"/>
        <v>0</v>
      </c>
      <c r="AU142" s="13">
        <f t="shared" si="392"/>
        <v>0</v>
      </c>
      <c r="AV142" s="13">
        <f t="shared" si="392"/>
        <v>0</v>
      </c>
      <c r="AW142" s="13">
        <f t="shared" si="392"/>
        <v>0</v>
      </c>
      <c r="AX142" s="13">
        <f t="shared" si="392"/>
        <v>0</v>
      </c>
      <c r="AY142" s="13">
        <f t="shared" si="392"/>
        <v>0</v>
      </c>
      <c r="AZ142" s="13">
        <f t="shared" si="392"/>
        <v>0</v>
      </c>
      <c r="BA142" s="13">
        <f t="shared" si="392"/>
        <v>0</v>
      </c>
      <c r="BB142" s="13">
        <f t="shared" si="392"/>
        <v>0</v>
      </c>
      <c r="BC142" s="13">
        <f t="shared" si="392"/>
        <v>0</v>
      </c>
      <c r="BD142" s="13">
        <f t="shared" ref="BD142:BD205" si="393">AC141*BC$8</f>
        <v>0</v>
      </c>
      <c r="BE142" s="13">
        <f t="shared" ref="BE142:BE205" si="394">SUM(AJ142:BD142)</f>
        <v>0.45812111156891672</v>
      </c>
      <c r="BF142" s="13">
        <f t="shared" ref="BF142:BF205" si="395">BF141+BE142</f>
        <v>299998.92238695471</v>
      </c>
      <c r="BG142" s="4">
        <f t="shared" si="359"/>
        <v>4999987.4050261769</v>
      </c>
      <c r="BH142" s="4">
        <f t="shared" si="240"/>
        <v>1.0000271444677049</v>
      </c>
      <c r="BI142" s="4">
        <f t="shared" si="243"/>
        <v>1.0000384002543343</v>
      </c>
      <c r="BJ142" s="4">
        <f t="shared" si="388"/>
        <v>5.9999935616914639</v>
      </c>
      <c r="BK142" s="15"/>
      <c r="BL142" s="13">
        <f t="shared" si="355"/>
        <v>4999999.9999999972</v>
      </c>
      <c r="BM142" s="13"/>
      <c r="BN142">
        <f t="shared" si="356"/>
        <v>131</v>
      </c>
      <c r="BO142" s="11">
        <f t="shared" si="360"/>
        <v>2.6797810495115562E-6</v>
      </c>
      <c r="BP142" s="9">
        <f t="shared" si="361"/>
        <v>4.3133034366677652E-6</v>
      </c>
      <c r="BQ142" s="9">
        <f t="shared" si="362"/>
        <v>5.7700220838686954E-6</v>
      </c>
      <c r="BR142" s="9">
        <f t="shared" si="363"/>
        <v>8.2022942870026109E-6</v>
      </c>
      <c r="BS142" s="9">
        <f t="shared" si="364"/>
        <v>1.1644739937505033E-5</v>
      </c>
      <c r="BT142" s="9">
        <f t="shared" si="365"/>
        <v>1.6507873341199851E-5</v>
      </c>
      <c r="BU142" s="9">
        <f t="shared" si="366"/>
        <v>2.3365233667392788E-5</v>
      </c>
      <c r="BV142" s="9">
        <f t="shared" si="367"/>
        <v>3.3017423615703204E-5</v>
      </c>
      <c r="BW142" s="9">
        <f t="shared" si="368"/>
        <v>4.6581346572091467E-5</v>
      </c>
      <c r="BX142" s="9">
        <f t="shared" si="369"/>
        <v>6.5614172254586895E-5</v>
      </c>
      <c r="BY142" s="9">
        <f t="shared" si="370"/>
        <v>9.2284564647701791E-5</v>
      </c>
      <c r="BZ142" s="9">
        <f t="shared" si="371"/>
        <v>0</v>
      </c>
      <c r="CA142" s="9">
        <f t="shared" si="372"/>
        <v>0</v>
      </c>
      <c r="CB142" s="9">
        <f t="shared" si="373"/>
        <v>0</v>
      </c>
      <c r="CC142" s="9">
        <f t="shared" si="374"/>
        <v>0</v>
      </c>
      <c r="CD142" s="9">
        <f t="shared" si="375"/>
        <v>0</v>
      </c>
      <c r="CE142" s="9">
        <f t="shared" si="376"/>
        <v>0</v>
      </c>
      <c r="CF142" s="9">
        <f t="shared" si="377"/>
        <v>0</v>
      </c>
      <c r="CG142" s="9">
        <f t="shared" si="378"/>
        <v>0</v>
      </c>
      <c r="CH142" s="9">
        <f t="shared" si="379"/>
        <v>0</v>
      </c>
      <c r="CI142" s="9">
        <f t="shared" si="380"/>
        <v>0</v>
      </c>
      <c r="CJ142" s="9">
        <f t="shared" si="381"/>
        <v>0</v>
      </c>
      <c r="CK142" s="9">
        <f t="shared" si="382"/>
        <v>3.7663203044147635</v>
      </c>
      <c r="CL142" s="9">
        <f t="shared" si="231"/>
        <v>3.7666276053886074</v>
      </c>
    </row>
    <row r="143" spans="2:90" x14ac:dyDescent="0.2">
      <c r="B143" s="1">
        <f t="shared" si="389"/>
        <v>43992</v>
      </c>
      <c r="C143" s="8">
        <f t="shared" si="383"/>
        <v>18.857142857142858</v>
      </c>
      <c r="D143">
        <f t="shared" ref="D143:D206" si="396">D142+1</f>
        <v>132</v>
      </c>
      <c r="E143" s="14">
        <f t="shared" si="390"/>
        <v>0.3</v>
      </c>
      <c r="F143" s="3">
        <f t="shared" si="384"/>
        <v>8.1661699125676517</v>
      </c>
      <c r="G143" s="4">
        <f t="shared" ref="G143:G206" si="397">G142-I143</f>
        <v>8.8283462150827177</v>
      </c>
      <c r="I143" s="13">
        <f t="shared" ref="I143:I206" si="398">CL142</f>
        <v>3.7666276053886074</v>
      </c>
      <c r="J143" s="13">
        <f t="shared" ref="J143:AC143" si="399">I142*(1-I$8)</f>
        <v>5.0433289829240771</v>
      </c>
      <c r="K143" s="13">
        <f t="shared" si="399"/>
        <v>7.1772307479130282</v>
      </c>
      <c r="L143" s="13">
        <f t="shared" si="399"/>
        <v>10.20269210488626</v>
      </c>
      <c r="M143" s="13">
        <f t="shared" si="399"/>
        <v>14.48469075440264</v>
      </c>
      <c r="N143" s="13">
        <f t="shared" si="399"/>
        <v>20.533858346634631</v>
      </c>
      <c r="O143" s="13">
        <f t="shared" si="399"/>
        <v>29.063610341911541</v>
      </c>
      <c r="P143" s="13">
        <f t="shared" si="399"/>
        <v>41.069802601623358</v>
      </c>
      <c r="Q143" s="13">
        <f t="shared" si="399"/>
        <v>57.941731944334101</v>
      </c>
      <c r="R143" s="13">
        <f t="shared" si="399"/>
        <v>81.616334870027785</v>
      </c>
      <c r="S143" s="13">
        <f t="shared" si="399"/>
        <v>114.79117502842567</v>
      </c>
      <c r="T143" s="13">
        <f t="shared" si="399"/>
        <v>161.21607410396064</v>
      </c>
      <c r="U143" s="13">
        <f t="shared" si="399"/>
        <v>226.08723683957567</v>
      </c>
      <c r="V143" s="13">
        <f t="shared" si="399"/>
        <v>316.56933594479369</v>
      </c>
      <c r="W143" s="13">
        <f t="shared" si="399"/>
        <v>442.46578913560029</v>
      </c>
      <c r="X143" s="13">
        <f t="shared" si="399"/>
        <v>617.03722470908963</v>
      </c>
      <c r="Y143" s="13">
        <f t="shared" si="399"/>
        <v>857.91976507710433</v>
      </c>
      <c r="Z143" s="13">
        <f t="shared" si="399"/>
        <v>1187.9998676813586</v>
      </c>
      <c r="AA143" s="13">
        <f t="shared" si="399"/>
        <v>1635.940563846475</v>
      </c>
      <c r="AB143" s="13">
        <f t="shared" si="399"/>
        <v>2235.8148657037032</v>
      </c>
      <c r="AC143" s="13">
        <f t="shared" si="399"/>
        <v>3025.0179052166673</v>
      </c>
      <c r="AD143" s="13">
        <f t="shared" si="386"/>
        <v>4688900.1676406246</v>
      </c>
      <c r="AE143" s="13">
        <f t="shared" ref="AE143:AE206" si="400">SUM(I143:AD143)</f>
        <v>4699991.9273522114</v>
      </c>
      <c r="AF143" s="15"/>
      <c r="AG143">
        <f t="shared" si="325"/>
        <v>132</v>
      </c>
      <c r="AH143" s="15"/>
      <c r="AI143" s="15"/>
      <c r="AJ143" s="13">
        <f t="shared" ref="AJ143:BC143" si="401">I142*AI$8</f>
        <v>0.32191461593132409</v>
      </c>
      <c r="AK143" s="13">
        <f t="shared" si="401"/>
        <v>0</v>
      </c>
      <c r="AL143" s="13">
        <f t="shared" si="401"/>
        <v>0</v>
      </c>
      <c r="AM143" s="13">
        <f t="shared" si="401"/>
        <v>0</v>
      </c>
      <c r="AN143" s="13">
        <f t="shared" si="401"/>
        <v>0</v>
      </c>
      <c r="AO143" s="13">
        <f t="shared" si="401"/>
        <v>0</v>
      </c>
      <c r="AP143" s="13">
        <f t="shared" si="401"/>
        <v>0</v>
      </c>
      <c r="AQ143" s="13">
        <f t="shared" si="401"/>
        <v>0</v>
      </c>
      <c r="AR143" s="13">
        <f t="shared" si="401"/>
        <v>0</v>
      </c>
      <c r="AS143" s="13">
        <f t="shared" si="401"/>
        <v>0</v>
      </c>
      <c r="AT143" s="13">
        <f t="shared" si="401"/>
        <v>0</v>
      </c>
      <c r="AU143" s="13">
        <f t="shared" si="401"/>
        <v>0</v>
      </c>
      <c r="AV143" s="13">
        <f t="shared" si="401"/>
        <v>0</v>
      </c>
      <c r="AW143" s="13">
        <f t="shared" si="401"/>
        <v>0</v>
      </c>
      <c r="AX143" s="13">
        <f t="shared" si="401"/>
        <v>0</v>
      </c>
      <c r="AY143" s="13">
        <f t="shared" si="401"/>
        <v>0</v>
      </c>
      <c r="AZ143" s="13">
        <f t="shared" si="401"/>
        <v>0</v>
      </c>
      <c r="BA143" s="13">
        <f t="shared" si="401"/>
        <v>0</v>
      </c>
      <c r="BB143" s="13">
        <f t="shared" si="401"/>
        <v>0</v>
      </c>
      <c r="BC143" s="13">
        <f t="shared" si="401"/>
        <v>0</v>
      </c>
      <c r="BD143" s="13">
        <f t="shared" si="393"/>
        <v>0</v>
      </c>
      <c r="BE143" s="13">
        <f t="shared" si="394"/>
        <v>0.32191461593132409</v>
      </c>
      <c r="BF143" s="13">
        <f t="shared" si="395"/>
        <v>299999.24430157064</v>
      </c>
      <c r="BG143" s="4">
        <f t="shared" si="359"/>
        <v>4999991.171653782</v>
      </c>
      <c r="BH143" s="4">
        <f t="shared" si="240"/>
        <v>1.0000191591330696</v>
      </c>
      <c r="BI143" s="4">
        <f t="shared" si="243"/>
        <v>1.0000271444677047</v>
      </c>
      <c r="BJ143" s="4">
        <f t="shared" si="388"/>
        <v>5.9999954800388933</v>
      </c>
      <c r="BK143" s="15"/>
      <c r="BL143" s="13">
        <f t="shared" si="355"/>
        <v>4999999.9999999972</v>
      </c>
      <c r="BM143" s="13"/>
      <c r="BN143">
        <f t="shared" si="356"/>
        <v>132</v>
      </c>
      <c r="BO143" s="11">
        <f t="shared" si="360"/>
        <v>1.8783712331064962E-6</v>
      </c>
      <c r="BP143" s="9">
        <f t="shared" si="361"/>
        <v>2.1225374819360302E-6</v>
      </c>
      <c r="BQ143" s="9">
        <f t="shared" si="362"/>
        <v>2.8419732241850491E-6</v>
      </c>
      <c r="BR143" s="9">
        <f t="shared" si="363"/>
        <v>4.0444511310741762E-6</v>
      </c>
      <c r="BS143" s="9">
        <f t="shared" si="364"/>
        <v>5.7493330050183352E-6</v>
      </c>
      <c r="BT143" s="9">
        <f t="shared" si="365"/>
        <v>8.1622879300540659E-6</v>
      </c>
      <c r="BU143" s="9">
        <f t="shared" si="366"/>
        <v>1.1571062646900662E-5</v>
      </c>
      <c r="BV143" s="9">
        <f t="shared" si="367"/>
        <v>1.637767487893893E-5</v>
      </c>
      <c r="BW143" s="9">
        <f t="shared" si="368"/>
        <v>2.3143300726875495E-5</v>
      </c>
      <c r="BX143" s="9">
        <f t="shared" si="369"/>
        <v>3.2650824744181472E-5</v>
      </c>
      <c r="BY143" s="9">
        <f t="shared" si="370"/>
        <v>4.5991732671434042E-5</v>
      </c>
      <c r="BZ143" s="9">
        <f t="shared" si="371"/>
        <v>0</v>
      </c>
      <c r="CA143" s="9">
        <f t="shared" si="372"/>
        <v>0</v>
      </c>
      <c r="CB143" s="9">
        <f t="shared" si="373"/>
        <v>0</v>
      </c>
      <c r="CC143" s="9">
        <f t="shared" si="374"/>
        <v>0</v>
      </c>
      <c r="CD143" s="9">
        <f t="shared" si="375"/>
        <v>0</v>
      </c>
      <c r="CE143" s="9">
        <f t="shared" si="376"/>
        <v>0</v>
      </c>
      <c r="CF143" s="9">
        <f t="shared" si="377"/>
        <v>0</v>
      </c>
      <c r="CG143" s="9">
        <f t="shared" si="378"/>
        <v>0</v>
      </c>
      <c r="CH143" s="9">
        <f t="shared" si="379"/>
        <v>0</v>
      </c>
      <c r="CI143" s="9">
        <f t="shared" si="380"/>
        <v>0</v>
      </c>
      <c r="CJ143" s="9">
        <f t="shared" si="381"/>
        <v>0</v>
      </c>
      <c r="CK143" s="9">
        <f t="shared" si="382"/>
        <v>2.642248556941313</v>
      </c>
      <c r="CL143" s="9">
        <f t="shared" ref="CL143:CL206" si="402">SUM(BP143:CK143)</f>
        <v>2.6424012121197538</v>
      </c>
    </row>
    <row r="144" spans="2:90" x14ac:dyDescent="0.2">
      <c r="B144" s="1">
        <f t="shared" si="389"/>
        <v>43993</v>
      </c>
      <c r="C144" s="8">
        <f t="shared" si="383"/>
        <v>19</v>
      </c>
      <c r="D144">
        <f t="shared" si="396"/>
        <v>133</v>
      </c>
      <c r="E144" s="14">
        <f t="shared" si="390"/>
        <v>0.3</v>
      </c>
      <c r="F144" s="3">
        <f t="shared" si="384"/>
        <v>8.1661699125676517</v>
      </c>
      <c r="G144" s="4">
        <f t="shared" si="397"/>
        <v>6.1859450029629635</v>
      </c>
      <c r="I144" s="13">
        <f t="shared" si="398"/>
        <v>2.6424012121197538</v>
      </c>
      <c r="J144" s="13">
        <f t="shared" ref="J144:AC144" si="403">I143*(1-I$8)</f>
        <v>3.5406299490652908</v>
      </c>
      <c r="K144" s="13">
        <f t="shared" si="403"/>
        <v>5.0433289829240771</v>
      </c>
      <c r="L144" s="13">
        <f t="shared" si="403"/>
        <v>7.1772307479130282</v>
      </c>
      <c r="M144" s="13">
        <f t="shared" si="403"/>
        <v>10.20269210488626</v>
      </c>
      <c r="N144" s="13">
        <f t="shared" si="403"/>
        <v>14.48469075440264</v>
      </c>
      <c r="O144" s="13">
        <f t="shared" si="403"/>
        <v>20.533858346634631</v>
      </c>
      <c r="P144" s="13">
        <f t="shared" si="403"/>
        <v>29.063610341911541</v>
      </c>
      <c r="Q144" s="13">
        <f t="shared" si="403"/>
        <v>41.069802601623358</v>
      </c>
      <c r="R144" s="13">
        <f t="shared" si="403"/>
        <v>57.941731944334101</v>
      </c>
      <c r="S144" s="13">
        <f t="shared" si="403"/>
        <v>81.616334870027785</v>
      </c>
      <c r="T144" s="13">
        <f t="shared" si="403"/>
        <v>114.79117502842567</v>
      </c>
      <c r="U144" s="13">
        <f t="shared" si="403"/>
        <v>161.21607410396064</v>
      </c>
      <c r="V144" s="13">
        <f t="shared" si="403"/>
        <v>226.08723683957567</v>
      </c>
      <c r="W144" s="13">
        <f t="shared" si="403"/>
        <v>316.56933594479369</v>
      </c>
      <c r="X144" s="13">
        <f t="shared" si="403"/>
        <v>442.46578913560029</v>
      </c>
      <c r="Y144" s="13">
        <f t="shared" si="403"/>
        <v>617.03722470908963</v>
      </c>
      <c r="Z144" s="13">
        <f t="shared" si="403"/>
        <v>857.91976507710433</v>
      </c>
      <c r="AA144" s="13">
        <f t="shared" si="403"/>
        <v>1187.9998676813586</v>
      </c>
      <c r="AB144" s="13">
        <f t="shared" si="403"/>
        <v>1635.940563846475</v>
      </c>
      <c r="AC144" s="13">
        <f t="shared" si="403"/>
        <v>2235.8148657037032</v>
      </c>
      <c r="AD144" s="13">
        <f t="shared" si="386"/>
        <v>4691925.1855458412</v>
      </c>
      <c r="AE144" s="13">
        <f t="shared" si="400"/>
        <v>4699994.3437557667</v>
      </c>
      <c r="AF144" s="15"/>
      <c r="AG144">
        <f t="shared" si="325"/>
        <v>133</v>
      </c>
      <c r="AH144" s="15"/>
      <c r="AI144" s="15"/>
      <c r="AJ144" s="13">
        <f t="shared" ref="AJ144:BC144" si="404">I143*AI$8</f>
        <v>0.22599765632331645</v>
      </c>
      <c r="AK144" s="13">
        <f t="shared" si="404"/>
        <v>0</v>
      </c>
      <c r="AL144" s="13">
        <f t="shared" si="404"/>
        <v>0</v>
      </c>
      <c r="AM144" s="13">
        <f t="shared" si="404"/>
        <v>0</v>
      </c>
      <c r="AN144" s="13">
        <f t="shared" si="404"/>
        <v>0</v>
      </c>
      <c r="AO144" s="13">
        <f t="shared" si="404"/>
        <v>0</v>
      </c>
      <c r="AP144" s="13">
        <f t="shared" si="404"/>
        <v>0</v>
      </c>
      <c r="AQ144" s="13">
        <f t="shared" si="404"/>
        <v>0</v>
      </c>
      <c r="AR144" s="13">
        <f t="shared" si="404"/>
        <v>0</v>
      </c>
      <c r="AS144" s="13">
        <f t="shared" si="404"/>
        <v>0</v>
      </c>
      <c r="AT144" s="13">
        <f t="shared" si="404"/>
        <v>0</v>
      </c>
      <c r="AU144" s="13">
        <f t="shared" si="404"/>
        <v>0</v>
      </c>
      <c r="AV144" s="13">
        <f t="shared" si="404"/>
        <v>0</v>
      </c>
      <c r="AW144" s="13">
        <f t="shared" si="404"/>
        <v>0</v>
      </c>
      <c r="AX144" s="13">
        <f t="shared" si="404"/>
        <v>0</v>
      </c>
      <c r="AY144" s="13">
        <f t="shared" si="404"/>
        <v>0</v>
      </c>
      <c r="AZ144" s="13">
        <f t="shared" si="404"/>
        <v>0</v>
      </c>
      <c r="BA144" s="13">
        <f t="shared" si="404"/>
        <v>0</v>
      </c>
      <c r="BB144" s="13">
        <f t="shared" si="404"/>
        <v>0</v>
      </c>
      <c r="BC144" s="13">
        <f t="shared" si="404"/>
        <v>0</v>
      </c>
      <c r="BD144" s="13">
        <f t="shared" si="393"/>
        <v>0</v>
      </c>
      <c r="BE144" s="13">
        <f t="shared" si="394"/>
        <v>0.22599765632331645</v>
      </c>
      <c r="BF144" s="13">
        <f t="shared" si="395"/>
        <v>299999.47029922699</v>
      </c>
      <c r="BG144" s="4">
        <f t="shared" si="359"/>
        <v>4999993.8140549939</v>
      </c>
      <c r="BH144" s="4">
        <f t="shared" si="240"/>
        <v>1.0000135036645901</v>
      </c>
      <c r="BI144" s="4">
        <f t="shared" si="243"/>
        <v>1.0000191591330694</v>
      </c>
      <c r="BJ144" s="4">
        <f t="shared" si="388"/>
        <v>5.9999968291146244</v>
      </c>
      <c r="BK144" s="15"/>
      <c r="BL144" s="13">
        <f t="shared" si="355"/>
        <v>4999999.9999999972</v>
      </c>
      <c r="BM144" s="13"/>
      <c r="BN144">
        <f t="shared" si="356"/>
        <v>133</v>
      </c>
      <c r="BO144" s="11">
        <f t="shared" si="360"/>
        <v>1.3161583629346521E-6</v>
      </c>
      <c r="BP144" s="9">
        <f t="shared" si="361"/>
        <v>1.0433455360680227E-6</v>
      </c>
      <c r="BQ144" s="9">
        <f t="shared" si="362"/>
        <v>1.3980089152557519E-6</v>
      </c>
      <c r="BR144" s="9">
        <f t="shared" si="363"/>
        <v>1.9913458853718714E-6</v>
      </c>
      <c r="BS144" s="9">
        <f t="shared" si="364"/>
        <v>2.8339116814732377E-6</v>
      </c>
      <c r="BT144" s="9">
        <f t="shared" si="365"/>
        <v>4.02850756148802E-6</v>
      </c>
      <c r="BU144" s="9">
        <f t="shared" si="366"/>
        <v>5.7192440612787813E-6</v>
      </c>
      <c r="BV144" s="9">
        <f t="shared" si="367"/>
        <v>8.1077428158716031E-6</v>
      </c>
      <c r="BW144" s="9">
        <f t="shared" si="368"/>
        <v>1.1475694142574276E-5</v>
      </c>
      <c r="BX144" s="9">
        <f t="shared" si="369"/>
        <v>1.6216309247460574E-5</v>
      </c>
      <c r="BY144" s="9">
        <f t="shared" si="370"/>
        <v>2.287814851843596E-5</v>
      </c>
      <c r="BZ144" s="9">
        <f t="shared" si="371"/>
        <v>0</v>
      </c>
      <c r="CA144" s="9">
        <f t="shared" si="372"/>
        <v>0</v>
      </c>
      <c r="CB144" s="9">
        <f t="shared" si="373"/>
        <v>0</v>
      </c>
      <c r="CC144" s="9">
        <f t="shared" si="374"/>
        <v>0</v>
      </c>
      <c r="CD144" s="9">
        <f t="shared" si="375"/>
        <v>0</v>
      </c>
      <c r="CE144" s="9">
        <f t="shared" si="376"/>
        <v>0</v>
      </c>
      <c r="CF144" s="9">
        <f t="shared" si="377"/>
        <v>0</v>
      </c>
      <c r="CG144" s="9">
        <f t="shared" si="378"/>
        <v>0</v>
      </c>
      <c r="CH144" s="9">
        <f t="shared" si="379"/>
        <v>0</v>
      </c>
      <c r="CI144" s="9">
        <f t="shared" si="380"/>
        <v>0</v>
      </c>
      <c r="CJ144" s="9">
        <f t="shared" si="381"/>
        <v>0</v>
      </c>
      <c r="CK144" s="9">
        <f t="shared" si="382"/>
        <v>1.8525949713659635</v>
      </c>
      <c r="CL144" s="9">
        <f t="shared" si="402"/>
        <v>1.8526706636243289</v>
      </c>
    </row>
    <row r="145" spans="2:90" x14ac:dyDescent="0.2">
      <c r="B145" s="1">
        <f t="shared" si="389"/>
        <v>43994</v>
      </c>
      <c r="C145" s="8">
        <f t="shared" si="383"/>
        <v>19.142857142857142</v>
      </c>
      <c r="D145">
        <f t="shared" si="396"/>
        <v>134</v>
      </c>
      <c r="E145" s="14">
        <f t="shared" si="390"/>
        <v>0.3</v>
      </c>
      <c r="F145" s="3">
        <f t="shared" si="384"/>
        <v>8.1661699125676517</v>
      </c>
      <c r="G145" s="4">
        <f t="shared" si="397"/>
        <v>4.3332743393386348</v>
      </c>
      <c r="I145" s="13">
        <f t="shared" si="398"/>
        <v>1.8526706636243289</v>
      </c>
      <c r="J145" s="13">
        <f t="shared" ref="J145:AC145" si="405">I144*(1-I$8)</f>
        <v>2.4838571393925686</v>
      </c>
      <c r="K145" s="13">
        <f t="shared" si="405"/>
        <v>3.5406299490652908</v>
      </c>
      <c r="L145" s="13">
        <f t="shared" si="405"/>
        <v>5.0433289829240771</v>
      </c>
      <c r="M145" s="13">
        <f t="shared" si="405"/>
        <v>7.1772307479130282</v>
      </c>
      <c r="N145" s="13">
        <f t="shared" si="405"/>
        <v>10.20269210488626</v>
      </c>
      <c r="O145" s="13">
        <f t="shared" si="405"/>
        <v>14.48469075440264</v>
      </c>
      <c r="P145" s="13">
        <f t="shared" si="405"/>
        <v>20.533858346634631</v>
      </c>
      <c r="Q145" s="13">
        <f t="shared" si="405"/>
        <v>29.063610341911541</v>
      </c>
      <c r="R145" s="13">
        <f t="shared" si="405"/>
        <v>41.069802601623358</v>
      </c>
      <c r="S145" s="13">
        <f t="shared" si="405"/>
        <v>57.941731944334101</v>
      </c>
      <c r="T145" s="13">
        <f t="shared" si="405"/>
        <v>81.616334870027785</v>
      </c>
      <c r="U145" s="13">
        <f t="shared" si="405"/>
        <v>114.79117502842567</v>
      </c>
      <c r="V145" s="13">
        <f t="shared" si="405"/>
        <v>161.21607410396064</v>
      </c>
      <c r="W145" s="13">
        <f t="shared" si="405"/>
        <v>226.08723683957567</v>
      </c>
      <c r="X145" s="13">
        <f t="shared" si="405"/>
        <v>316.56933594479369</v>
      </c>
      <c r="Y145" s="13">
        <f t="shared" si="405"/>
        <v>442.46578913560029</v>
      </c>
      <c r="Z145" s="13">
        <f t="shared" si="405"/>
        <v>617.03722470908963</v>
      </c>
      <c r="AA145" s="13">
        <f t="shared" si="405"/>
        <v>857.91976507710433</v>
      </c>
      <c r="AB145" s="13">
        <f t="shared" si="405"/>
        <v>1187.9998676813586</v>
      </c>
      <c r="AC145" s="13">
        <f t="shared" si="405"/>
        <v>1635.940563846475</v>
      </c>
      <c r="AD145" s="13">
        <f t="shared" si="386"/>
        <v>4694161.0004115449</v>
      </c>
      <c r="AE145" s="13">
        <f t="shared" si="400"/>
        <v>4699996.0378823578</v>
      </c>
      <c r="AF145" s="15"/>
      <c r="AG145">
        <f t="shared" si="325"/>
        <v>134</v>
      </c>
      <c r="AH145" s="15"/>
      <c r="AI145" s="15"/>
      <c r="AJ145" s="13">
        <f t="shared" ref="AJ145:BC145" si="406">I144*AI$8</f>
        <v>0.15854407272718521</v>
      </c>
      <c r="AK145" s="13">
        <f t="shared" si="406"/>
        <v>0</v>
      </c>
      <c r="AL145" s="13">
        <f t="shared" si="406"/>
        <v>0</v>
      </c>
      <c r="AM145" s="13">
        <f t="shared" si="406"/>
        <v>0</v>
      </c>
      <c r="AN145" s="13">
        <f t="shared" si="406"/>
        <v>0</v>
      </c>
      <c r="AO145" s="13">
        <f t="shared" si="406"/>
        <v>0</v>
      </c>
      <c r="AP145" s="13">
        <f t="shared" si="406"/>
        <v>0</v>
      </c>
      <c r="AQ145" s="13">
        <f t="shared" si="406"/>
        <v>0</v>
      </c>
      <c r="AR145" s="13">
        <f t="shared" si="406"/>
        <v>0</v>
      </c>
      <c r="AS145" s="13">
        <f t="shared" si="406"/>
        <v>0</v>
      </c>
      <c r="AT145" s="13">
        <f t="shared" si="406"/>
        <v>0</v>
      </c>
      <c r="AU145" s="13">
        <f t="shared" si="406"/>
        <v>0</v>
      </c>
      <c r="AV145" s="13">
        <f t="shared" si="406"/>
        <v>0</v>
      </c>
      <c r="AW145" s="13">
        <f t="shared" si="406"/>
        <v>0</v>
      </c>
      <c r="AX145" s="13">
        <f t="shared" si="406"/>
        <v>0</v>
      </c>
      <c r="AY145" s="13">
        <f t="shared" si="406"/>
        <v>0</v>
      </c>
      <c r="AZ145" s="13">
        <f t="shared" si="406"/>
        <v>0</v>
      </c>
      <c r="BA145" s="13">
        <f t="shared" si="406"/>
        <v>0</v>
      </c>
      <c r="BB145" s="13">
        <f t="shared" si="406"/>
        <v>0</v>
      </c>
      <c r="BC145" s="13">
        <f t="shared" si="406"/>
        <v>0</v>
      </c>
      <c r="BD145" s="13">
        <f t="shared" si="393"/>
        <v>0</v>
      </c>
      <c r="BE145" s="13">
        <f t="shared" si="394"/>
        <v>0.15854407272718521</v>
      </c>
      <c r="BF145" s="13">
        <f t="shared" si="395"/>
        <v>299999.6288432997</v>
      </c>
      <c r="BG145" s="4">
        <f t="shared" si="359"/>
        <v>4999995.6667256579</v>
      </c>
      <c r="BH145" s="4">
        <f t="shared" si="240"/>
        <v>1.0000095051922242</v>
      </c>
      <c r="BI145" s="4">
        <f t="shared" si="243"/>
        <v>1.0000135036645901</v>
      </c>
      <c r="BJ145" s="4">
        <f t="shared" si="388"/>
        <v>5.9999977767932773</v>
      </c>
      <c r="BK145" s="15"/>
      <c r="BL145" s="13">
        <f t="shared" si="355"/>
        <v>4999999.9999999972</v>
      </c>
      <c r="BM145" s="13"/>
      <c r="BN145">
        <f t="shared" si="356"/>
        <v>134</v>
      </c>
      <c r="BO145" s="11">
        <f t="shared" si="360"/>
        <v>9.2197319088130006E-7</v>
      </c>
      <c r="BP145" s="9">
        <f t="shared" si="361"/>
        <v>5.1243380501816947E-7</v>
      </c>
      <c r="BQ145" s="9">
        <f t="shared" si="362"/>
        <v>6.8701490774971936E-7</v>
      </c>
      <c r="BR145" s="9">
        <f t="shared" si="363"/>
        <v>9.7930976756088621E-7</v>
      </c>
      <c r="BS145" s="9">
        <f t="shared" si="364"/>
        <v>1.3949442345151959E-6</v>
      </c>
      <c r="BT145" s="9">
        <f t="shared" si="365"/>
        <v>1.9851643003034264E-6</v>
      </c>
      <c r="BU145" s="9">
        <f t="shared" si="366"/>
        <v>2.8219825786564297E-6</v>
      </c>
      <c r="BV145" s="9">
        <f t="shared" si="367"/>
        <v>4.0063489661296401E-6</v>
      </c>
      <c r="BW145" s="9">
        <f t="shared" si="368"/>
        <v>5.6795000702854036E-6</v>
      </c>
      <c r="BX145" s="9">
        <f t="shared" si="369"/>
        <v>8.0387608696388799E-6</v>
      </c>
      <c r="BY145" s="9">
        <f t="shared" si="370"/>
        <v>1.1359577086045141E-5</v>
      </c>
      <c r="BZ145" s="9">
        <f t="shared" si="371"/>
        <v>0</v>
      </c>
      <c r="CA145" s="9">
        <f t="shared" si="372"/>
        <v>0</v>
      </c>
      <c r="CB145" s="9">
        <f t="shared" si="373"/>
        <v>0</v>
      </c>
      <c r="CC145" s="9">
        <f t="shared" si="374"/>
        <v>0</v>
      </c>
      <c r="CD145" s="9">
        <f t="shared" si="375"/>
        <v>0</v>
      </c>
      <c r="CE145" s="9">
        <f t="shared" si="376"/>
        <v>0</v>
      </c>
      <c r="CF145" s="9">
        <f t="shared" si="377"/>
        <v>0</v>
      </c>
      <c r="CG145" s="9">
        <f t="shared" si="378"/>
        <v>0</v>
      </c>
      <c r="CH145" s="9">
        <f t="shared" si="379"/>
        <v>0</v>
      </c>
      <c r="CI145" s="9">
        <f t="shared" si="380"/>
        <v>0</v>
      </c>
      <c r="CJ145" s="9">
        <f t="shared" si="381"/>
        <v>0</v>
      </c>
      <c r="CK145" s="9">
        <f t="shared" si="382"/>
        <v>1.2983671788179962</v>
      </c>
      <c r="CL145" s="9">
        <f t="shared" si="402"/>
        <v>1.2984046438545822</v>
      </c>
    </row>
    <row r="146" spans="2:90" x14ac:dyDescent="0.2">
      <c r="B146" s="1">
        <f t="shared" si="389"/>
        <v>43995</v>
      </c>
      <c r="C146" s="8">
        <f t="shared" si="383"/>
        <v>19.285714285714285</v>
      </c>
      <c r="D146">
        <f t="shared" si="396"/>
        <v>135</v>
      </c>
      <c r="E146" s="14">
        <f t="shared" si="390"/>
        <v>0.3</v>
      </c>
      <c r="F146" s="3">
        <f t="shared" si="384"/>
        <v>8.1661699125676517</v>
      </c>
      <c r="G146" s="4">
        <f t="shared" si="397"/>
        <v>3.0348696954840526</v>
      </c>
      <c r="I146" s="13">
        <f t="shared" si="398"/>
        <v>1.2984046438545822</v>
      </c>
      <c r="J146" s="13">
        <f t="shared" ref="J146:AC146" si="407">I145*(1-I$8)</f>
        <v>1.741510423806869</v>
      </c>
      <c r="K146" s="13">
        <f t="shared" si="407"/>
        <v>2.4838571393925686</v>
      </c>
      <c r="L146" s="13">
        <f t="shared" si="407"/>
        <v>3.5406299490652908</v>
      </c>
      <c r="M146" s="13">
        <f t="shared" si="407"/>
        <v>5.0433289829240771</v>
      </c>
      <c r="N146" s="13">
        <f t="shared" si="407"/>
        <v>7.1772307479130282</v>
      </c>
      <c r="O146" s="13">
        <f t="shared" si="407"/>
        <v>10.20269210488626</v>
      </c>
      <c r="P146" s="13">
        <f t="shared" si="407"/>
        <v>14.48469075440264</v>
      </c>
      <c r="Q146" s="13">
        <f t="shared" si="407"/>
        <v>20.533858346634631</v>
      </c>
      <c r="R146" s="13">
        <f t="shared" si="407"/>
        <v>29.063610341911541</v>
      </c>
      <c r="S146" s="13">
        <f t="shared" si="407"/>
        <v>41.069802601623358</v>
      </c>
      <c r="T146" s="13">
        <f t="shared" si="407"/>
        <v>57.941731944334101</v>
      </c>
      <c r="U146" s="13">
        <f t="shared" si="407"/>
        <v>81.616334870027785</v>
      </c>
      <c r="V146" s="13">
        <f t="shared" si="407"/>
        <v>114.79117502842567</v>
      </c>
      <c r="W146" s="13">
        <f t="shared" si="407"/>
        <v>161.21607410396064</v>
      </c>
      <c r="X146" s="13">
        <f t="shared" si="407"/>
        <v>226.08723683957567</v>
      </c>
      <c r="Y146" s="13">
        <f t="shared" si="407"/>
        <v>316.56933594479369</v>
      </c>
      <c r="Z146" s="13">
        <f t="shared" si="407"/>
        <v>442.46578913560029</v>
      </c>
      <c r="AA146" s="13">
        <f t="shared" si="407"/>
        <v>617.03722470908963</v>
      </c>
      <c r="AB146" s="13">
        <f t="shared" si="407"/>
        <v>857.91976507710433</v>
      </c>
      <c r="AC146" s="13">
        <f t="shared" si="407"/>
        <v>1187.9998676813586</v>
      </c>
      <c r="AD146" s="13">
        <f t="shared" si="386"/>
        <v>4695796.9409753913</v>
      </c>
      <c r="AE146" s="13">
        <f t="shared" si="400"/>
        <v>4699997.2251267619</v>
      </c>
      <c r="AF146" s="15"/>
      <c r="AG146">
        <f t="shared" si="325"/>
        <v>135</v>
      </c>
      <c r="AH146" s="15"/>
      <c r="AI146" s="15"/>
      <c r="AJ146" s="13">
        <f t="shared" ref="AJ146:BC146" si="408">I145*AI$8</f>
        <v>0.11116023981745973</v>
      </c>
      <c r="AK146" s="13">
        <f t="shared" si="408"/>
        <v>0</v>
      </c>
      <c r="AL146" s="13">
        <f t="shared" si="408"/>
        <v>0</v>
      </c>
      <c r="AM146" s="13">
        <f t="shared" si="408"/>
        <v>0</v>
      </c>
      <c r="AN146" s="13">
        <f t="shared" si="408"/>
        <v>0</v>
      </c>
      <c r="AO146" s="13">
        <f t="shared" si="408"/>
        <v>0</v>
      </c>
      <c r="AP146" s="13">
        <f t="shared" si="408"/>
        <v>0</v>
      </c>
      <c r="AQ146" s="13">
        <f t="shared" si="408"/>
        <v>0</v>
      </c>
      <c r="AR146" s="13">
        <f t="shared" si="408"/>
        <v>0</v>
      </c>
      <c r="AS146" s="13">
        <f t="shared" si="408"/>
        <v>0</v>
      </c>
      <c r="AT146" s="13">
        <f t="shared" si="408"/>
        <v>0</v>
      </c>
      <c r="AU146" s="13">
        <f t="shared" si="408"/>
        <v>0</v>
      </c>
      <c r="AV146" s="13">
        <f t="shared" si="408"/>
        <v>0</v>
      </c>
      <c r="AW146" s="13">
        <f t="shared" si="408"/>
        <v>0</v>
      </c>
      <c r="AX146" s="13">
        <f t="shared" si="408"/>
        <v>0</v>
      </c>
      <c r="AY146" s="13">
        <f t="shared" si="408"/>
        <v>0</v>
      </c>
      <c r="AZ146" s="13">
        <f t="shared" si="408"/>
        <v>0</v>
      </c>
      <c r="BA146" s="13">
        <f t="shared" si="408"/>
        <v>0</v>
      </c>
      <c r="BB146" s="13">
        <f t="shared" si="408"/>
        <v>0</v>
      </c>
      <c r="BC146" s="13">
        <f t="shared" si="408"/>
        <v>0</v>
      </c>
      <c r="BD146" s="13">
        <f t="shared" si="393"/>
        <v>0</v>
      </c>
      <c r="BE146" s="13">
        <f t="shared" si="394"/>
        <v>0.11116023981745973</v>
      </c>
      <c r="BF146" s="13">
        <f t="shared" si="395"/>
        <v>299999.74000353954</v>
      </c>
      <c r="BG146" s="4">
        <f t="shared" si="359"/>
        <v>4999996.9651303012</v>
      </c>
      <c r="BH146" s="4">
        <f t="shared" si="240"/>
        <v>1.0000066829741892</v>
      </c>
      <c r="BI146" s="4">
        <f t="shared" si="243"/>
        <v>1.0000095051922242</v>
      </c>
      <c r="BJ146" s="4">
        <f t="shared" si="388"/>
        <v>5.9999984419134833</v>
      </c>
      <c r="BK146" s="15"/>
      <c r="BL146" s="13">
        <f t="shared" si="355"/>
        <v>4999999.9999999963</v>
      </c>
      <c r="BM146" s="13"/>
      <c r="BN146">
        <f t="shared" si="356"/>
        <v>135</v>
      </c>
      <c r="BO146" s="11">
        <f t="shared" si="360"/>
        <v>6.4571692076594488E-7</v>
      </c>
      <c r="BP146" s="9">
        <f t="shared" si="361"/>
        <v>2.5152055456139524E-7</v>
      </c>
      <c r="BQ146" s="9">
        <f t="shared" si="362"/>
        <v>3.3735682450271015E-7</v>
      </c>
      <c r="BR146" s="9">
        <f t="shared" si="363"/>
        <v>4.8116057510132332E-7</v>
      </c>
      <c r="BS146" s="9">
        <f t="shared" si="364"/>
        <v>6.8587340048463703E-7</v>
      </c>
      <c r="BT146" s="9">
        <f t="shared" si="365"/>
        <v>9.7696885837901382E-7</v>
      </c>
      <c r="BU146" s="9">
        <f t="shared" si="366"/>
        <v>1.3903378014507179E-6</v>
      </c>
      <c r="BV146" s="9">
        <f t="shared" si="367"/>
        <v>1.9764152788470516E-6</v>
      </c>
      <c r="BW146" s="9">
        <f t="shared" si="368"/>
        <v>2.8059029736539473E-6</v>
      </c>
      <c r="BX146" s="9">
        <f t="shared" si="369"/>
        <v>3.9777179349099024E-6</v>
      </c>
      <c r="BY146" s="9">
        <f t="shared" si="370"/>
        <v>5.6300594928961174E-6</v>
      </c>
      <c r="BZ146" s="9">
        <f t="shared" si="371"/>
        <v>0</v>
      </c>
      <c r="CA146" s="9">
        <f t="shared" si="372"/>
        <v>0</v>
      </c>
      <c r="CB146" s="9">
        <f t="shared" si="373"/>
        <v>0</v>
      </c>
      <c r="CC146" s="9">
        <f t="shared" si="374"/>
        <v>0</v>
      </c>
      <c r="CD146" s="9">
        <f t="shared" si="375"/>
        <v>0</v>
      </c>
      <c r="CE146" s="9">
        <f t="shared" si="376"/>
        <v>0</v>
      </c>
      <c r="CF146" s="9">
        <f t="shared" si="377"/>
        <v>0</v>
      </c>
      <c r="CG146" s="9">
        <f t="shared" si="378"/>
        <v>0</v>
      </c>
      <c r="CH146" s="9">
        <f t="shared" si="379"/>
        <v>0</v>
      </c>
      <c r="CI146" s="9">
        <f t="shared" si="380"/>
        <v>0</v>
      </c>
      <c r="CJ146" s="9">
        <f t="shared" si="381"/>
        <v>0</v>
      </c>
      <c r="CK146" s="9">
        <f t="shared" si="382"/>
        <v>0.90964666238063185</v>
      </c>
      <c r="CL146" s="9">
        <f t="shared" si="402"/>
        <v>0.90966517569432659</v>
      </c>
    </row>
    <row r="147" spans="2:90" x14ac:dyDescent="0.2">
      <c r="B147" s="1">
        <f t="shared" si="389"/>
        <v>43996</v>
      </c>
      <c r="C147" s="8">
        <f t="shared" si="383"/>
        <v>19.428571428571427</v>
      </c>
      <c r="D147">
        <f t="shared" si="396"/>
        <v>136</v>
      </c>
      <c r="E147" s="14">
        <f t="shared" si="390"/>
        <v>0.3</v>
      </c>
      <c r="F147" s="3">
        <f t="shared" si="384"/>
        <v>8.1661699125676517</v>
      </c>
      <c r="G147" s="4">
        <f t="shared" si="397"/>
        <v>2.125204519789726</v>
      </c>
      <c r="I147" s="13">
        <f t="shared" si="398"/>
        <v>0.90966517569432659</v>
      </c>
      <c r="J147" s="13">
        <f t="shared" ref="J147:AC147" si="409">I146*(1-I$8)</f>
        <v>1.2205003652233073</v>
      </c>
      <c r="K147" s="13">
        <f t="shared" si="409"/>
        <v>1.741510423806869</v>
      </c>
      <c r="L147" s="13">
        <f t="shared" si="409"/>
        <v>2.4838571393925686</v>
      </c>
      <c r="M147" s="13">
        <f t="shared" si="409"/>
        <v>3.5406299490652908</v>
      </c>
      <c r="N147" s="13">
        <f t="shared" si="409"/>
        <v>5.0433289829240771</v>
      </c>
      <c r="O147" s="13">
        <f t="shared" si="409"/>
        <v>7.1772307479130282</v>
      </c>
      <c r="P147" s="13">
        <f t="shared" si="409"/>
        <v>10.20269210488626</v>
      </c>
      <c r="Q147" s="13">
        <f t="shared" si="409"/>
        <v>14.48469075440264</v>
      </c>
      <c r="R147" s="13">
        <f t="shared" si="409"/>
        <v>20.533858346634631</v>
      </c>
      <c r="S147" s="13">
        <f t="shared" si="409"/>
        <v>29.063610341911541</v>
      </c>
      <c r="T147" s="13">
        <f t="shared" si="409"/>
        <v>41.069802601623358</v>
      </c>
      <c r="U147" s="13">
        <f t="shared" si="409"/>
        <v>57.941731944334101</v>
      </c>
      <c r="V147" s="13">
        <f t="shared" si="409"/>
        <v>81.616334870027785</v>
      </c>
      <c r="W147" s="13">
        <f t="shared" si="409"/>
        <v>114.79117502842567</v>
      </c>
      <c r="X147" s="13">
        <f t="shared" si="409"/>
        <v>161.21607410396064</v>
      </c>
      <c r="Y147" s="13">
        <f t="shared" si="409"/>
        <v>226.08723683957567</v>
      </c>
      <c r="Z147" s="13">
        <f t="shared" si="409"/>
        <v>316.56933594479369</v>
      </c>
      <c r="AA147" s="13">
        <f t="shared" si="409"/>
        <v>442.46578913560029</v>
      </c>
      <c r="AB147" s="13">
        <f t="shared" si="409"/>
        <v>617.03722470908963</v>
      </c>
      <c r="AC147" s="13">
        <f t="shared" si="409"/>
        <v>857.91976507710433</v>
      </c>
      <c r="AD147" s="13">
        <f t="shared" si="386"/>
        <v>4696984.9408430727</v>
      </c>
      <c r="AE147" s="13">
        <f t="shared" si="400"/>
        <v>4699998.0568876592</v>
      </c>
      <c r="AF147" s="15"/>
      <c r="AG147">
        <f t="shared" si="325"/>
        <v>136</v>
      </c>
      <c r="AH147" s="15"/>
      <c r="AI147" s="15"/>
      <c r="AJ147" s="13">
        <f t="shared" ref="AJ147:BC147" si="410">I146*AI$8</f>
        <v>7.7904278631274929E-2</v>
      </c>
      <c r="AK147" s="13">
        <f t="shared" si="410"/>
        <v>0</v>
      </c>
      <c r="AL147" s="13">
        <f t="shared" si="410"/>
        <v>0</v>
      </c>
      <c r="AM147" s="13">
        <f t="shared" si="410"/>
        <v>0</v>
      </c>
      <c r="AN147" s="13">
        <f t="shared" si="410"/>
        <v>0</v>
      </c>
      <c r="AO147" s="13">
        <f t="shared" si="410"/>
        <v>0</v>
      </c>
      <c r="AP147" s="13">
        <f t="shared" si="410"/>
        <v>0</v>
      </c>
      <c r="AQ147" s="13">
        <f t="shared" si="410"/>
        <v>0</v>
      </c>
      <c r="AR147" s="13">
        <f t="shared" si="410"/>
        <v>0</v>
      </c>
      <c r="AS147" s="13">
        <f t="shared" si="410"/>
        <v>0</v>
      </c>
      <c r="AT147" s="13">
        <f t="shared" si="410"/>
        <v>0</v>
      </c>
      <c r="AU147" s="13">
        <f t="shared" si="410"/>
        <v>0</v>
      </c>
      <c r="AV147" s="13">
        <f t="shared" si="410"/>
        <v>0</v>
      </c>
      <c r="AW147" s="13">
        <f t="shared" si="410"/>
        <v>0</v>
      </c>
      <c r="AX147" s="13">
        <f t="shared" si="410"/>
        <v>0</v>
      </c>
      <c r="AY147" s="13">
        <f t="shared" si="410"/>
        <v>0</v>
      </c>
      <c r="AZ147" s="13">
        <f t="shared" si="410"/>
        <v>0</v>
      </c>
      <c r="BA147" s="13">
        <f t="shared" si="410"/>
        <v>0</v>
      </c>
      <c r="BB147" s="13">
        <f t="shared" si="410"/>
        <v>0</v>
      </c>
      <c r="BC147" s="13">
        <f t="shared" si="410"/>
        <v>0</v>
      </c>
      <c r="BD147" s="13">
        <f t="shared" si="393"/>
        <v>0</v>
      </c>
      <c r="BE147" s="13">
        <f t="shared" si="394"/>
        <v>7.7904278631274929E-2</v>
      </c>
      <c r="BF147" s="13">
        <f t="shared" si="395"/>
        <v>299999.81790781819</v>
      </c>
      <c r="BG147" s="4">
        <f t="shared" si="359"/>
        <v>4999997.8747954778</v>
      </c>
      <c r="BH147" s="4">
        <f t="shared" ref="BH147:BH210" si="411">BG147/BG140</f>
        <v>1.0000046940969816</v>
      </c>
      <c r="BI147" s="4">
        <f t="shared" si="243"/>
        <v>1.0000066829741892</v>
      </c>
      <c r="BJ147" s="4">
        <f t="shared" si="388"/>
        <v>5.9999989084013263</v>
      </c>
      <c r="BK147" s="15"/>
      <c r="BL147" s="13">
        <f t="shared" si="355"/>
        <v>4999999.9999999972</v>
      </c>
      <c r="BM147" s="13"/>
      <c r="BN147">
        <f t="shared" si="356"/>
        <v>136</v>
      </c>
      <c r="BO147" s="11">
        <f t="shared" si="360"/>
        <v>4.5217115690487128E-7</v>
      </c>
      <c r="BP147" s="9">
        <f t="shared" si="361"/>
        <v>1.23397306466933E-7</v>
      </c>
      <c r="BQ147" s="9">
        <f t="shared" si="362"/>
        <v>1.6556251864375222E-7</v>
      </c>
      <c r="BR147" s="9">
        <f t="shared" si="363"/>
        <v>2.362382349283934E-7</v>
      </c>
      <c r="BS147" s="9">
        <f t="shared" si="364"/>
        <v>3.3693856689166855E-7</v>
      </c>
      <c r="BT147" s="9">
        <f t="shared" si="365"/>
        <v>4.8029122207226632E-7</v>
      </c>
      <c r="BU147" s="9">
        <f t="shared" si="366"/>
        <v>6.8413437025819438E-7</v>
      </c>
      <c r="BV147" s="9">
        <f t="shared" si="367"/>
        <v>9.736010191971146E-7</v>
      </c>
      <c r="BW147" s="9">
        <f t="shared" si="368"/>
        <v>1.384008927783185E-6</v>
      </c>
      <c r="BX147" s="9">
        <f t="shared" si="369"/>
        <v>1.9648678127482606E-6</v>
      </c>
      <c r="BY147" s="9">
        <f t="shared" si="370"/>
        <v>2.7854455452955586E-6</v>
      </c>
      <c r="BZ147" s="9">
        <f t="shared" si="371"/>
        <v>0</v>
      </c>
      <c r="CA147" s="9">
        <f t="shared" si="372"/>
        <v>0</v>
      </c>
      <c r="CB147" s="9">
        <f t="shared" si="373"/>
        <v>0</v>
      </c>
      <c r="CC147" s="9">
        <f t="shared" si="374"/>
        <v>0</v>
      </c>
      <c r="CD147" s="9">
        <f t="shared" si="375"/>
        <v>0</v>
      </c>
      <c r="CE147" s="9">
        <f t="shared" si="376"/>
        <v>0</v>
      </c>
      <c r="CF147" s="9">
        <f t="shared" si="377"/>
        <v>0</v>
      </c>
      <c r="CG147" s="9">
        <f t="shared" si="378"/>
        <v>0</v>
      </c>
      <c r="CH147" s="9">
        <f t="shared" si="379"/>
        <v>0</v>
      </c>
      <c r="CI147" s="9">
        <f t="shared" si="380"/>
        <v>0</v>
      </c>
      <c r="CJ147" s="9">
        <f t="shared" si="381"/>
        <v>0</v>
      </c>
      <c r="CK147" s="9">
        <f t="shared" si="382"/>
        <v>0.63715233439973107</v>
      </c>
      <c r="CL147" s="9">
        <f t="shared" si="402"/>
        <v>0.63716146888525538</v>
      </c>
    </row>
    <row r="148" spans="2:90" x14ac:dyDescent="0.2">
      <c r="B148" s="1">
        <f t="shared" si="389"/>
        <v>43997</v>
      </c>
      <c r="C148" s="8">
        <f t="shared" si="383"/>
        <v>19.571428571428573</v>
      </c>
      <c r="D148">
        <f t="shared" si="396"/>
        <v>137</v>
      </c>
      <c r="E148" s="14">
        <f t="shared" si="390"/>
        <v>0.3</v>
      </c>
      <c r="F148" s="3">
        <f t="shared" si="384"/>
        <v>8.1661699125676517</v>
      </c>
      <c r="G148" s="4">
        <f t="shared" si="397"/>
        <v>1.4880430509044706</v>
      </c>
      <c r="I148" s="13">
        <f t="shared" si="398"/>
        <v>0.63716146888525538</v>
      </c>
      <c r="J148" s="13">
        <f t="shared" ref="J148:AC148" si="412">I147*(1-I$8)</f>
        <v>0.85508526515266692</v>
      </c>
      <c r="K148" s="13">
        <f t="shared" si="412"/>
        <v>1.2205003652233073</v>
      </c>
      <c r="L148" s="13">
        <f t="shared" si="412"/>
        <v>1.741510423806869</v>
      </c>
      <c r="M148" s="13">
        <f t="shared" si="412"/>
        <v>2.4838571393925686</v>
      </c>
      <c r="N148" s="13">
        <f t="shared" si="412"/>
        <v>3.5406299490652908</v>
      </c>
      <c r="O148" s="13">
        <f t="shared" si="412"/>
        <v>5.0433289829240771</v>
      </c>
      <c r="P148" s="13">
        <f t="shared" si="412"/>
        <v>7.1772307479130282</v>
      </c>
      <c r="Q148" s="13">
        <f t="shared" si="412"/>
        <v>10.20269210488626</v>
      </c>
      <c r="R148" s="13">
        <f t="shared" si="412"/>
        <v>14.48469075440264</v>
      </c>
      <c r="S148" s="13">
        <f t="shared" si="412"/>
        <v>20.533858346634631</v>
      </c>
      <c r="T148" s="13">
        <f t="shared" si="412"/>
        <v>29.063610341911541</v>
      </c>
      <c r="U148" s="13">
        <f t="shared" si="412"/>
        <v>41.069802601623358</v>
      </c>
      <c r="V148" s="13">
        <f t="shared" si="412"/>
        <v>57.941731944334101</v>
      </c>
      <c r="W148" s="13">
        <f t="shared" si="412"/>
        <v>81.616334870027785</v>
      </c>
      <c r="X148" s="13">
        <f t="shared" si="412"/>
        <v>114.79117502842567</v>
      </c>
      <c r="Y148" s="13">
        <f t="shared" si="412"/>
        <v>161.21607410396064</v>
      </c>
      <c r="Z148" s="13">
        <f t="shared" si="412"/>
        <v>226.08723683957567</v>
      </c>
      <c r="AA148" s="13">
        <f t="shared" si="412"/>
        <v>316.56933594479369</v>
      </c>
      <c r="AB148" s="13">
        <f t="shared" si="412"/>
        <v>442.46578913560029</v>
      </c>
      <c r="AC148" s="13">
        <f t="shared" si="412"/>
        <v>617.03722470908963</v>
      </c>
      <c r="AD148" s="13">
        <f t="shared" si="386"/>
        <v>4697842.8606081503</v>
      </c>
      <c r="AE148" s="13">
        <f t="shared" si="400"/>
        <v>4699998.6394692175</v>
      </c>
      <c r="AF148" s="15"/>
      <c r="AG148">
        <f t="shared" si="325"/>
        <v>137</v>
      </c>
      <c r="AH148" s="15"/>
      <c r="AI148" s="15"/>
      <c r="AJ148" s="13">
        <f t="shared" ref="AJ148:BC148" si="413">I147*AI$8</f>
        <v>5.4579910541659594E-2</v>
      </c>
      <c r="AK148" s="13">
        <f t="shared" si="413"/>
        <v>0</v>
      </c>
      <c r="AL148" s="13">
        <f t="shared" si="413"/>
        <v>0</v>
      </c>
      <c r="AM148" s="13">
        <f t="shared" si="413"/>
        <v>0</v>
      </c>
      <c r="AN148" s="13">
        <f t="shared" si="413"/>
        <v>0</v>
      </c>
      <c r="AO148" s="13">
        <f t="shared" si="413"/>
        <v>0</v>
      </c>
      <c r="AP148" s="13">
        <f t="shared" si="413"/>
        <v>0</v>
      </c>
      <c r="AQ148" s="13">
        <f t="shared" si="413"/>
        <v>0</v>
      </c>
      <c r="AR148" s="13">
        <f t="shared" si="413"/>
        <v>0</v>
      </c>
      <c r="AS148" s="13">
        <f t="shared" si="413"/>
        <v>0</v>
      </c>
      <c r="AT148" s="13">
        <f t="shared" si="413"/>
        <v>0</v>
      </c>
      <c r="AU148" s="13">
        <f t="shared" si="413"/>
        <v>0</v>
      </c>
      <c r="AV148" s="13">
        <f t="shared" si="413"/>
        <v>0</v>
      </c>
      <c r="AW148" s="13">
        <f t="shared" si="413"/>
        <v>0</v>
      </c>
      <c r="AX148" s="13">
        <f t="shared" si="413"/>
        <v>0</v>
      </c>
      <c r="AY148" s="13">
        <f t="shared" si="413"/>
        <v>0</v>
      </c>
      <c r="AZ148" s="13">
        <f t="shared" si="413"/>
        <v>0</v>
      </c>
      <c r="BA148" s="13">
        <f t="shared" si="413"/>
        <v>0</v>
      </c>
      <c r="BB148" s="13">
        <f t="shared" si="413"/>
        <v>0</v>
      </c>
      <c r="BC148" s="13">
        <f t="shared" si="413"/>
        <v>0</v>
      </c>
      <c r="BD148" s="13">
        <f t="shared" si="393"/>
        <v>0</v>
      </c>
      <c r="BE148" s="13">
        <f t="shared" si="394"/>
        <v>5.4579910541659594E-2</v>
      </c>
      <c r="BF148" s="13">
        <f t="shared" si="395"/>
        <v>299999.87248772872</v>
      </c>
      <c r="BG148" s="4">
        <f t="shared" si="359"/>
        <v>4999998.511956946</v>
      </c>
      <c r="BH148" s="4">
        <f t="shared" si="411"/>
        <v>1.0000032944467074</v>
      </c>
      <c r="BI148" s="4">
        <f t="shared" ref="BI148:BI211" si="414">BF148/BF141</f>
        <v>1.0000046940969816</v>
      </c>
      <c r="BJ148" s="4">
        <f t="shared" si="388"/>
        <v>5.9999992354060119</v>
      </c>
      <c r="BK148" s="15"/>
      <c r="BL148" s="13">
        <f t="shared" si="355"/>
        <v>4999999.9999999972</v>
      </c>
      <c r="BM148" s="13"/>
      <c r="BN148">
        <f t="shared" si="356"/>
        <v>137</v>
      </c>
      <c r="BO148" s="11">
        <f t="shared" si="360"/>
        <v>3.1660489585818343E-7</v>
      </c>
      <c r="BP148" s="9">
        <f t="shared" si="361"/>
        <v>6.0518532150379037E-8</v>
      </c>
      <c r="BQ148" s="9">
        <f t="shared" si="362"/>
        <v>8.1217254397058182E-8</v>
      </c>
      <c r="BR148" s="9">
        <f t="shared" si="363"/>
        <v>1.1592491730792001E-7</v>
      </c>
      <c r="BS148" s="9">
        <f t="shared" si="364"/>
        <v>1.6541121790959439E-7</v>
      </c>
      <c r="BT148" s="9">
        <f t="shared" si="365"/>
        <v>2.3592039928319689E-7</v>
      </c>
      <c r="BU148" s="9">
        <f t="shared" si="366"/>
        <v>3.3629423288885446E-7</v>
      </c>
      <c r="BV148" s="9">
        <f t="shared" si="367"/>
        <v>4.7902279422517067E-7</v>
      </c>
      <c r="BW148" s="9">
        <f t="shared" si="368"/>
        <v>6.8170391804794693E-7</v>
      </c>
      <c r="BX148" s="9">
        <f t="shared" si="369"/>
        <v>9.6906668140218745E-7</v>
      </c>
      <c r="BY148" s="9">
        <f t="shared" si="370"/>
        <v>1.3757772023506921E-6</v>
      </c>
      <c r="BZ148" s="9">
        <f t="shared" si="371"/>
        <v>0</v>
      </c>
      <c r="CA148" s="9">
        <f t="shared" si="372"/>
        <v>0</v>
      </c>
      <c r="CB148" s="9">
        <f t="shared" si="373"/>
        <v>0</v>
      </c>
      <c r="CC148" s="9">
        <f t="shared" si="374"/>
        <v>0</v>
      </c>
      <c r="CD148" s="9">
        <f t="shared" si="375"/>
        <v>0</v>
      </c>
      <c r="CE148" s="9">
        <f t="shared" si="376"/>
        <v>0</v>
      </c>
      <c r="CF148" s="9">
        <f t="shared" si="377"/>
        <v>0</v>
      </c>
      <c r="CG148" s="9">
        <f t="shared" si="378"/>
        <v>0</v>
      </c>
      <c r="CH148" s="9">
        <f t="shared" si="379"/>
        <v>0</v>
      </c>
      <c r="CI148" s="9">
        <f t="shared" si="380"/>
        <v>0</v>
      </c>
      <c r="CJ148" s="9">
        <f t="shared" si="381"/>
        <v>0</v>
      </c>
      <c r="CK148" s="9">
        <f t="shared" si="382"/>
        <v>0.44620801489228612</v>
      </c>
      <c r="CL148" s="9">
        <f t="shared" si="402"/>
        <v>0.4462125157494361</v>
      </c>
    </row>
    <row r="149" spans="2:90" x14ac:dyDescent="0.2">
      <c r="B149" s="1">
        <f t="shared" si="389"/>
        <v>43998</v>
      </c>
      <c r="C149" s="8">
        <f t="shared" si="383"/>
        <v>19.714285714285715</v>
      </c>
      <c r="D149">
        <f t="shared" si="396"/>
        <v>138</v>
      </c>
      <c r="E149" s="14">
        <f t="shared" si="390"/>
        <v>0.3</v>
      </c>
      <c r="F149" s="3">
        <f t="shared" si="384"/>
        <v>8.1661699125676517</v>
      </c>
      <c r="G149" s="4">
        <f t="shared" si="397"/>
        <v>1.0418305351550345</v>
      </c>
      <c r="I149" s="13">
        <f t="shared" si="398"/>
        <v>0.4462125157494361</v>
      </c>
      <c r="J149" s="13">
        <f t="shared" ref="J149:AC149" si="415">I148*(1-I$8)</f>
        <v>0.59893178075214004</v>
      </c>
      <c r="K149" s="13">
        <f t="shared" si="415"/>
        <v>0.85508526515266692</v>
      </c>
      <c r="L149" s="13">
        <f t="shared" si="415"/>
        <v>1.2205003652233073</v>
      </c>
      <c r="M149" s="13">
        <f t="shared" si="415"/>
        <v>1.741510423806869</v>
      </c>
      <c r="N149" s="13">
        <f t="shared" si="415"/>
        <v>2.4838571393925686</v>
      </c>
      <c r="O149" s="13">
        <f t="shared" si="415"/>
        <v>3.5406299490652908</v>
      </c>
      <c r="P149" s="13">
        <f t="shared" si="415"/>
        <v>5.0433289829240771</v>
      </c>
      <c r="Q149" s="13">
        <f t="shared" si="415"/>
        <v>7.1772307479130282</v>
      </c>
      <c r="R149" s="13">
        <f t="shared" si="415"/>
        <v>10.20269210488626</v>
      </c>
      <c r="S149" s="13">
        <f t="shared" si="415"/>
        <v>14.48469075440264</v>
      </c>
      <c r="T149" s="13">
        <f t="shared" si="415"/>
        <v>20.533858346634631</v>
      </c>
      <c r="U149" s="13">
        <f t="shared" si="415"/>
        <v>29.063610341911541</v>
      </c>
      <c r="V149" s="13">
        <f t="shared" si="415"/>
        <v>41.069802601623358</v>
      </c>
      <c r="W149" s="13">
        <f t="shared" si="415"/>
        <v>57.941731944334101</v>
      </c>
      <c r="X149" s="13">
        <f t="shared" si="415"/>
        <v>81.616334870027785</v>
      </c>
      <c r="Y149" s="13">
        <f t="shared" si="415"/>
        <v>114.79117502842567</v>
      </c>
      <c r="Z149" s="13">
        <f t="shared" si="415"/>
        <v>161.21607410396064</v>
      </c>
      <c r="AA149" s="13">
        <f t="shared" si="415"/>
        <v>226.08723683957567</v>
      </c>
      <c r="AB149" s="13">
        <f t="shared" si="415"/>
        <v>316.56933594479369</v>
      </c>
      <c r="AC149" s="13">
        <f t="shared" si="415"/>
        <v>442.46578913560029</v>
      </c>
      <c r="AD149" s="13">
        <f t="shared" si="386"/>
        <v>4698459.8978328593</v>
      </c>
      <c r="AE149" s="13">
        <f t="shared" si="400"/>
        <v>4699999.0474520456</v>
      </c>
      <c r="AF149" s="15"/>
      <c r="AG149">
        <f t="shared" si="325"/>
        <v>138</v>
      </c>
      <c r="AH149" s="15"/>
      <c r="AI149" s="15"/>
      <c r="AJ149" s="13">
        <f t="shared" ref="AJ149:BC149" si="416">I148*AI$8</f>
        <v>3.8229688133115322E-2</v>
      </c>
      <c r="AK149" s="13">
        <f t="shared" si="416"/>
        <v>0</v>
      </c>
      <c r="AL149" s="13">
        <f t="shared" si="416"/>
        <v>0</v>
      </c>
      <c r="AM149" s="13">
        <f t="shared" si="416"/>
        <v>0</v>
      </c>
      <c r="AN149" s="13">
        <f t="shared" si="416"/>
        <v>0</v>
      </c>
      <c r="AO149" s="13">
        <f t="shared" si="416"/>
        <v>0</v>
      </c>
      <c r="AP149" s="13">
        <f t="shared" si="416"/>
        <v>0</v>
      </c>
      <c r="AQ149" s="13">
        <f t="shared" si="416"/>
        <v>0</v>
      </c>
      <c r="AR149" s="13">
        <f t="shared" si="416"/>
        <v>0</v>
      </c>
      <c r="AS149" s="13">
        <f t="shared" si="416"/>
        <v>0</v>
      </c>
      <c r="AT149" s="13">
        <f t="shared" si="416"/>
        <v>0</v>
      </c>
      <c r="AU149" s="13">
        <f t="shared" si="416"/>
        <v>0</v>
      </c>
      <c r="AV149" s="13">
        <f t="shared" si="416"/>
        <v>0</v>
      </c>
      <c r="AW149" s="13">
        <f t="shared" si="416"/>
        <v>0</v>
      </c>
      <c r="AX149" s="13">
        <f t="shared" si="416"/>
        <v>0</v>
      </c>
      <c r="AY149" s="13">
        <f t="shared" si="416"/>
        <v>0</v>
      </c>
      <c r="AZ149" s="13">
        <f t="shared" si="416"/>
        <v>0</v>
      </c>
      <c r="BA149" s="13">
        <f t="shared" si="416"/>
        <v>0</v>
      </c>
      <c r="BB149" s="13">
        <f t="shared" si="416"/>
        <v>0</v>
      </c>
      <c r="BC149" s="13">
        <f t="shared" si="416"/>
        <v>0</v>
      </c>
      <c r="BD149" s="13">
        <f t="shared" si="393"/>
        <v>0</v>
      </c>
      <c r="BE149" s="13">
        <f t="shared" si="394"/>
        <v>3.8229688133115322E-2</v>
      </c>
      <c r="BF149" s="13">
        <f t="shared" si="395"/>
        <v>299999.91071741685</v>
      </c>
      <c r="BG149" s="4">
        <f t="shared" si="359"/>
        <v>4999998.9581694622</v>
      </c>
      <c r="BH149" s="4">
        <f t="shared" si="411"/>
        <v>1.0000023106344775</v>
      </c>
      <c r="BI149" s="4">
        <f t="shared" si="414"/>
        <v>1.0000032944467077</v>
      </c>
      <c r="BJ149" s="4">
        <f t="shared" si="388"/>
        <v>5.9999994645448709</v>
      </c>
      <c r="BK149" s="15"/>
      <c r="BL149" s="13">
        <f t="shared" si="355"/>
        <v>4999999.9999999972</v>
      </c>
      <c r="BM149" s="13"/>
      <c r="BN149">
        <f t="shared" si="356"/>
        <v>138</v>
      </c>
      <c r="BO149" s="11">
        <f t="shared" si="360"/>
        <v>2.2166606709874808E-7</v>
      </c>
      <c r="BP149" s="9">
        <f t="shared" si="361"/>
        <v>2.9673052036924708E-8</v>
      </c>
      <c r="BQ149" s="9">
        <f t="shared" si="362"/>
        <v>3.9828855689932961E-8</v>
      </c>
      <c r="BR149" s="9">
        <f t="shared" si="363"/>
        <v>5.6863016328144557E-8</v>
      </c>
      <c r="BS149" s="9">
        <f t="shared" si="364"/>
        <v>8.1163054755490848E-8</v>
      </c>
      <c r="BT149" s="9">
        <f t="shared" si="365"/>
        <v>1.1581012993702279E-7</v>
      </c>
      <c r="BU149" s="9">
        <f t="shared" si="366"/>
        <v>1.6517605299728929E-7</v>
      </c>
      <c r="BV149" s="9">
        <f t="shared" si="367"/>
        <v>2.354512547584031E-7</v>
      </c>
      <c r="BW149" s="9">
        <f t="shared" si="368"/>
        <v>3.3538047021897283E-7</v>
      </c>
      <c r="BX149" s="9">
        <f t="shared" si="369"/>
        <v>4.7728455376502612E-7</v>
      </c>
      <c r="BY149" s="9">
        <f t="shared" si="370"/>
        <v>6.7847718981287549E-7</v>
      </c>
      <c r="BZ149" s="9">
        <f t="shared" si="371"/>
        <v>0</v>
      </c>
      <c r="CA149" s="9">
        <f t="shared" si="372"/>
        <v>0</v>
      </c>
      <c r="CB149" s="9">
        <f t="shared" si="373"/>
        <v>0</v>
      </c>
      <c r="CC149" s="9">
        <f t="shared" si="374"/>
        <v>0</v>
      </c>
      <c r="CD149" s="9">
        <f t="shared" si="375"/>
        <v>0</v>
      </c>
      <c r="CE149" s="9">
        <f t="shared" si="376"/>
        <v>0</v>
      </c>
      <c r="CF149" s="9">
        <f t="shared" si="377"/>
        <v>0</v>
      </c>
      <c r="CG149" s="9">
        <f t="shared" si="378"/>
        <v>0</v>
      </c>
      <c r="CH149" s="9">
        <f t="shared" si="379"/>
        <v>0</v>
      </c>
      <c r="CI149" s="9">
        <f t="shared" si="380"/>
        <v>0</v>
      </c>
      <c r="CJ149" s="9">
        <f t="shared" si="381"/>
        <v>0</v>
      </c>
      <c r="CK149" s="9">
        <f t="shared" si="382"/>
        <v>0.31244673809213869</v>
      </c>
      <c r="CL149" s="9">
        <f t="shared" si="402"/>
        <v>0.31244895319976901</v>
      </c>
    </row>
    <row r="150" spans="2:90" x14ac:dyDescent="0.2">
      <c r="B150" s="1">
        <f t="shared" si="389"/>
        <v>43999</v>
      </c>
      <c r="C150" s="8">
        <f t="shared" si="383"/>
        <v>19.857142857142858</v>
      </c>
      <c r="D150">
        <f t="shared" si="396"/>
        <v>139</v>
      </c>
      <c r="E150" s="14">
        <f t="shared" si="390"/>
        <v>0.3</v>
      </c>
      <c r="F150" s="3">
        <f t="shared" si="384"/>
        <v>8.1661699125676517</v>
      </c>
      <c r="G150" s="4">
        <f t="shared" si="397"/>
        <v>0.72938158195526559</v>
      </c>
      <c r="I150" s="13">
        <f t="shared" si="398"/>
        <v>0.31244895319976901</v>
      </c>
      <c r="J150" s="13">
        <f t="shared" ref="J150:AC150" si="417">I149*(1-I$8)</f>
        <v>0.41943976480446993</v>
      </c>
      <c r="K150" s="13">
        <f t="shared" si="417"/>
        <v>0.59893178075214004</v>
      </c>
      <c r="L150" s="13">
        <f t="shared" si="417"/>
        <v>0.85508526515266692</v>
      </c>
      <c r="M150" s="13">
        <f t="shared" si="417"/>
        <v>1.2205003652233073</v>
      </c>
      <c r="N150" s="13">
        <f t="shared" si="417"/>
        <v>1.741510423806869</v>
      </c>
      <c r="O150" s="13">
        <f t="shared" si="417"/>
        <v>2.4838571393925686</v>
      </c>
      <c r="P150" s="13">
        <f t="shared" si="417"/>
        <v>3.5406299490652908</v>
      </c>
      <c r="Q150" s="13">
        <f t="shared" si="417"/>
        <v>5.0433289829240771</v>
      </c>
      <c r="R150" s="13">
        <f t="shared" si="417"/>
        <v>7.1772307479130282</v>
      </c>
      <c r="S150" s="13">
        <f t="shared" si="417"/>
        <v>10.20269210488626</v>
      </c>
      <c r="T150" s="13">
        <f t="shared" si="417"/>
        <v>14.48469075440264</v>
      </c>
      <c r="U150" s="13">
        <f t="shared" si="417"/>
        <v>20.533858346634631</v>
      </c>
      <c r="V150" s="13">
        <f t="shared" si="417"/>
        <v>29.063610341911541</v>
      </c>
      <c r="W150" s="13">
        <f t="shared" si="417"/>
        <v>41.069802601623358</v>
      </c>
      <c r="X150" s="13">
        <f t="shared" si="417"/>
        <v>57.941731944334101</v>
      </c>
      <c r="Y150" s="13">
        <f t="shared" si="417"/>
        <v>81.616334870027785</v>
      </c>
      <c r="Z150" s="13">
        <f t="shared" si="417"/>
        <v>114.79117502842567</v>
      </c>
      <c r="AA150" s="13">
        <f t="shared" si="417"/>
        <v>161.21607410396064</v>
      </c>
      <c r="AB150" s="13">
        <f t="shared" si="417"/>
        <v>226.08723683957567</v>
      </c>
      <c r="AC150" s="13">
        <f t="shared" si="417"/>
        <v>316.56933594479369</v>
      </c>
      <c r="AD150" s="13">
        <f t="shared" si="386"/>
        <v>4698902.3636219949</v>
      </c>
      <c r="AE150" s="13">
        <f t="shared" si="400"/>
        <v>4699999.3331282474</v>
      </c>
      <c r="AF150" s="15"/>
      <c r="AG150">
        <f t="shared" si="325"/>
        <v>139</v>
      </c>
      <c r="AH150" s="15"/>
      <c r="AI150" s="15"/>
      <c r="AJ150" s="13">
        <f t="shared" ref="AJ150:BC150" si="418">I149*AI$8</f>
        <v>2.6772750944966166E-2</v>
      </c>
      <c r="AK150" s="13">
        <f t="shared" si="418"/>
        <v>0</v>
      </c>
      <c r="AL150" s="13">
        <f t="shared" si="418"/>
        <v>0</v>
      </c>
      <c r="AM150" s="13">
        <f t="shared" si="418"/>
        <v>0</v>
      </c>
      <c r="AN150" s="13">
        <f t="shared" si="418"/>
        <v>0</v>
      </c>
      <c r="AO150" s="13">
        <f t="shared" si="418"/>
        <v>0</v>
      </c>
      <c r="AP150" s="13">
        <f t="shared" si="418"/>
        <v>0</v>
      </c>
      <c r="AQ150" s="13">
        <f t="shared" si="418"/>
        <v>0</v>
      </c>
      <c r="AR150" s="13">
        <f t="shared" si="418"/>
        <v>0</v>
      </c>
      <c r="AS150" s="13">
        <f t="shared" si="418"/>
        <v>0</v>
      </c>
      <c r="AT150" s="13">
        <f t="shared" si="418"/>
        <v>0</v>
      </c>
      <c r="AU150" s="13">
        <f t="shared" si="418"/>
        <v>0</v>
      </c>
      <c r="AV150" s="13">
        <f t="shared" si="418"/>
        <v>0</v>
      </c>
      <c r="AW150" s="13">
        <f t="shared" si="418"/>
        <v>0</v>
      </c>
      <c r="AX150" s="13">
        <f t="shared" si="418"/>
        <v>0</v>
      </c>
      <c r="AY150" s="13">
        <f t="shared" si="418"/>
        <v>0</v>
      </c>
      <c r="AZ150" s="13">
        <f t="shared" si="418"/>
        <v>0</v>
      </c>
      <c r="BA150" s="13">
        <f t="shared" si="418"/>
        <v>0</v>
      </c>
      <c r="BB150" s="13">
        <f t="shared" si="418"/>
        <v>0</v>
      </c>
      <c r="BC150" s="13">
        <f t="shared" si="418"/>
        <v>0</v>
      </c>
      <c r="BD150" s="13">
        <f t="shared" si="393"/>
        <v>0</v>
      </c>
      <c r="BE150" s="13">
        <f t="shared" si="394"/>
        <v>2.6772750944966166E-2</v>
      </c>
      <c r="BF150" s="13">
        <f t="shared" si="395"/>
        <v>299999.93749016779</v>
      </c>
      <c r="BG150" s="4">
        <f t="shared" si="359"/>
        <v>4999999.2706184154</v>
      </c>
      <c r="BH150" s="4">
        <f t="shared" si="411"/>
        <v>1.0000016197957866</v>
      </c>
      <c r="BI150" s="4">
        <f t="shared" si="414"/>
        <v>1.0000023106344778</v>
      </c>
      <c r="BJ150" s="4">
        <f t="shared" si="388"/>
        <v>5.9999996250612027</v>
      </c>
      <c r="BK150" s="15"/>
      <c r="BL150" s="13">
        <f t="shared" si="355"/>
        <v>4999999.9999999972</v>
      </c>
      <c r="BM150" s="13"/>
      <c r="BN150">
        <f t="shared" si="356"/>
        <v>139</v>
      </c>
      <c r="BO150" s="11">
        <f t="shared" si="360"/>
        <v>1.551875685647909E-7</v>
      </c>
      <c r="BP150" s="9">
        <f t="shared" si="361"/>
        <v>1.4546458004305889E-8</v>
      </c>
      <c r="BQ150" s="9">
        <f t="shared" si="362"/>
        <v>1.9527551177818034E-8</v>
      </c>
      <c r="BR150" s="9">
        <f t="shared" si="363"/>
        <v>2.7884030037331511E-8</v>
      </c>
      <c r="BS150" s="9">
        <f t="shared" si="364"/>
        <v>3.9809580964386572E-8</v>
      </c>
      <c r="BT150" s="9">
        <f t="shared" si="365"/>
        <v>5.6821945233433297E-8</v>
      </c>
      <c r="BU150" s="9">
        <f t="shared" si="366"/>
        <v>8.107823049024796E-8</v>
      </c>
      <c r="BV150" s="9">
        <f t="shared" si="367"/>
        <v>1.1563912503738889E-7</v>
      </c>
      <c r="BW150" s="9">
        <f t="shared" si="368"/>
        <v>1.6483852589493656E-7</v>
      </c>
      <c r="BX150" s="9">
        <f t="shared" si="369"/>
        <v>2.3479858869969821E-7</v>
      </c>
      <c r="BY150" s="9">
        <f t="shared" si="370"/>
        <v>3.3414509663912353E-7</v>
      </c>
      <c r="BZ150" s="9">
        <f t="shared" si="371"/>
        <v>0</v>
      </c>
      <c r="CA150" s="9">
        <f t="shared" si="372"/>
        <v>0</v>
      </c>
      <c r="CB150" s="9">
        <f t="shared" si="373"/>
        <v>0</v>
      </c>
      <c r="CC150" s="9">
        <f t="shared" si="374"/>
        <v>0</v>
      </c>
      <c r="CD150" s="9">
        <f t="shared" si="375"/>
        <v>0</v>
      </c>
      <c r="CE150" s="9">
        <f t="shared" si="376"/>
        <v>0</v>
      </c>
      <c r="CF150" s="9">
        <f t="shared" si="377"/>
        <v>0</v>
      </c>
      <c r="CG150" s="9">
        <f t="shared" si="378"/>
        <v>0</v>
      </c>
      <c r="CH150" s="9">
        <f t="shared" si="379"/>
        <v>0</v>
      </c>
      <c r="CI150" s="9">
        <f t="shared" si="380"/>
        <v>0</v>
      </c>
      <c r="CJ150" s="9">
        <f t="shared" si="381"/>
        <v>0</v>
      </c>
      <c r="CK150" s="9">
        <f t="shared" si="382"/>
        <v>0.21876336982015387</v>
      </c>
      <c r="CL150" s="9">
        <f t="shared" si="402"/>
        <v>0.21876445890928606</v>
      </c>
    </row>
    <row r="151" spans="2:90" x14ac:dyDescent="0.2">
      <c r="B151" s="1">
        <f t="shared" si="389"/>
        <v>44000</v>
      </c>
      <c r="C151" s="8">
        <f t="shared" si="383"/>
        <v>20</v>
      </c>
      <c r="D151">
        <f t="shared" si="396"/>
        <v>140</v>
      </c>
      <c r="E151" s="14">
        <f t="shared" si="390"/>
        <v>0.3</v>
      </c>
      <c r="F151" s="3">
        <f t="shared" si="384"/>
        <v>8.1661699125676517</v>
      </c>
      <c r="G151" s="4">
        <f t="shared" si="397"/>
        <v>0.5106171230459795</v>
      </c>
      <c r="I151" s="13">
        <f t="shared" si="398"/>
        <v>0.21876445890928606</v>
      </c>
      <c r="J151" s="13">
        <f t="shared" ref="J151:AC151" si="419">I150*(1-I$8)</f>
        <v>0.29370201600778284</v>
      </c>
      <c r="K151" s="13">
        <f t="shared" si="419"/>
        <v>0.41943976480446993</v>
      </c>
      <c r="L151" s="13">
        <f t="shared" si="419"/>
        <v>0.59893178075214004</v>
      </c>
      <c r="M151" s="13">
        <f t="shared" si="419"/>
        <v>0.85508526515266692</v>
      </c>
      <c r="N151" s="13">
        <f t="shared" si="419"/>
        <v>1.2205003652233073</v>
      </c>
      <c r="O151" s="13">
        <f t="shared" si="419"/>
        <v>1.741510423806869</v>
      </c>
      <c r="P151" s="13">
        <f t="shared" si="419"/>
        <v>2.4838571393925686</v>
      </c>
      <c r="Q151" s="13">
        <f t="shared" si="419"/>
        <v>3.5406299490652908</v>
      </c>
      <c r="R151" s="13">
        <f t="shared" si="419"/>
        <v>5.0433289829240771</v>
      </c>
      <c r="S151" s="13">
        <f t="shared" si="419"/>
        <v>7.1772307479130282</v>
      </c>
      <c r="T151" s="13">
        <f t="shared" si="419"/>
        <v>10.20269210488626</v>
      </c>
      <c r="U151" s="13">
        <f t="shared" si="419"/>
        <v>14.48469075440264</v>
      </c>
      <c r="V151" s="13">
        <f t="shared" si="419"/>
        <v>20.533858346634631</v>
      </c>
      <c r="W151" s="13">
        <f t="shared" si="419"/>
        <v>29.063610341911541</v>
      </c>
      <c r="X151" s="13">
        <f t="shared" si="419"/>
        <v>41.069802601623358</v>
      </c>
      <c r="Y151" s="13">
        <f t="shared" si="419"/>
        <v>57.941731944334101</v>
      </c>
      <c r="Z151" s="13">
        <f t="shared" si="419"/>
        <v>81.616334870027785</v>
      </c>
      <c r="AA151" s="13">
        <f t="shared" si="419"/>
        <v>114.79117502842567</v>
      </c>
      <c r="AB151" s="13">
        <f t="shared" si="419"/>
        <v>161.21607410396064</v>
      </c>
      <c r="AC151" s="13">
        <f t="shared" si="419"/>
        <v>226.08723683957567</v>
      </c>
      <c r="AD151" s="13">
        <f t="shared" si="386"/>
        <v>4699218.9329579398</v>
      </c>
      <c r="AE151" s="13">
        <f t="shared" si="400"/>
        <v>4699999.5331457695</v>
      </c>
      <c r="AF151" s="15"/>
      <c r="AG151">
        <f t="shared" si="325"/>
        <v>140</v>
      </c>
      <c r="AH151" s="15"/>
      <c r="AI151" s="15"/>
      <c r="AJ151" s="13">
        <f t="shared" ref="AJ151:BC151" si="420">I150*AI$8</f>
        <v>1.8746937191986141E-2</v>
      </c>
      <c r="AK151" s="13">
        <f t="shared" si="420"/>
        <v>0</v>
      </c>
      <c r="AL151" s="13">
        <f t="shared" si="420"/>
        <v>0</v>
      </c>
      <c r="AM151" s="13">
        <f t="shared" si="420"/>
        <v>0</v>
      </c>
      <c r="AN151" s="13">
        <f t="shared" si="420"/>
        <v>0</v>
      </c>
      <c r="AO151" s="13">
        <f t="shared" si="420"/>
        <v>0</v>
      </c>
      <c r="AP151" s="13">
        <f t="shared" si="420"/>
        <v>0</v>
      </c>
      <c r="AQ151" s="13">
        <f t="shared" si="420"/>
        <v>0</v>
      </c>
      <c r="AR151" s="13">
        <f t="shared" si="420"/>
        <v>0</v>
      </c>
      <c r="AS151" s="13">
        <f t="shared" si="420"/>
        <v>0</v>
      </c>
      <c r="AT151" s="13">
        <f t="shared" si="420"/>
        <v>0</v>
      </c>
      <c r="AU151" s="13">
        <f t="shared" si="420"/>
        <v>0</v>
      </c>
      <c r="AV151" s="13">
        <f t="shared" si="420"/>
        <v>0</v>
      </c>
      <c r="AW151" s="13">
        <f t="shared" si="420"/>
        <v>0</v>
      </c>
      <c r="AX151" s="13">
        <f t="shared" si="420"/>
        <v>0</v>
      </c>
      <c r="AY151" s="13">
        <f t="shared" si="420"/>
        <v>0</v>
      </c>
      <c r="AZ151" s="13">
        <f t="shared" si="420"/>
        <v>0</v>
      </c>
      <c r="BA151" s="13">
        <f t="shared" si="420"/>
        <v>0</v>
      </c>
      <c r="BB151" s="13">
        <f t="shared" si="420"/>
        <v>0</v>
      </c>
      <c r="BC151" s="13">
        <f t="shared" si="420"/>
        <v>0</v>
      </c>
      <c r="BD151" s="13">
        <f t="shared" si="393"/>
        <v>0</v>
      </c>
      <c r="BE151" s="13">
        <f t="shared" si="394"/>
        <v>1.8746937191986141E-2</v>
      </c>
      <c r="BF151" s="13">
        <f t="shared" si="395"/>
        <v>299999.95623710501</v>
      </c>
      <c r="BG151" s="4">
        <f t="shared" si="359"/>
        <v>4999999.4893828742</v>
      </c>
      <c r="BH151" s="4">
        <f t="shared" si="411"/>
        <v>1.0000011350669804</v>
      </c>
      <c r="BI151" s="4">
        <f t="shared" si="414"/>
        <v>1.0000016197957868</v>
      </c>
      <c r="BJ151" s="4">
        <f t="shared" si="388"/>
        <v>5.9999997374826242</v>
      </c>
      <c r="BK151" s="15"/>
      <c r="BL151" s="13">
        <f t="shared" si="355"/>
        <v>4999999.9999999972</v>
      </c>
      <c r="BM151" s="13"/>
      <c r="BN151">
        <f t="shared" si="356"/>
        <v>140</v>
      </c>
      <c r="BO151" s="11">
        <f t="shared" si="360"/>
        <v>1.0864194006201999E-7</v>
      </c>
      <c r="BP151" s="9">
        <f t="shared" si="361"/>
        <v>7.1300985697568664E-9</v>
      </c>
      <c r="BQ151" s="9">
        <f t="shared" si="362"/>
        <v>9.5725070457635928E-9</v>
      </c>
      <c r="BR151" s="9">
        <f t="shared" si="363"/>
        <v>1.3670624936254494E-8</v>
      </c>
      <c r="BS151" s="9">
        <f t="shared" si="364"/>
        <v>1.9520733187713867E-8</v>
      </c>
      <c r="BT151" s="9">
        <f t="shared" si="365"/>
        <v>2.7869436637389751E-8</v>
      </c>
      <c r="BU151" s="9">
        <f t="shared" si="366"/>
        <v>3.9779258257279215E-8</v>
      </c>
      <c r="BV151" s="9">
        <f t="shared" si="367"/>
        <v>5.676032132418267E-8</v>
      </c>
      <c r="BW151" s="9">
        <f t="shared" si="368"/>
        <v>8.0955317538152362E-8</v>
      </c>
      <c r="BX151" s="9">
        <f t="shared" si="369"/>
        <v>1.1539827201244325E-7</v>
      </c>
      <c r="BY151" s="9">
        <f t="shared" si="370"/>
        <v>1.6437511352276573E-7</v>
      </c>
      <c r="BZ151" s="9">
        <f t="shared" si="371"/>
        <v>0</v>
      </c>
      <c r="CA151" s="9">
        <f t="shared" si="372"/>
        <v>0</v>
      </c>
      <c r="CB151" s="9">
        <f t="shared" si="373"/>
        <v>0</v>
      </c>
      <c r="CC151" s="9">
        <f t="shared" si="374"/>
        <v>0</v>
      </c>
      <c r="CD151" s="9">
        <f t="shared" si="375"/>
        <v>0</v>
      </c>
      <c r="CE151" s="9">
        <f t="shared" si="376"/>
        <v>0</v>
      </c>
      <c r="CF151" s="9">
        <f t="shared" si="377"/>
        <v>0</v>
      </c>
      <c r="CG151" s="9">
        <f t="shared" si="378"/>
        <v>0</v>
      </c>
      <c r="CH151" s="9">
        <f t="shared" si="379"/>
        <v>0</v>
      </c>
      <c r="CI151" s="9">
        <f t="shared" si="380"/>
        <v>0</v>
      </c>
      <c r="CJ151" s="9">
        <f t="shared" si="381"/>
        <v>0</v>
      </c>
      <c r="CK151" s="9">
        <f t="shared" si="382"/>
        <v>0.1531596784958178</v>
      </c>
      <c r="CL151" s="9">
        <f t="shared" si="402"/>
        <v>0.15316021352750084</v>
      </c>
    </row>
    <row r="152" spans="2:90" x14ac:dyDescent="0.2">
      <c r="B152" s="1">
        <f t="shared" si="389"/>
        <v>44001</v>
      </c>
      <c r="C152" s="8">
        <f t="shared" si="383"/>
        <v>20.142857142857142</v>
      </c>
      <c r="D152">
        <f t="shared" si="396"/>
        <v>141</v>
      </c>
      <c r="E152" s="14">
        <f t="shared" si="390"/>
        <v>0.3</v>
      </c>
      <c r="F152" s="3">
        <f t="shared" si="384"/>
        <v>8.1661699125676517</v>
      </c>
      <c r="G152" s="4">
        <f t="shared" si="397"/>
        <v>0.35745690951847864</v>
      </c>
      <c r="I152" s="13">
        <f t="shared" si="398"/>
        <v>0.15316021352750084</v>
      </c>
      <c r="J152" s="13">
        <f t="shared" ref="J152:AC152" si="421">I151*(1-I$8)</f>
        <v>0.2056385913747289</v>
      </c>
      <c r="K152" s="13">
        <f t="shared" si="421"/>
        <v>0.29370201600778284</v>
      </c>
      <c r="L152" s="13">
        <f t="shared" si="421"/>
        <v>0.41943976480446993</v>
      </c>
      <c r="M152" s="13">
        <f t="shared" si="421"/>
        <v>0.59893178075214004</v>
      </c>
      <c r="N152" s="13">
        <f t="shared" si="421"/>
        <v>0.85508526515266692</v>
      </c>
      <c r="O152" s="13">
        <f t="shared" si="421"/>
        <v>1.2205003652233073</v>
      </c>
      <c r="P152" s="13">
        <f t="shared" si="421"/>
        <v>1.741510423806869</v>
      </c>
      <c r="Q152" s="13">
        <f t="shared" si="421"/>
        <v>2.4838571393925686</v>
      </c>
      <c r="R152" s="13">
        <f t="shared" si="421"/>
        <v>3.5406299490652908</v>
      </c>
      <c r="S152" s="13">
        <f t="shared" si="421"/>
        <v>5.0433289829240771</v>
      </c>
      <c r="T152" s="13">
        <f t="shared" si="421"/>
        <v>7.1772307479130282</v>
      </c>
      <c r="U152" s="13">
        <f t="shared" si="421"/>
        <v>10.20269210488626</v>
      </c>
      <c r="V152" s="13">
        <f t="shared" si="421"/>
        <v>14.48469075440264</v>
      </c>
      <c r="W152" s="13">
        <f t="shared" si="421"/>
        <v>20.533858346634631</v>
      </c>
      <c r="X152" s="13">
        <f t="shared" si="421"/>
        <v>29.063610341911541</v>
      </c>
      <c r="Y152" s="13">
        <f t="shared" si="421"/>
        <v>41.069802601623358</v>
      </c>
      <c r="Z152" s="13">
        <f t="shared" si="421"/>
        <v>57.941731944334101</v>
      </c>
      <c r="AA152" s="13">
        <f t="shared" si="421"/>
        <v>81.616334870027785</v>
      </c>
      <c r="AB152" s="13">
        <f t="shared" si="421"/>
        <v>114.79117502842567</v>
      </c>
      <c r="AC152" s="13">
        <f t="shared" si="421"/>
        <v>161.21607410396064</v>
      </c>
      <c r="AD152" s="13">
        <f t="shared" si="386"/>
        <v>4699445.0201947792</v>
      </c>
      <c r="AE152" s="13">
        <f t="shared" si="400"/>
        <v>4699999.6731801154</v>
      </c>
      <c r="AF152" s="15"/>
      <c r="AG152">
        <f t="shared" si="325"/>
        <v>141</v>
      </c>
      <c r="AH152" s="15"/>
      <c r="AI152" s="15"/>
      <c r="AJ152" s="13">
        <f t="shared" ref="AJ152:BC152" si="422">I151*AI$8</f>
        <v>1.3125867534557164E-2</v>
      </c>
      <c r="AK152" s="13">
        <f t="shared" si="422"/>
        <v>0</v>
      </c>
      <c r="AL152" s="13">
        <f t="shared" si="422"/>
        <v>0</v>
      </c>
      <c r="AM152" s="13">
        <f t="shared" si="422"/>
        <v>0</v>
      </c>
      <c r="AN152" s="13">
        <f t="shared" si="422"/>
        <v>0</v>
      </c>
      <c r="AO152" s="13">
        <f t="shared" si="422"/>
        <v>0</v>
      </c>
      <c r="AP152" s="13">
        <f t="shared" si="422"/>
        <v>0</v>
      </c>
      <c r="AQ152" s="13">
        <f t="shared" si="422"/>
        <v>0</v>
      </c>
      <c r="AR152" s="13">
        <f t="shared" si="422"/>
        <v>0</v>
      </c>
      <c r="AS152" s="13">
        <f t="shared" si="422"/>
        <v>0</v>
      </c>
      <c r="AT152" s="13">
        <f t="shared" si="422"/>
        <v>0</v>
      </c>
      <c r="AU152" s="13">
        <f t="shared" si="422"/>
        <v>0</v>
      </c>
      <c r="AV152" s="13">
        <f t="shared" si="422"/>
        <v>0</v>
      </c>
      <c r="AW152" s="13">
        <f t="shared" si="422"/>
        <v>0</v>
      </c>
      <c r="AX152" s="13">
        <f t="shared" si="422"/>
        <v>0</v>
      </c>
      <c r="AY152" s="13">
        <f t="shared" si="422"/>
        <v>0</v>
      </c>
      <c r="AZ152" s="13">
        <f t="shared" si="422"/>
        <v>0</v>
      </c>
      <c r="BA152" s="13">
        <f t="shared" si="422"/>
        <v>0</v>
      </c>
      <c r="BB152" s="13">
        <f t="shared" si="422"/>
        <v>0</v>
      </c>
      <c r="BC152" s="13">
        <f t="shared" si="422"/>
        <v>0</v>
      </c>
      <c r="BD152" s="13">
        <f t="shared" si="393"/>
        <v>0</v>
      </c>
      <c r="BE152" s="13">
        <f t="shared" si="394"/>
        <v>1.3125867534557164E-2</v>
      </c>
      <c r="BF152" s="13">
        <f t="shared" si="395"/>
        <v>299999.96936297254</v>
      </c>
      <c r="BG152" s="4">
        <f t="shared" si="359"/>
        <v>4999999.6425430877</v>
      </c>
      <c r="BH152" s="4">
        <f t="shared" si="411"/>
        <v>1.0000007951641752</v>
      </c>
      <c r="BI152" s="4">
        <f t="shared" si="414"/>
        <v>1.0000011350669804</v>
      </c>
      <c r="BJ152" s="4">
        <f t="shared" si="388"/>
        <v>5.9999998162077324</v>
      </c>
      <c r="BK152" s="15"/>
      <c r="BL152" s="13">
        <f t="shared" si="355"/>
        <v>4999999.9999999972</v>
      </c>
      <c r="BM152" s="13"/>
      <c r="BN152">
        <f t="shared" si="356"/>
        <v>141</v>
      </c>
      <c r="BO152" s="11">
        <f t="shared" si="360"/>
        <v>7.6054661103912787E-8</v>
      </c>
      <c r="BP152" s="9">
        <f t="shared" si="361"/>
        <v>3.4945644403310984E-9</v>
      </c>
      <c r="BQ152" s="9">
        <f t="shared" si="362"/>
        <v>4.6919320130673028E-9</v>
      </c>
      <c r="BR152" s="9">
        <f t="shared" si="363"/>
        <v>6.7012221879023673E-9</v>
      </c>
      <c r="BS152" s="9">
        <f t="shared" si="364"/>
        <v>9.5701047497126541E-9</v>
      </c>
      <c r="BT152" s="9">
        <f t="shared" si="365"/>
        <v>1.3665466082840102E-8</v>
      </c>
      <c r="BU152" s="9">
        <f t="shared" si="366"/>
        <v>1.9509966016840646E-8</v>
      </c>
      <c r="BV152" s="9">
        <f t="shared" si="367"/>
        <v>2.7847422496278126E-8</v>
      </c>
      <c r="BW152" s="9">
        <f t="shared" si="368"/>
        <v>3.973499552746889E-8</v>
      </c>
      <c r="BX152" s="9">
        <f t="shared" si="369"/>
        <v>5.6672673890110825E-8</v>
      </c>
      <c r="BY152" s="9">
        <f t="shared" si="370"/>
        <v>8.07844232611574E-8</v>
      </c>
      <c r="BZ152" s="9">
        <f t="shared" si="371"/>
        <v>0</v>
      </c>
      <c r="CA152" s="9">
        <f t="shared" si="372"/>
        <v>0</v>
      </c>
      <c r="CB152" s="9">
        <f t="shared" si="373"/>
        <v>0</v>
      </c>
      <c r="CC152" s="9">
        <f t="shared" si="374"/>
        <v>0</v>
      </c>
      <c r="CD152" s="9">
        <f t="shared" si="375"/>
        <v>0</v>
      </c>
      <c r="CE152" s="9">
        <f t="shared" si="376"/>
        <v>0</v>
      </c>
      <c r="CF152" s="9">
        <f t="shared" si="377"/>
        <v>0</v>
      </c>
      <c r="CG152" s="9">
        <f t="shared" si="378"/>
        <v>0</v>
      </c>
      <c r="CH152" s="9">
        <f t="shared" si="379"/>
        <v>0</v>
      </c>
      <c r="CI152" s="9">
        <f t="shared" si="380"/>
        <v>0</v>
      </c>
      <c r="CJ152" s="9">
        <f t="shared" si="381"/>
        <v>0</v>
      </c>
      <c r="CK152" s="9">
        <f t="shared" si="382"/>
        <v>0.10722440951621535</v>
      </c>
      <c r="CL152" s="9">
        <f t="shared" si="402"/>
        <v>0.10722467218898601</v>
      </c>
    </row>
    <row r="153" spans="2:90" x14ac:dyDescent="0.2">
      <c r="B153" s="1">
        <f t="shared" si="389"/>
        <v>44002</v>
      </c>
      <c r="C153" s="8">
        <f t="shared" si="383"/>
        <v>20.285714285714285</v>
      </c>
      <c r="D153">
        <f t="shared" si="396"/>
        <v>142</v>
      </c>
      <c r="E153" s="14">
        <f t="shared" si="390"/>
        <v>0.3</v>
      </c>
      <c r="F153" s="3">
        <f t="shared" si="384"/>
        <v>8.1661699125676517</v>
      </c>
      <c r="G153" s="4">
        <f t="shared" si="397"/>
        <v>0.25023223732949262</v>
      </c>
      <c r="I153" s="13">
        <f t="shared" si="398"/>
        <v>0.10722467218898601</v>
      </c>
      <c r="J153" s="13">
        <f t="shared" ref="J153:AC153" si="423">I152*(1-I$8)</f>
        <v>0.14397060071585077</v>
      </c>
      <c r="K153" s="13">
        <f t="shared" si="423"/>
        <v>0.2056385913747289</v>
      </c>
      <c r="L153" s="13">
        <f t="shared" si="423"/>
        <v>0.29370201600778284</v>
      </c>
      <c r="M153" s="13">
        <f t="shared" si="423"/>
        <v>0.41943976480446993</v>
      </c>
      <c r="N153" s="13">
        <f t="shared" si="423"/>
        <v>0.59893178075214004</v>
      </c>
      <c r="O153" s="13">
        <f t="shared" si="423"/>
        <v>0.85508526515266692</v>
      </c>
      <c r="P153" s="13">
        <f t="shared" si="423"/>
        <v>1.2205003652233073</v>
      </c>
      <c r="Q153" s="13">
        <f t="shared" si="423"/>
        <v>1.741510423806869</v>
      </c>
      <c r="R153" s="13">
        <f t="shared" si="423"/>
        <v>2.4838571393925686</v>
      </c>
      <c r="S153" s="13">
        <f t="shared" si="423"/>
        <v>3.5406299490652908</v>
      </c>
      <c r="T153" s="13">
        <f t="shared" si="423"/>
        <v>5.0433289829240771</v>
      </c>
      <c r="U153" s="13">
        <f t="shared" si="423"/>
        <v>7.1772307479130282</v>
      </c>
      <c r="V153" s="13">
        <f t="shared" si="423"/>
        <v>10.20269210488626</v>
      </c>
      <c r="W153" s="13">
        <f t="shared" si="423"/>
        <v>14.48469075440264</v>
      </c>
      <c r="X153" s="13">
        <f t="shared" si="423"/>
        <v>20.533858346634631</v>
      </c>
      <c r="Y153" s="13">
        <f t="shared" si="423"/>
        <v>29.063610341911541</v>
      </c>
      <c r="Z153" s="13">
        <f t="shared" si="423"/>
        <v>41.069802601623358</v>
      </c>
      <c r="AA153" s="13">
        <f t="shared" si="423"/>
        <v>57.941731944334101</v>
      </c>
      <c r="AB153" s="13">
        <f t="shared" si="423"/>
        <v>81.616334870027785</v>
      </c>
      <c r="AC153" s="13">
        <f t="shared" si="423"/>
        <v>114.79117502842567</v>
      </c>
      <c r="AD153" s="13">
        <f t="shared" si="386"/>
        <v>4699606.2362688836</v>
      </c>
      <c r="AE153" s="13">
        <f t="shared" si="400"/>
        <v>4699999.7712151753</v>
      </c>
      <c r="AF153" s="15"/>
      <c r="AG153">
        <f t="shared" si="325"/>
        <v>142</v>
      </c>
      <c r="AH153" s="15"/>
      <c r="AI153" s="15"/>
      <c r="AJ153" s="13">
        <f t="shared" ref="AJ153:BC153" si="424">I152*AI$8</f>
        <v>9.1896128116500508E-3</v>
      </c>
      <c r="AK153" s="13">
        <f t="shared" si="424"/>
        <v>0</v>
      </c>
      <c r="AL153" s="13">
        <f t="shared" si="424"/>
        <v>0</v>
      </c>
      <c r="AM153" s="13">
        <f t="shared" si="424"/>
        <v>0</v>
      </c>
      <c r="AN153" s="13">
        <f t="shared" si="424"/>
        <v>0</v>
      </c>
      <c r="AO153" s="13">
        <f t="shared" si="424"/>
        <v>0</v>
      </c>
      <c r="AP153" s="13">
        <f t="shared" si="424"/>
        <v>0</v>
      </c>
      <c r="AQ153" s="13">
        <f t="shared" si="424"/>
        <v>0</v>
      </c>
      <c r="AR153" s="13">
        <f t="shared" si="424"/>
        <v>0</v>
      </c>
      <c r="AS153" s="13">
        <f t="shared" si="424"/>
        <v>0</v>
      </c>
      <c r="AT153" s="13">
        <f t="shared" si="424"/>
        <v>0</v>
      </c>
      <c r="AU153" s="13">
        <f t="shared" si="424"/>
        <v>0</v>
      </c>
      <c r="AV153" s="13">
        <f t="shared" si="424"/>
        <v>0</v>
      </c>
      <c r="AW153" s="13">
        <f t="shared" si="424"/>
        <v>0</v>
      </c>
      <c r="AX153" s="13">
        <f t="shared" si="424"/>
        <v>0</v>
      </c>
      <c r="AY153" s="13">
        <f t="shared" si="424"/>
        <v>0</v>
      </c>
      <c r="AZ153" s="13">
        <f t="shared" si="424"/>
        <v>0</v>
      </c>
      <c r="BA153" s="13">
        <f t="shared" si="424"/>
        <v>0</v>
      </c>
      <c r="BB153" s="13">
        <f t="shared" si="424"/>
        <v>0</v>
      </c>
      <c r="BC153" s="13">
        <f t="shared" si="424"/>
        <v>0</v>
      </c>
      <c r="BD153" s="13">
        <f t="shared" si="393"/>
        <v>0</v>
      </c>
      <c r="BE153" s="13">
        <f t="shared" si="394"/>
        <v>9.1896128116500508E-3</v>
      </c>
      <c r="BF153" s="13">
        <f t="shared" si="395"/>
        <v>299999.97855258535</v>
      </c>
      <c r="BG153" s="4">
        <f t="shared" si="359"/>
        <v>4999999.7497677607</v>
      </c>
      <c r="BH153" s="4">
        <f t="shared" si="411"/>
        <v>1.0000005569278299</v>
      </c>
      <c r="BI153" s="4">
        <f t="shared" si="414"/>
        <v>1.0000007951641752</v>
      </c>
      <c r="BJ153" s="4">
        <f t="shared" si="388"/>
        <v>5.9999998713303881</v>
      </c>
      <c r="BK153" s="15"/>
      <c r="BL153" s="13">
        <f t="shared" si="355"/>
        <v>4999999.9999999981</v>
      </c>
      <c r="BM153" s="13"/>
      <c r="BN153">
        <f t="shared" si="356"/>
        <v>142</v>
      </c>
      <c r="BO153" s="11">
        <f t="shared" si="360"/>
        <v>5.3240901316513414E-8</v>
      </c>
      <c r="BP153" s="9">
        <f t="shared" si="361"/>
        <v>1.7126214572127913E-9</v>
      </c>
      <c r="BQ153" s="9">
        <f t="shared" si="362"/>
        <v>2.29953736355753E-9</v>
      </c>
      <c r="BR153" s="9">
        <f t="shared" si="363"/>
        <v>3.28451518507463E-9</v>
      </c>
      <c r="BS153" s="9">
        <f t="shared" si="364"/>
        <v>4.6910880152194222E-9</v>
      </c>
      <c r="BT153" s="9">
        <f t="shared" si="365"/>
        <v>6.6994053378529134E-9</v>
      </c>
      <c r="BU153" s="9">
        <f t="shared" si="366"/>
        <v>9.5663003503045001E-9</v>
      </c>
      <c r="BV153" s="9">
        <f t="shared" si="367"/>
        <v>1.3657653065759354E-8</v>
      </c>
      <c r="BW153" s="9">
        <f t="shared" si="368"/>
        <v>1.9494161850486804E-8</v>
      </c>
      <c r="BX153" s="9">
        <f t="shared" si="369"/>
        <v>2.7815875384674291E-8</v>
      </c>
      <c r="BY153" s="9">
        <f t="shared" si="370"/>
        <v>3.9672837852815117E-8</v>
      </c>
      <c r="BZ153" s="9">
        <f t="shared" si="371"/>
        <v>0</v>
      </c>
      <c r="CA153" s="9">
        <f t="shared" si="372"/>
        <v>0</v>
      </c>
      <c r="CB153" s="9">
        <f t="shared" si="373"/>
        <v>0</v>
      </c>
      <c r="CC153" s="9">
        <f t="shared" si="374"/>
        <v>0</v>
      </c>
      <c r="CD153" s="9">
        <f t="shared" si="375"/>
        <v>0</v>
      </c>
      <c r="CE153" s="9">
        <f t="shared" si="376"/>
        <v>0</v>
      </c>
      <c r="CF153" s="9">
        <f t="shared" si="377"/>
        <v>0</v>
      </c>
      <c r="CG153" s="9">
        <f t="shared" si="378"/>
        <v>0</v>
      </c>
      <c r="CH153" s="9">
        <f t="shared" si="379"/>
        <v>0</v>
      </c>
      <c r="CI153" s="9">
        <f t="shared" si="380"/>
        <v>0</v>
      </c>
      <c r="CJ153" s="9">
        <f t="shared" si="381"/>
        <v>0</v>
      </c>
      <c r="CK153" s="9">
        <f t="shared" si="382"/>
        <v>7.5063381555498798E-2</v>
      </c>
      <c r="CL153" s="9">
        <f t="shared" si="402"/>
        <v>7.5063510449494664E-2</v>
      </c>
    </row>
    <row r="154" spans="2:90" x14ac:dyDescent="0.2">
      <c r="B154" s="1">
        <f t="shared" si="389"/>
        <v>44003</v>
      </c>
      <c r="C154" s="8">
        <f t="shared" si="383"/>
        <v>20.428571428571427</v>
      </c>
      <c r="D154">
        <f t="shared" si="396"/>
        <v>143</v>
      </c>
      <c r="E154" s="14">
        <f t="shared" si="390"/>
        <v>0.3</v>
      </c>
      <c r="F154" s="3">
        <f t="shared" si="384"/>
        <v>8.1661699125676517</v>
      </c>
      <c r="G154" s="4">
        <f t="shared" si="397"/>
        <v>0.17516872687999796</v>
      </c>
      <c r="I154" s="13">
        <f t="shared" si="398"/>
        <v>7.5063510449494664E-2</v>
      </c>
      <c r="J154" s="13">
        <f t="shared" ref="J154:AC154" si="425">I153*(1-I$8)</f>
        <v>0.10079119185764684</v>
      </c>
      <c r="K154" s="13">
        <f t="shared" si="425"/>
        <v>0.14397060071585077</v>
      </c>
      <c r="L154" s="13">
        <f t="shared" si="425"/>
        <v>0.2056385913747289</v>
      </c>
      <c r="M154" s="13">
        <f t="shared" si="425"/>
        <v>0.29370201600778284</v>
      </c>
      <c r="N154" s="13">
        <f t="shared" si="425"/>
        <v>0.41943976480446993</v>
      </c>
      <c r="O154" s="13">
        <f t="shared" si="425"/>
        <v>0.59893178075214004</v>
      </c>
      <c r="P154" s="13">
        <f t="shared" si="425"/>
        <v>0.85508526515266692</v>
      </c>
      <c r="Q154" s="13">
        <f t="shared" si="425"/>
        <v>1.2205003652233073</v>
      </c>
      <c r="R154" s="13">
        <f t="shared" si="425"/>
        <v>1.741510423806869</v>
      </c>
      <c r="S154" s="13">
        <f t="shared" si="425"/>
        <v>2.4838571393925686</v>
      </c>
      <c r="T154" s="13">
        <f t="shared" si="425"/>
        <v>3.5406299490652908</v>
      </c>
      <c r="U154" s="13">
        <f t="shared" si="425"/>
        <v>5.0433289829240771</v>
      </c>
      <c r="V154" s="13">
        <f t="shared" si="425"/>
        <v>7.1772307479130282</v>
      </c>
      <c r="W154" s="13">
        <f t="shared" si="425"/>
        <v>10.20269210488626</v>
      </c>
      <c r="X154" s="13">
        <f t="shared" si="425"/>
        <v>14.48469075440264</v>
      </c>
      <c r="Y154" s="13">
        <f t="shared" si="425"/>
        <v>20.533858346634631</v>
      </c>
      <c r="Z154" s="13">
        <f t="shared" si="425"/>
        <v>29.063610341911541</v>
      </c>
      <c r="AA154" s="13">
        <f t="shared" si="425"/>
        <v>41.069802601623358</v>
      </c>
      <c r="AB154" s="13">
        <f t="shared" si="425"/>
        <v>57.941731944334101</v>
      </c>
      <c r="AC154" s="13">
        <f t="shared" si="425"/>
        <v>81.616334870027785</v>
      </c>
      <c r="AD154" s="13">
        <f t="shared" si="386"/>
        <v>4699721.0274439119</v>
      </c>
      <c r="AE154" s="13">
        <f t="shared" si="400"/>
        <v>4699999.8398452047</v>
      </c>
      <c r="AF154" s="15"/>
      <c r="AG154">
        <f t="shared" si="325"/>
        <v>143</v>
      </c>
      <c r="AH154" s="15"/>
      <c r="AI154" s="15"/>
      <c r="AJ154" s="13">
        <f t="shared" ref="AJ154:BC154" si="426">I153*AI$8</f>
        <v>6.4334803313391602E-3</v>
      </c>
      <c r="AK154" s="13">
        <f t="shared" si="426"/>
        <v>0</v>
      </c>
      <c r="AL154" s="13">
        <f t="shared" si="426"/>
        <v>0</v>
      </c>
      <c r="AM154" s="13">
        <f t="shared" si="426"/>
        <v>0</v>
      </c>
      <c r="AN154" s="13">
        <f t="shared" si="426"/>
        <v>0</v>
      </c>
      <c r="AO154" s="13">
        <f t="shared" si="426"/>
        <v>0</v>
      </c>
      <c r="AP154" s="13">
        <f t="shared" si="426"/>
        <v>0</v>
      </c>
      <c r="AQ154" s="13">
        <f t="shared" si="426"/>
        <v>0</v>
      </c>
      <c r="AR154" s="13">
        <f t="shared" si="426"/>
        <v>0</v>
      </c>
      <c r="AS154" s="13">
        <f t="shared" si="426"/>
        <v>0</v>
      </c>
      <c r="AT154" s="13">
        <f t="shared" si="426"/>
        <v>0</v>
      </c>
      <c r="AU154" s="13">
        <f t="shared" si="426"/>
        <v>0</v>
      </c>
      <c r="AV154" s="13">
        <f t="shared" si="426"/>
        <v>0</v>
      </c>
      <c r="AW154" s="13">
        <f t="shared" si="426"/>
        <v>0</v>
      </c>
      <c r="AX154" s="13">
        <f t="shared" si="426"/>
        <v>0</v>
      </c>
      <c r="AY154" s="13">
        <f t="shared" si="426"/>
        <v>0</v>
      </c>
      <c r="AZ154" s="13">
        <f t="shared" si="426"/>
        <v>0</v>
      </c>
      <c r="BA154" s="13">
        <f t="shared" si="426"/>
        <v>0</v>
      </c>
      <c r="BB154" s="13">
        <f t="shared" si="426"/>
        <v>0</v>
      </c>
      <c r="BC154" s="13">
        <f t="shared" si="426"/>
        <v>0</v>
      </c>
      <c r="BD154" s="13">
        <f t="shared" si="393"/>
        <v>0</v>
      </c>
      <c r="BE154" s="13">
        <f t="shared" si="394"/>
        <v>6.4334803313391602E-3</v>
      </c>
      <c r="BF154" s="13">
        <f t="shared" si="395"/>
        <v>299999.98498606565</v>
      </c>
      <c r="BG154" s="4">
        <f t="shared" si="359"/>
        <v>4999999.8248312706</v>
      </c>
      <c r="BH154" s="4">
        <f t="shared" si="411"/>
        <v>1.0000003900073242</v>
      </c>
      <c r="BI154" s="4">
        <f t="shared" si="414"/>
        <v>1.0000005569278296</v>
      </c>
      <c r="BJ154" s="4">
        <f t="shared" si="388"/>
        <v>5.9999999099237851</v>
      </c>
      <c r="BK154" s="15"/>
      <c r="BL154" s="13">
        <f t="shared" si="355"/>
        <v>4999999.9999999972</v>
      </c>
      <c r="BM154" s="13"/>
      <c r="BN154">
        <f t="shared" si="356"/>
        <v>143</v>
      </c>
      <c r="BO154" s="11">
        <f t="shared" si="360"/>
        <v>3.7269941770304176E-8</v>
      </c>
      <c r="BP154" s="9">
        <f t="shared" si="361"/>
        <v>8.3928379905818549E-10</v>
      </c>
      <c r="BQ154" s="9">
        <f t="shared" si="362"/>
        <v>1.1269445554482163E-9</v>
      </c>
      <c r="BR154" s="9">
        <f t="shared" si="363"/>
        <v>1.6097327715946412E-9</v>
      </c>
      <c r="BS154" s="9">
        <f t="shared" si="364"/>
        <v>2.299241497879056E-9</v>
      </c>
      <c r="BT154" s="9">
        <f t="shared" si="365"/>
        <v>3.2838771103293033E-9</v>
      </c>
      <c r="BU154" s="9">
        <f t="shared" si="366"/>
        <v>4.6897486831238019E-9</v>
      </c>
      <c r="BV154" s="9">
        <f t="shared" si="367"/>
        <v>6.6966457779050537E-9</v>
      </c>
      <c r="BW154" s="9">
        <f t="shared" si="368"/>
        <v>9.5606934122655006E-9</v>
      </c>
      <c r="BX154" s="9">
        <f t="shared" si="369"/>
        <v>1.3646393262752292E-8</v>
      </c>
      <c r="BY154" s="9">
        <f t="shared" si="370"/>
        <v>1.9471797626297927E-8</v>
      </c>
      <c r="BZ154" s="9">
        <f t="shared" si="371"/>
        <v>0</v>
      </c>
      <c r="CA154" s="9">
        <f t="shared" si="372"/>
        <v>0</v>
      </c>
      <c r="CB154" s="9">
        <f t="shared" si="373"/>
        <v>0</v>
      </c>
      <c r="CC154" s="9">
        <f t="shared" si="374"/>
        <v>0</v>
      </c>
      <c r="CD154" s="9">
        <f t="shared" si="375"/>
        <v>0</v>
      </c>
      <c r="CE154" s="9">
        <f t="shared" si="376"/>
        <v>0</v>
      </c>
      <c r="CF154" s="9">
        <f t="shared" si="377"/>
        <v>0</v>
      </c>
      <c r="CG154" s="9">
        <f t="shared" si="378"/>
        <v>0</v>
      </c>
      <c r="CH154" s="9">
        <f t="shared" si="379"/>
        <v>0</v>
      </c>
      <c r="CI154" s="9">
        <f t="shared" si="380"/>
        <v>0</v>
      </c>
      <c r="CJ154" s="9">
        <f t="shared" si="381"/>
        <v>0</v>
      </c>
      <c r="CK154" s="9">
        <f t="shared" si="382"/>
        <v>5.2547498708852614E-2</v>
      </c>
      <c r="CL154" s="9">
        <f t="shared" si="402"/>
        <v>5.2547561933211112E-2</v>
      </c>
    </row>
    <row r="155" spans="2:90" x14ac:dyDescent="0.2">
      <c r="B155" s="1">
        <f t="shared" si="389"/>
        <v>44004</v>
      </c>
      <c r="C155" s="8">
        <f t="shared" si="383"/>
        <v>20.571428571428573</v>
      </c>
      <c r="D155">
        <f t="shared" si="396"/>
        <v>144</v>
      </c>
      <c r="E155" s="14">
        <f t="shared" si="390"/>
        <v>0.3</v>
      </c>
      <c r="F155" s="3">
        <f t="shared" si="384"/>
        <v>8.1661699125676517</v>
      </c>
      <c r="G155" s="4">
        <f t="shared" si="397"/>
        <v>0.12262116494678685</v>
      </c>
      <c r="I155" s="13">
        <f t="shared" si="398"/>
        <v>5.2547561933211112E-2</v>
      </c>
      <c r="J155" s="13">
        <f t="shared" ref="J155:AC155" si="427">I154*(1-I$8)</f>
        <v>7.0559699822524982E-2</v>
      </c>
      <c r="K155" s="13">
        <f t="shared" si="427"/>
        <v>0.10079119185764684</v>
      </c>
      <c r="L155" s="13">
        <f t="shared" si="427"/>
        <v>0.14397060071585077</v>
      </c>
      <c r="M155" s="13">
        <f t="shared" si="427"/>
        <v>0.2056385913747289</v>
      </c>
      <c r="N155" s="13">
        <f t="shared" si="427"/>
        <v>0.29370201600778284</v>
      </c>
      <c r="O155" s="13">
        <f t="shared" si="427"/>
        <v>0.41943976480446993</v>
      </c>
      <c r="P155" s="13">
        <f t="shared" si="427"/>
        <v>0.59893178075214004</v>
      </c>
      <c r="Q155" s="13">
        <f t="shared" si="427"/>
        <v>0.85508526515266692</v>
      </c>
      <c r="R155" s="13">
        <f t="shared" si="427"/>
        <v>1.2205003652233073</v>
      </c>
      <c r="S155" s="13">
        <f t="shared" si="427"/>
        <v>1.741510423806869</v>
      </c>
      <c r="T155" s="13">
        <f t="shared" si="427"/>
        <v>2.4838571393925686</v>
      </c>
      <c r="U155" s="13">
        <f t="shared" si="427"/>
        <v>3.5406299490652908</v>
      </c>
      <c r="V155" s="13">
        <f t="shared" si="427"/>
        <v>5.0433289829240771</v>
      </c>
      <c r="W155" s="13">
        <f t="shared" si="427"/>
        <v>7.1772307479130282</v>
      </c>
      <c r="X155" s="13">
        <f t="shared" si="427"/>
        <v>10.20269210488626</v>
      </c>
      <c r="Y155" s="13">
        <f t="shared" si="427"/>
        <v>14.48469075440264</v>
      </c>
      <c r="Z155" s="13">
        <f t="shared" si="427"/>
        <v>20.533858346634631</v>
      </c>
      <c r="AA155" s="13">
        <f t="shared" si="427"/>
        <v>29.063610341911541</v>
      </c>
      <c r="AB155" s="13">
        <f t="shared" si="427"/>
        <v>41.069802601623358</v>
      </c>
      <c r="AC155" s="13">
        <f t="shared" si="427"/>
        <v>57.941731944334101</v>
      </c>
      <c r="AD155" s="13">
        <f t="shared" si="386"/>
        <v>4699802.6437787823</v>
      </c>
      <c r="AE155" s="13">
        <f t="shared" si="400"/>
        <v>4699999.8878889568</v>
      </c>
      <c r="AF155" s="15"/>
      <c r="AG155">
        <f t="shared" si="325"/>
        <v>144</v>
      </c>
      <c r="AH155" s="15"/>
      <c r="AI155" s="15"/>
      <c r="AJ155" s="13">
        <f t="shared" ref="AJ155:BC155" si="428">I154*AI$8</f>
        <v>4.5038106269696798E-3</v>
      </c>
      <c r="AK155" s="13">
        <f t="shared" si="428"/>
        <v>0</v>
      </c>
      <c r="AL155" s="13">
        <f t="shared" si="428"/>
        <v>0</v>
      </c>
      <c r="AM155" s="13">
        <f t="shared" si="428"/>
        <v>0</v>
      </c>
      <c r="AN155" s="13">
        <f t="shared" si="428"/>
        <v>0</v>
      </c>
      <c r="AO155" s="13">
        <f t="shared" si="428"/>
        <v>0</v>
      </c>
      <c r="AP155" s="13">
        <f t="shared" si="428"/>
        <v>0</v>
      </c>
      <c r="AQ155" s="13">
        <f t="shared" si="428"/>
        <v>0</v>
      </c>
      <c r="AR155" s="13">
        <f t="shared" si="428"/>
        <v>0</v>
      </c>
      <c r="AS155" s="13">
        <f t="shared" si="428"/>
        <v>0</v>
      </c>
      <c r="AT155" s="13">
        <f t="shared" si="428"/>
        <v>0</v>
      </c>
      <c r="AU155" s="13">
        <f t="shared" si="428"/>
        <v>0</v>
      </c>
      <c r="AV155" s="13">
        <f t="shared" si="428"/>
        <v>0</v>
      </c>
      <c r="AW155" s="13">
        <f t="shared" si="428"/>
        <v>0</v>
      </c>
      <c r="AX155" s="13">
        <f t="shared" si="428"/>
        <v>0</v>
      </c>
      <c r="AY155" s="13">
        <f t="shared" si="428"/>
        <v>0</v>
      </c>
      <c r="AZ155" s="13">
        <f t="shared" si="428"/>
        <v>0</v>
      </c>
      <c r="BA155" s="13">
        <f t="shared" si="428"/>
        <v>0</v>
      </c>
      <c r="BB155" s="13">
        <f t="shared" si="428"/>
        <v>0</v>
      </c>
      <c r="BC155" s="13">
        <f t="shared" si="428"/>
        <v>0</v>
      </c>
      <c r="BD155" s="13">
        <f t="shared" si="393"/>
        <v>0</v>
      </c>
      <c r="BE155" s="13">
        <f t="shared" si="394"/>
        <v>4.5038106269696798E-3</v>
      </c>
      <c r="BF155" s="13">
        <f t="shared" si="395"/>
        <v>299999.98948987626</v>
      </c>
      <c r="BG155" s="4">
        <f t="shared" si="359"/>
        <v>4999999.8773788335</v>
      </c>
      <c r="BH155" s="4">
        <f t="shared" si="411"/>
        <v>1.0000002730844588</v>
      </c>
      <c r="BI155" s="4">
        <f t="shared" si="414"/>
        <v>1.0000003900073242</v>
      </c>
      <c r="BJ155" s="4">
        <f t="shared" si="388"/>
        <v>5.999999936942924</v>
      </c>
      <c r="BK155" s="15"/>
      <c r="BL155" s="13">
        <f t="shared" si="355"/>
        <v>4999999.9999999981</v>
      </c>
      <c r="BM155" s="13"/>
      <c r="BN155">
        <f t="shared" si="356"/>
        <v>144</v>
      </c>
      <c r="BO155" s="11">
        <f t="shared" si="360"/>
        <v>2.6089609504804656E-8</v>
      </c>
      <c r="BP155" s="9">
        <f t="shared" si="361"/>
        <v>4.1128361138010474E-10</v>
      </c>
      <c r="BQ155" s="9">
        <f t="shared" si="362"/>
        <v>5.522625045437733E-10</v>
      </c>
      <c r="BR155" s="9">
        <f t="shared" si="363"/>
        <v>7.8888085112695576E-10</v>
      </c>
      <c r="BS155" s="9">
        <f t="shared" si="364"/>
        <v>1.1268410258546088E-9</v>
      </c>
      <c r="BT155" s="9">
        <f t="shared" si="365"/>
        <v>1.6095091644254303E-9</v>
      </c>
      <c r="BU155" s="9">
        <f t="shared" si="366"/>
        <v>2.2987712725250821E-9</v>
      </c>
      <c r="BV155" s="9">
        <f t="shared" si="367"/>
        <v>3.2829059023607182E-9</v>
      </c>
      <c r="BW155" s="9">
        <f t="shared" si="368"/>
        <v>4.6877688839521827E-9</v>
      </c>
      <c r="BX155" s="9">
        <f t="shared" si="369"/>
        <v>6.6926521983436286E-9</v>
      </c>
      <c r="BY155" s="9">
        <f t="shared" si="370"/>
        <v>9.5527133787442649E-9</v>
      </c>
      <c r="BZ155" s="9">
        <f t="shared" si="371"/>
        <v>0</v>
      </c>
      <c r="CA155" s="9">
        <f t="shared" si="372"/>
        <v>0</v>
      </c>
      <c r="CB155" s="9">
        <f t="shared" si="373"/>
        <v>0</v>
      </c>
      <c r="CC155" s="9">
        <f t="shared" si="374"/>
        <v>0</v>
      </c>
      <c r="CD155" s="9">
        <f t="shared" si="375"/>
        <v>0</v>
      </c>
      <c r="CE155" s="9">
        <f t="shared" si="376"/>
        <v>0</v>
      </c>
      <c r="CF155" s="9">
        <f t="shared" si="377"/>
        <v>0</v>
      </c>
      <c r="CG155" s="9">
        <f t="shared" si="378"/>
        <v>0</v>
      </c>
      <c r="CH155" s="9">
        <f t="shared" si="379"/>
        <v>0</v>
      </c>
      <c r="CI155" s="9">
        <f t="shared" si="380"/>
        <v>0</v>
      </c>
      <c r="CJ155" s="9">
        <f t="shared" si="381"/>
        <v>0</v>
      </c>
      <c r="CK155" s="9">
        <f t="shared" si="382"/>
        <v>3.6784804717751085E-2</v>
      </c>
      <c r="CL155" s="9">
        <f t="shared" si="402"/>
        <v>3.6784835721339879E-2</v>
      </c>
    </row>
    <row r="156" spans="2:90" x14ac:dyDescent="0.2">
      <c r="B156" s="1">
        <f t="shared" si="389"/>
        <v>44005</v>
      </c>
      <c r="C156" s="8">
        <f t="shared" si="383"/>
        <v>20.714285714285715</v>
      </c>
      <c r="D156">
        <f t="shared" si="396"/>
        <v>145</v>
      </c>
      <c r="E156" s="14">
        <f t="shared" si="390"/>
        <v>0.3</v>
      </c>
      <c r="F156" s="3">
        <f t="shared" si="384"/>
        <v>8.1661699125676517</v>
      </c>
      <c r="G156" s="4">
        <f t="shared" si="397"/>
        <v>8.583632922544697E-2</v>
      </c>
      <c r="I156" s="13">
        <f t="shared" si="398"/>
        <v>3.6784835721339879E-2</v>
      </c>
      <c r="J156" s="13">
        <f t="shared" ref="J156:AC156" si="429">I155*(1-I$8)</f>
        <v>4.939470821721844E-2</v>
      </c>
      <c r="K156" s="13">
        <f t="shared" si="429"/>
        <v>7.0559699822524982E-2</v>
      </c>
      <c r="L156" s="13">
        <f t="shared" si="429"/>
        <v>0.10079119185764684</v>
      </c>
      <c r="M156" s="13">
        <f t="shared" si="429"/>
        <v>0.14397060071585077</v>
      </c>
      <c r="N156" s="13">
        <f t="shared" si="429"/>
        <v>0.2056385913747289</v>
      </c>
      <c r="O156" s="13">
        <f t="shared" si="429"/>
        <v>0.29370201600778284</v>
      </c>
      <c r="P156" s="13">
        <f t="shared" si="429"/>
        <v>0.41943976480446993</v>
      </c>
      <c r="Q156" s="13">
        <f t="shared" si="429"/>
        <v>0.59893178075214004</v>
      </c>
      <c r="R156" s="13">
        <f t="shared" si="429"/>
        <v>0.85508526515266692</v>
      </c>
      <c r="S156" s="13">
        <f t="shared" si="429"/>
        <v>1.2205003652233073</v>
      </c>
      <c r="T156" s="13">
        <f t="shared" si="429"/>
        <v>1.741510423806869</v>
      </c>
      <c r="U156" s="13">
        <f t="shared" si="429"/>
        <v>2.4838571393925686</v>
      </c>
      <c r="V156" s="13">
        <f t="shared" si="429"/>
        <v>3.5406299490652908</v>
      </c>
      <c r="W156" s="13">
        <f t="shared" si="429"/>
        <v>5.0433289829240771</v>
      </c>
      <c r="X156" s="13">
        <f t="shared" si="429"/>
        <v>7.1772307479130282</v>
      </c>
      <c r="Y156" s="13">
        <f t="shared" si="429"/>
        <v>10.20269210488626</v>
      </c>
      <c r="Z156" s="13">
        <f t="shared" si="429"/>
        <v>14.48469075440264</v>
      </c>
      <c r="AA156" s="13">
        <f t="shared" si="429"/>
        <v>20.533858346634631</v>
      </c>
      <c r="AB156" s="13">
        <f t="shared" si="429"/>
        <v>29.063610341911541</v>
      </c>
      <c r="AC156" s="13">
        <f t="shared" si="429"/>
        <v>41.069802601623358</v>
      </c>
      <c r="AD156" s="13">
        <f t="shared" si="386"/>
        <v>4699860.585510727</v>
      </c>
      <c r="AE156" s="13">
        <f t="shared" si="400"/>
        <v>4699999.9215209391</v>
      </c>
      <c r="AF156" s="15"/>
      <c r="AG156">
        <f t="shared" si="325"/>
        <v>145</v>
      </c>
      <c r="AH156" s="15"/>
      <c r="AI156" s="15"/>
      <c r="AJ156" s="13">
        <f t="shared" ref="AJ156:BC156" si="430">I155*AI$8</f>
        <v>3.1528537159926668E-3</v>
      </c>
      <c r="AK156" s="13">
        <f t="shared" si="430"/>
        <v>0</v>
      </c>
      <c r="AL156" s="13">
        <f t="shared" si="430"/>
        <v>0</v>
      </c>
      <c r="AM156" s="13">
        <f t="shared" si="430"/>
        <v>0</v>
      </c>
      <c r="AN156" s="13">
        <f t="shared" si="430"/>
        <v>0</v>
      </c>
      <c r="AO156" s="13">
        <f t="shared" si="430"/>
        <v>0</v>
      </c>
      <c r="AP156" s="13">
        <f t="shared" si="430"/>
        <v>0</v>
      </c>
      <c r="AQ156" s="13">
        <f t="shared" si="430"/>
        <v>0</v>
      </c>
      <c r="AR156" s="13">
        <f t="shared" si="430"/>
        <v>0</v>
      </c>
      <c r="AS156" s="13">
        <f t="shared" si="430"/>
        <v>0</v>
      </c>
      <c r="AT156" s="13">
        <f t="shared" si="430"/>
        <v>0</v>
      </c>
      <c r="AU156" s="13">
        <f t="shared" si="430"/>
        <v>0</v>
      </c>
      <c r="AV156" s="13">
        <f t="shared" si="430"/>
        <v>0</v>
      </c>
      <c r="AW156" s="13">
        <f t="shared" si="430"/>
        <v>0</v>
      </c>
      <c r="AX156" s="13">
        <f t="shared" si="430"/>
        <v>0</v>
      </c>
      <c r="AY156" s="13">
        <f t="shared" si="430"/>
        <v>0</v>
      </c>
      <c r="AZ156" s="13">
        <f t="shared" si="430"/>
        <v>0</v>
      </c>
      <c r="BA156" s="13">
        <f t="shared" si="430"/>
        <v>0</v>
      </c>
      <c r="BB156" s="13">
        <f t="shared" si="430"/>
        <v>0</v>
      </c>
      <c r="BC156" s="13">
        <f t="shared" si="430"/>
        <v>0</v>
      </c>
      <c r="BD156" s="13">
        <f t="shared" si="393"/>
        <v>0</v>
      </c>
      <c r="BE156" s="13">
        <f t="shared" si="394"/>
        <v>3.1528537159926668E-3</v>
      </c>
      <c r="BF156" s="13">
        <f t="shared" si="395"/>
        <v>299999.99264272995</v>
      </c>
      <c r="BG156" s="4">
        <f t="shared" si="359"/>
        <v>4999999.9141636686</v>
      </c>
      <c r="BH156" s="4">
        <f t="shared" si="411"/>
        <v>1.0000001911988812</v>
      </c>
      <c r="BI156" s="4">
        <f t="shared" si="414"/>
        <v>1.0000002730844584</v>
      </c>
      <c r="BJ156" s="4">
        <f t="shared" si="388"/>
        <v>5.999999955858196</v>
      </c>
      <c r="BK156" s="15"/>
      <c r="BL156" s="13">
        <f t="shared" si="355"/>
        <v>4999999.9999999981</v>
      </c>
      <c r="BM156" s="13"/>
      <c r="BN156">
        <f t="shared" si="356"/>
        <v>145</v>
      </c>
      <c r="BO156" s="11">
        <f t="shared" si="360"/>
        <v>1.8263048742783151E-8</v>
      </c>
      <c r="BP156" s="9">
        <f t="shared" si="361"/>
        <v>2.0154097433223028E-10</v>
      </c>
      <c r="BQ156" s="9">
        <f t="shared" si="362"/>
        <v>2.7062938914198354E-10</v>
      </c>
      <c r="BR156" s="9">
        <f t="shared" si="363"/>
        <v>3.8659057114047642E-10</v>
      </c>
      <c r="BS156" s="9">
        <f t="shared" si="364"/>
        <v>5.5222633492182375E-10</v>
      </c>
      <c r="BT156" s="9">
        <f t="shared" si="365"/>
        <v>7.8880262952040599E-10</v>
      </c>
      <c r="BU156" s="9">
        <f t="shared" si="366"/>
        <v>1.1266762853021821E-9</v>
      </c>
      <c r="BV156" s="9">
        <f t="shared" si="367"/>
        <v>1.6091682702611445E-9</v>
      </c>
      <c r="BW156" s="9">
        <f t="shared" si="368"/>
        <v>2.2980746607856605E-9</v>
      </c>
      <c r="BX156" s="9">
        <f t="shared" si="369"/>
        <v>3.2814960916434735E-9</v>
      </c>
      <c r="BY156" s="9">
        <f t="shared" si="370"/>
        <v>4.684939163015643E-9</v>
      </c>
      <c r="BZ156" s="9">
        <f t="shared" si="371"/>
        <v>0</v>
      </c>
      <c r="CA156" s="9">
        <f t="shared" si="372"/>
        <v>0</v>
      </c>
      <c r="CB156" s="9">
        <f t="shared" si="373"/>
        <v>0</v>
      </c>
      <c r="CC156" s="9">
        <f t="shared" si="374"/>
        <v>0</v>
      </c>
      <c r="CD156" s="9">
        <f t="shared" si="375"/>
        <v>0</v>
      </c>
      <c r="CE156" s="9">
        <f t="shared" si="376"/>
        <v>0</v>
      </c>
      <c r="CF156" s="9">
        <f t="shared" si="377"/>
        <v>0</v>
      </c>
      <c r="CG156" s="9">
        <f t="shared" si="378"/>
        <v>0</v>
      </c>
      <c r="CH156" s="9">
        <f t="shared" si="379"/>
        <v>0</v>
      </c>
      <c r="CI156" s="9">
        <f t="shared" si="380"/>
        <v>0</v>
      </c>
      <c r="CJ156" s="9">
        <f t="shared" si="381"/>
        <v>0</v>
      </c>
      <c r="CK156" s="9">
        <f t="shared" si="382"/>
        <v>2.5750134887240331E-2</v>
      </c>
      <c r="CL156" s="9">
        <f t="shared" si="402"/>
        <v>2.57501500873847E-2</v>
      </c>
    </row>
    <row r="157" spans="2:90" x14ac:dyDescent="0.2">
      <c r="B157" s="1">
        <f t="shared" si="389"/>
        <v>44006</v>
      </c>
      <c r="C157" s="8">
        <f t="shared" si="383"/>
        <v>20.857142857142858</v>
      </c>
      <c r="D157">
        <f t="shared" si="396"/>
        <v>146</v>
      </c>
      <c r="E157" s="14">
        <f t="shared" si="390"/>
        <v>0.3</v>
      </c>
      <c r="F157" s="3">
        <f t="shared" si="384"/>
        <v>8.1661699125676517</v>
      </c>
      <c r="G157" s="4">
        <f t="shared" si="397"/>
        <v>6.0086179138062273E-2</v>
      </c>
      <c r="I157" s="13">
        <f t="shared" si="398"/>
        <v>2.57501500873847E-2</v>
      </c>
      <c r="J157" s="13">
        <f t="shared" ref="J157:AC157" si="431">I156*(1-I$8)</f>
        <v>3.4577745578059482E-2</v>
      </c>
      <c r="K157" s="13">
        <f t="shared" si="431"/>
        <v>4.939470821721844E-2</v>
      </c>
      <c r="L157" s="13">
        <f t="shared" si="431"/>
        <v>7.0559699822524982E-2</v>
      </c>
      <c r="M157" s="13">
        <f t="shared" si="431"/>
        <v>0.10079119185764684</v>
      </c>
      <c r="N157" s="13">
        <f t="shared" si="431"/>
        <v>0.14397060071585077</v>
      </c>
      <c r="O157" s="13">
        <f t="shared" si="431"/>
        <v>0.2056385913747289</v>
      </c>
      <c r="P157" s="13">
        <f t="shared" si="431"/>
        <v>0.29370201600778284</v>
      </c>
      <c r="Q157" s="13">
        <f t="shared" si="431"/>
        <v>0.41943976480446993</v>
      </c>
      <c r="R157" s="13">
        <f t="shared" si="431"/>
        <v>0.59893178075214004</v>
      </c>
      <c r="S157" s="13">
        <f t="shared" si="431"/>
        <v>0.85508526515266692</v>
      </c>
      <c r="T157" s="13">
        <f t="shared" si="431"/>
        <v>1.2205003652233073</v>
      </c>
      <c r="U157" s="13">
        <f t="shared" si="431"/>
        <v>1.741510423806869</v>
      </c>
      <c r="V157" s="13">
        <f t="shared" si="431"/>
        <v>2.4838571393925686</v>
      </c>
      <c r="W157" s="13">
        <f t="shared" si="431"/>
        <v>3.5406299490652908</v>
      </c>
      <c r="X157" s="13">
        <f t="shared" si="431"/>
        <v>5.0433289829240771</v>
      </c>
      <c r="Y157" s="13">
        <f t="shared" si="431"/>
        <v>7.1772307479130282</v>
      </c>
      <c r="Z157" s="13">
        <f t="shared" si="431"/>
        <v>10.20269210488626</v>
      </c>
      <c r="AA157" s="13">
        <f t="shared" si="431"/>
        <v>14.48469075440264</v>
      </c>
      <c r="AB157" s="13">
        <f t="shared" si="431"/>
        <v>20.533858346634631</v>
      </c>
      <c r="AC157" s="13">
        <f t="shared" si="431"/>
        <v>29.063610341911541</v>
      </c>
      <c r="AD157" s="13">
        <f t="shared" si="386"/>
        <v>4699901.6553133288</v>
      </c>
      <c r="AE157" s="13">
        <f t="shared" si="400"/>
        <v>4699999.9450639989</v>
      </c>
      <c r="AF157" s="15"/>
      <c r="AG157">
        <f t="shared" si="325"/>
        <v>146</v>
      </c>
      <c r="AH157" s="15"/>
      <c r="AI157" s="15"/>
      <c r="AJ157" s="13">
        <f t="shared" ref="AJ157:BC157" si="432">I156*AI$8</f>
        <v>2.2070901432803924E-3</v>
      </c>
      <c r="AK157" s="13">
        <f t="shared" si="432"/>
        <v>0</v>
      </c>
      <c r="AL157" s="13">
        <f t="shared" si="432"/>
        <v>0</v>
      </c>
      <c r="AM157" s="13">
        <f t="shared" si="432"/>
        <v>0</v>
      </c>
      <c r="AN157" s="13">
        <f t="shared" si="432"/>
        <v>0</v>
      </c>
      <c r="AO157" s="13">
        <f t="shared" si="432"/>
        <v>0</v>
      </c>
      <c r="AP157" s="13">
        <f t="shared" si="432"/>
        <v>0</v>
      </c>
      <c r="AQ157" s="13">
        <f t="shared" si="432"/>
        <v>0</v>
      </c>
      <c r="AR157" s="13">
        <f t="shared" si="432"/>
        <v>0</v>
      </c>
      <c r="AS157" s="13">
        <f t="shared" si="432"/>
        <v>0</v>
      </c>
      <c r="AT157" s="13">
        <f t="shared" si="432"/>
        <v>0</v>
      </c>
      <c r="AU157" s="13">
        <f t="shared" si="432"/>
        <v>0</v>
      </c>
      <c r="AV157" s="13">
        <f t="shared" si="432"/>
        <v>0</v>
      </c>
      <c r="AW157" s="13">
        <f t="shared" si="432"/>
        <v>0</v>
      </c>
      <c r="AX157" s="13">
        <f t="shared" si="432"/>
        <v>0</v>
      </c>
      <c r="AY157" s="13">
        <f t="shared" si="432"/>
        <v>0</v>
      </c>
      <c r="AZ157" s="13">
        <f t="shared" si="432"/>
        <v>0</v>
      </c>
      <c r="BA157" s="13">
        <f t="shared" si="432"/>
        <v>0</v>
      </c>
      <c r="BB157" s="13">
        <f t="shared" si="432"/>
        <v>0</v>
      </c>
      <c r="BC157" s="13">
        <f t="shared" si="432"/>
        <v>0</v>
      </c>
      <c r="BD157" s="13">
        <f t="shared" si="393"/>
        <v>0</v>
      </c>
      <c r="BE157" s="13">
        <f t="shared" si="394"/>
        <v>2.2070901432803924E-3</v>
      </c>
      <c r="BF157" s="13">
        <f t="shared" si="395"/>
        <v>299999.9948498201</v>
      </c>
      <c r="BG157" s="4">
        <f t="shared" si="359"/>
        <v>4999999.9399138186</v>
      </c>
      <c r="BH157" s="4">
        <f t="shared" si="411"/>
        <v>1.0000001338591002</v>
      </c>
      <c r="BI157" s="4">
        <f t="shared" si="414"/>
        <v>1.0000001911988809</v>
      </c>
      <c r="BJ157" s="4">
        <f t="shared" si="388"/>
        <v>5.9999999690998198</v>
      </c>
      <c r="BK157" s="15"/>
      <c r="BL157" s="13">
        <f t="shared" si="355"/>
        <v>4999999.9999999981</v>
      </c>
      <c r="BM157" s="13"/>
      <c r="BN157">
        <f t="shared" si="356"/>
        <v>146</v>
      </c>
      <c r="BO157" s="11">
        <f t="shared" si="360"/>
        <v>1.2784293419621463E-8</v>
      </c>
      <c r="BP157" s="9">
        <f t="shared" si="361"/>
        <v>9.8759242294925178E-11</v>
      </c>
      <c r="BQ157" s="9">
        <f t="shared" si="362"/>
        <v>1.3261561357767929E-10</v>
      </c>
      <c r="BR157" s="9">
        <f t="shared" si="363"/>
        <v>1.8944293296765235E-10</v>
      </c>
      <c r="BS157" s="9">
        <f t="shared" si="364"/>
        <v>2.7061677183947156E-10</v>
      </c>
      <c r="BT157" s="9">
        <f t="shared" si="365"/>
        <v>3.8656325124645568E-10</v>
      </c>
      <c r="BU157" s="9">
        <f t="shared" si="366"/>
        <v>5.5216872100518001E-10</v>
      </c>
      <c r="BV157" s="9">
        <f t="shared" si="367"/>
        <v>7.8868322715965205E-10</v>
      </c>
      <c r="BW157" s="9">
        <f t="shared" si="368"/>
        <v>1.1264318251733568E-9</v>
      </c>
      <c r="BX157" s="9">
        <f t="shared" si="369"/>
        <v>1.6086723075352077E-9</v>
      </c>
      <c r="BY157" s="9">
        <f t="shared" si="370"/>
        <v>2.2970758870415246E-9</v>
      </c>
      <c r="BZ157" s="9">
        <f t="shared" si="371"/>
        <v>0</v>
      </c>
      <c r="CA157" s="9">
        <f t="shared" si="372"/>
        <v>0</v>
      </c>
      <c r="CB157" s="9">
        <f t="shared" si="373"/>
        <v>0</v>
      </c>
      <c r="CC157" s="9">
        <f t="shared" si="374"/>
        <v>0</v>
      </c>
      <c r="CD157" s="9">
        <f t="shared" si="375"/>
        <v>0</v>
      </c>
      <c r="CE157" s="9">
        <f t="shared" si="376"/>
        <v>0</v>
      </c>
      <c r="CF157" s="9">
        <f t="shared" si="377"/>
        <v>0</v>
      </c>
      <c r="CG157" s="9">
        <f t="shared" si="378"/>
        <v>0</v>
      </c>
      <c r="CH157" s="9">
        <f t="shared" si="379"/>
        <v>0</v>
      </c>
      <c r="CI157" s="9">
        <f t="shared" si="380"/>
        <v>0</v>
      </c>
      <c r="CJ157" s="9">
        <f t="shared" si="381"/>
        <v>0</v>
      </c>
      <c r="CK157" s="9">
        <f t="shared" si="382"/>
        <v>1.8025476541467061E-2</v>
      </c>
      <c r="CL157" s="9">
        <f t="shared" si="402"/>
        <v>1.802548399249684E-2</v>
      </c>
    </row>
    <row r="158" spans="2:90" x14ac:dyDescent="0.2">
      <c r="B158" s="1">
        <f t="shared" si="389"/>
        <v>44007</v>
      </c>
      <c r="C158" s="8">
        <f t="shared" si="383"/>
        <v>21</v>
      </c>
      <c r="D158">
        <f t="shared" si="396"/>
        <v>147</v>
      </c>
      <c r="E158" s="14">
        <f t="shared" si="390"/>
        <v>0.3</v>
      </c>
      <c r="F158" s="3">
        <f t="shared" si="384"/>
        <v>8.1661699125676517</v>
      </c>
      <c r="G158" s="4">
        <f t="shared" si="397"/>
        <v>4.206069514556543E-2</v>
      </c>
      <c r="I158" s="13">
        <f t="shared" si="398"/>
        <v>1.802548399249684E-2</v>
      </c>
      <c r="J158" s="13">
        <f t="shared" ref="J158:AC158" si="433">I157*(1-I$8)</f>
        <v>2.4205141082141616E-2</v>
      </c>
      <c r="K158" s="13">
        <f t="shared" si="433"/>
        <v>3.4577745578059482E-2</v>
      </c>
      <c r="L158" s="13">
        <f t="shared" si="433"/>
        <v>4.939470821721844E-2</v>
      </c>
      <c r="M158" s="13">
        <f t="shared" si="433"/>
        <v>7.0559699822524982E-2</v>
      </c>
      <c r="N158" s="13">
        <f t="shared" si="433"/>
        <v>0.10079119185764684</v>
      </c>
      <c r="O158" s="13">
        <f t="shared" si="433"/>
        <v>0.14397060071585077</v>
      </c>
      <c r="P158" s="13">
        <f t="shared" si="433"/>
        <v>0.2056385913747289</v>
      </c>
      <c r="Q158" s="13">
        <f t="shared" si="433"/>
        <v>0.29370201600778284</v>
      </c>
      <c r="R158" s="13">
        <f t="shared" si="433"/>
        <v>0.41943976480446993</v>
      </c>
      <c r="S158" s="13">
        <f t="shared" si="433"/>
        <v>0.59893178075214004</v>
      </c>
      <c r="T158" s="13">
        <f t="shared" si="433"/>
        <v>0.85508526515266692</v>
      </c>
      <c r="U158" s="13">
        <f t="shared" si="433"/>
        <v>1.2205003652233073</v>
      </c>
      <c r="V158" s="13">
        <f t="shared" si="433"/>
        <v>1.741510423806869</v>
      </c>
      <c r="W158" s="13">
        <f t="shared" si="433"/>
        <v>2.4838571393925686</v>
      </c>
      <c r="X158" s="13">
        <f t="shared" si="433"/>
        <v>3.5406299490652908</v>
      </c>
      <c r="Y158" s="13">
        <f t="shared" si="433"/>
        <v>5.0433289829240771</v>
      </c>
      <c r="Z158" s="13">
        <f t="shared" si="433"/>
        <v>7.1772307479130282</v>
      </c>
      <c r="AA158" s="13">
        <f t="shared" si="433"/>
        <v>10.20269210488626</v>
      </c>
      <c r="AB158" s="13">
        <f t="shared" si="433"/>
        <v>14.48469075440264</v>
      </c>
      <c r="AC158" s="13">
        <f t="shared" si="433"/>
        <v>20.533858346634631</v>
      </c>
      <c r="AD158" s="13">
        <f t="shared" si="386"/>
        <v>4699930.7189236712</v>
      </c>
      <c r="AE158" s="13">
        <f t="shared" si="400"/>
        <v>4699999.9615444746</v>
      </c>
      <c r="AF158" s="15"/>
      <c r="AG158">
        <f t="shared" si="325"/>
        <v>147</v>
      </c>
      <c r="AH158" s="15"/>
      <c r="AI158" s="15"/>
      <c r="AJ158" s="13">
        <f t="shared" ref="AJ158:BC158" si="434">I157*AI$8</f>
        <v>1.545009005243082E-3</v>
      </c>
      <c r="AK158" s="13">
        <f t="shared" si="434"/>
        <v>0</v>
      </c>
      <c r="AL158" s="13">
        <f t="shared" si="434"/>
        <v>0</v>
      </c>
      <c r="AM158" s="13">
        <f t="shared" si="434"/>
        <v>0</v>
      </c>
      <c r="AN158" s="13">
        <f t="shared" si="434"/>
        <v>0</v>
      </c>
      <c r="AO158" s="13">
        <f t="shared" si="434"/>
        <v>0</v>
      </c>
      <c r="AP158" s="13">
        <f t="shared" si="434"/>
        <v>0</v>
      </c>
      <c r="AQ158" s="13">
        <f t="shared" si="434"/>
        <v>0</v>
      </c>
      <c r="AR158" s="13">
        <f t="shared" si="434"/>
        <v>0</v>
      </c>
      <c r="AS158" s="13">
        <f t="shared" si="434"/>
        <v>0</v>
      </c>
      <c r="AT158" s="13">
        <f t="shared" si="434"/>
        <v>0</v>
      </c>
      <c r="AU158" s="13">
        <f t="shared" si="434"/>
        <v>0</v>
      </c>
      <c r="AV158" s="13">
        <f t="shared" si="434"/>
        <v>0</v>
      </c>
      <c r="AW158" s="13">
        <f t="shared" si="434"/>
        <v>0</v>
      </c>
      <c r="AX158" s="13">
        <f t="shared" si="434"/>
        <v>0</v>
      </c>
      <c r="AY158" s="13">
        <f t="shared" si="434"/>
        <v>0</v>
      </c>
      <c r="AZ158" s="13">
        <f t="shared" si="434"/>
        <v>0</v>
      </c>
      <c r="BA158" s="13">
        <f t="shared" si="434"/>
        <v>0</v>
      </c>
      <c r="BB158" s="13">
        <f t="shared" si="434"/>
        <v>0</v>
      </c>
      <c r="BC158" s="13">
        <f t="shared" si="434"/>
        <v>0</v>
      </c>
      <c r="BD158" s="13">
        <f t="shared" si="393"/>
        <v>0</v>
      </c>
      <c r="BE158" s="13">
        <f t="shared" si="394"/>
        <v>1.545009005243082E-3</v>
      </c>
      <c r="BF158" s="13">
        <f t="shared" si="395"/>
        <v>299999.99639482913</v>
      </c>
      <c r="BG158" s="4">
        <f t="shared" si="359"/>
        <v>4999999.9579393035</v>
      </c>
      <c r="BH158" s="4">
        <f t="shared" si="411"/>
        <v>1.0000000937112954</v>
      </c>
      <c r="BI158" s="4">
        <f t="shared" si="414"/>
        <v>1.0000001338590998</v>
      </c>
      <c r="BJ158" s="4">
        <f t="shared" si="388"/>
        <v>5.9999999783694182</v>
      </c>
      <c r="BK158" s="15"/>
      <c r="BL158" s="13">
        <f t="shared" si="355"/>
        <v>4999999.9999999991</v>
      </c>
      <c r="BM158" s="13"/>
      <c r="BN158">
        <f t="shared" si="356"/>
        <v>147</v>
      </c>
      <c r="BO158" s="11">
        <f t="shared" si="360"/>
        <v>8.9490840666600982E-9</v>
      </c>
      <c r="BP158" s="9">
        <f t="shared" si="361"/>
        <v>4.8393471477327035E-11</v>
      </c>
      <c r="BQ158" s="9">
        <f t="shared" si="362"/>
        <v>6.4984152716835983E-11</v>
      </c>
      <c r="BR158" s="9">
        <f t="shared" si="363"/>
        <v>9.2831745604091627E-11</v>
      </c>
      <c r="BS158" s="9">
        <f t="shared" si="364"/>
        <v>1.3261121888521024E-10</v>
      </c>
      <c r="BT158" s="9">
        <f t="shared" si="365"/>
        <v>1.894334056290233E-10</v>
      </c>
      <c r="BU158" s="9">
        <f t="shared" si="366"/>
        <v>2.7059665473388448E-10</v>
      </c>
      <c r="BV158" s="9">
        <f t="shared" si="367"/>
        <v>3.8652150268011093E-10</v>
      </c>
      <c r="BW158" s="9">
        <f t="shared" si="368"/>
        <v>5.5208311246860393E-10</v>
      </c>
      <c r="BX158" s="9">
        <f t="shared" si="369"/>
        <v>7.8850920954035951E-10</v>
      </c>
      <c r="BY158" s="9">
        <f t="shared" si="370"/>
        <v>1.1260805148406021E-9</v>
      </c>
      <c r="BZ158" s="9">
        <f t="shared" si="371"/>
        <v>0</v>
      </c>
      <c r="CA158" s="9">
        <f t="shared" si="372"/>
        <v>0</v>
      </c>
      <c r="CB158" s="9">
        <f t="shared" si="373"/>
        <v>0</v>
      </c>
      <c r="CC158" s="9">
        <f t="shared" si="374"/>
        <v>0</v>
      </c>
      <c r="CD158" s="9">
        <f t="shared" si="375"/>
        <v>0</v>
      </c>
      <c r="CE158" s="9">
        <f t="shared" si="376"/>
        <v>0</v>
      </c>
      <c r="CF158" s="9">
        <f t="shared" si="377"/>
        <v>0</v>
      </c>
      <c r="CG158" s="9">
        <f t="shared" si="378"/>
        <v>0</v>
      </c>
      <c r="CH158" s="9">
        <f t="shared" si="379"/>
        <v>0</v>
      </c>
      <c r="CI158" s="9">
        <f t="shared" si="380"/>
        <v>0</v>
      </c>
      <c r="CJ158" s="9">
        <f t="shared" si="381"/>
        <v>0</v>
      </c>
      <c r="CK158" s="9">
        <f t="shared" si="382"/>
        <v>1.2618022533337851E-2</v>
      </c>
      <c r="CL158" s="9">
        <f t="shared" si="402"/>
        <v>1.261802618538284E-2</v>
      </c>
    </row>
    <row r="159" spans="2:90" x14ac:dyDescent="0.2">
      <c r="B159" s="1">
        <f t="shared" si="389"/>
        <v>44008</v>
      </c>
      <c r="C159" s="8">
        <f t="shared" si="383"/>
        <v>21.142857142857142</v>
      </c>
      <c r="D159">
        <f t="shared" si="396"/>
        <v>148</v>
      </c>
      <c r="E159" s="14">
        <f t="shared" si="390"/>
        <v>0.3</v>
      </c>
      <c r="F159" s="3">
        <f t="shared" si="384"/>
        <v>8.1661699125676517</v>
      </c>
      <c r="G159" s="4">
        <f t="shared" si="397"/>
        <v>2.9442668960182591E-2</v>
      </c>
      <c r="I159" s="13">
        <f t="shared" si="398"/>
        <v>1.261802618538284E-2</v>
      </c>
      <c r="J159" s="13">
        <f t="shared" ref="J159:AC159" si="435">I158*(1-I$8)</f>
        <v>1.6943954952947027E-2</v>
      </c>
      <c r="K159" s="13">
        <f t="shared" si="435"/>
        <v>2.4205141082141616E-2</v>
      </c>
      <c r="L159" s="13">
        <f t="shared" si="435"/>
        <v>3.4577745578059482E-2</v>
      </c>
      <c r="M159" s="13">
        <f t="shared" si="435"/>
        <v>4.939470821721844E-2</v>
      </c>
      <c r="N159" s="13">
        <f t="shared" si="435"/>
        <v>7.0559699822524982E-2</v>
      </c>
      <c r="O159" s="13">
        <f t="shared" si="435"/>
        <v>0.10079119185764684</v>
      </c>
      <c r="P159" s="13">
        <f t="shared" si="435"/>
        <v>0.14397060071585077</v>
      </c>
      <c r="Q159" s="13">
        <f t="shared" si="435"/>
        <v>0.2056385913747289</v>
      </c>
      <c r="R159" s="13">
        <f t="shared" si="435"/>
        <v>0.29370201600778284</v>
      </c>
      <c r="S159" s="13">
        <f t="shared" si="435"/>
        <v>0.41943976480446993</v>
      </c>
      <c r="T159" s="13">
        <f t="shared" si="435"/>
        <v>0.59893178075214004</v>
      </c>
      <c r="U159" s="13">
        <f t="shared" si="435"/>
        <v>0.85508526515266692</v>
      </c>
      <c r="V159" s="13">
        <f t="shared" si="435"/>
        <v>1.2205003652233073</v>
      </c>
      <c r="W159" s="13">
        <f t="shared" si="435"/>
        <v>1.741510423806869</v>
      </c>
      <c r="X159" s="13">
        <f t="shared" si="435"/>
        <v>2.4838571393925686</v>
      </c>
      <c r="Y159" s="13">
        <f t="shared" si="435"/>
        <v>3.5406299490652908</v>
      </c>
      <c r="Z159" s="13">
        <f t="shared" si="435"/>
        <v>5.0433289829240771</v>
      </c>
      <c r="AA159" s="13">
        <f t="shared" si="435"/>
        <v>7.1772307479130282</v>
      </c>
      <c r="AB159" s="13">
        <f t="shared" si="435"/>
        <v>10.20269210488626</v>
      </c>
      <c r="AC159" s="13">
        <f t="shared" si="435"/>
        <v>14.48469075440264</v>
      </c>
      <c r="AD159" s="13">
        <f t="shared" si="386"/>
        <v>4699951.2527820179</v>
      </c>
      <c r="AE159" s="13">
        <f t="shared" si="400"/>
        <v>4699999.9730809722</v>
      </c>
      <c r="AF159" s="15"/>
      <c r="AG159">
        <f t="shared" si="325"/>
        <v>148</v>
      </c>
      <c r="AH159" s="15"/>
      <c r="AI159" s="15"/>
      <c r="AJ159" s="13">
        <f t="shared" ref="AJ159:BC159" si="436">I158*AI$8</f>
        <v>1.0815290395498104E-3</v>
      </c>
      <c r="AK159" s="13">
        <f t="shared" si="436"/>
        <v>0</v>
      </c>
      <c r="AL159" s="13">
        <f t="shared" si="436"/>
        <v>0</v>
      </c>
      <c r="AM159" s="13">
        <f t="shared" si="436"/>
        <v>0</v>
      </c>
      <c r="AN159" s="13">
        <f t="shared" si="436"/>
        <v>0</v>
      </c>
      <c r="AO159" s="13">
        <f t="shared" si="436"/>
        <v>0</v>
      </c>
      <c r="AP159" s="13">
        <f t="shared" si="436"/>
        <v>0</v>
      </c>
      <c r="AQ159" s="13">
        <f t="shared" si="436"/>
        <v>0</v>
      </c>
      <c r="AR159" s="13">
        <f t="shared" si="436"/>
        <v>0</v>
      </c>
      <c r="AS159" s="13">
        <f t="shared" si="436"/>
        <v>0</v>
      </c>
      <c r="AT159" s="13">
        <f t="shared" si="436"/>
        <v>0</v>
      </c>
      <c r="AU159" s="13">
        <f t="shared" si="436"/>
        <v>0</v>
      </c>
      <c r="AV159" s="13">
        <f t="shared" si="436"/>
        <v>0</v>
      </c>
      <c r="AW159" s="13">
        <f t="shared" si="436"/>
        <v>0</v>
      </c>
      <c r="AX159" s="13">
        <f t="shared" si="436"/>
        <v>0</v>
      </c>
      <c r="AY159" s="13">
        <f t="shared" si="436"/>
        <v>0</v>
      </c>
      <c r="AZ159" s="13">
        <f t="shared" si="436"/>
        <v>0</v>
      </c>
      <c r="BA159" s="13">
        <f t="shared" si="436"/>
        <v>0</v>
      </c>
      <c r="BB159" s="13">
        <f t="shared" si="436"/>
        <v>0</v>
      </c>
      <c r="BC159" s="13">
        <f t="shared" si="436"/>
        <v>0</v>
      </c>
      <c r="BD159" s="13">
        <f t="shared" si="393"/>
        <v>0</v>
      </c>
      <c r="BE159" s="13">
        <f t="shared" si="394"/>
        <v>1.0815290395498104E-3</v>
      </c>
      <c r="BF159" s="13">
        <f t="shared" si="395"/>
        <v>299999.99747635814</v>
      </c>
      <c r="BG159" s="4">
        <f t="shared" si="359"/>
        <v>4999999.9705573302</v>
      </c>
      <c r="BH159" s="4">
        <f t="shared" si="411"/>
        <v>1.0000000656028531</v>
      </c>
      <c r="BI159" s="4">
        <f t="shared" si="414"/>
        <v>1.0000000937112949</v>
      </c>
      <c r="BJ159" s="4">
        <f t="shared" si="388"/>
        <v>5.9999999848583663</v>
      </c>
      <c r="BK159" s="15"/>
      <c r="BL159" s="13">
        <f t="shared" si="355"/>
        <v>4999999.9999999991</v>
      </c>
      <c r="BM159" s="13"/>
      <c r="BN159">
        <f t="shared" si="356"/>
        <v>148</v>
      </c>
      <c r="BO159" s="11">
        <f t="shared" si="360"/>
        <v>6.2643976477390425E-9</v>
      </c>
      <c r="BP159" s="9">
        <f t="shared" si="361"/>
        <v>2.3713300066446569E-11</v>
      </c>
      <c r="BQ159" s="9">
        <f t="shared" si="362"/>
        <v>3.1843101465191297E-11</v>
      </c>
      <c r="BR159" s="9">
        <f t="shared" si="363"/>
        <v>4.5489188657447874E-11</v>
      </c>
      <c r="BS159" s="9">
        <f t="shared" si="364"/>
        <v>6.4982624418994465E-11</v>
      </c>
      <c r="BT159" s="9">
        <f t="shared" si="365"/>
        <v>9.282842819000985E-11</v>
      </c>
      <c r="BU159" s="9">
        <f t="shared" si="366"/>
        <v>1.3260420527801952E-10</v>
      </c>
      <c r="BV159" s="9">
        <f t="shared" si="367"/>
        <v>1.894188315557572E-10</v>
      </c>
      <c r="BW159" s="9">
        <f t="shared" si="368"/>
        <v>2.7056672774038575E-10</v>
      </c>
      <c r="BX159" s="9">
        <f t="shared" si="369"/>
        <v>3.8646057242766651E-10</v>
      </c>
      <c r="BY159" s="9">
        <f t="shared" si="370"/>
        <v>5.5195986546461075E-10</v>
      </c>
      <c r="BZ159" s="9">
        <f t="shared" si="371"/>
        <v>0</v>
      </c>
      <c r="CA159" s="9">
        <f t="shared" si="372"/>
        <v>0</v>
      </c>
      <c r="CB159" s="9">
        <f t="shared" si="373"/>
        <v>0</v>
      </c>
      <c r="CC159" s="9">
        <f t="shared" si="374"/>
        <v>0</v>
      </c>
      <c r="CD159" s="9">
        <f t="shared" si="375"/>
        <v>0</v>
      </c>
      <c r="CE159" s="9">
        <f t="shared" si="376"/>
        <v>0</v>
      </c>
      <c r="CF159" s="9">
        <f t="shared" si="377"/>
        <v>0</v>
      </c>
      <c r="CG159" s="9">
        <f t="shared" si="378"/>
        <v>0</v>
      </c>
      <c r="CH159" s="9">
        <f t="shared" si="379"/>
        <v>0</v>
      </c>
      <c r="CI159" s="9">
        <f t="shared" si="380"/>
        <v>0</v>
      </c>
      <c r="CJ159" s="9">
        <f t="shared" si="381"/>
        <v>0</v>
      </c>
      <c r="CK159" s="9">
        <f t="shared" si="382"/>
        <v>8.8327090717247522E-3</v>
      </c>
      <c r="CL159" s="9">
        <f t="shared" si="402"/>
        <v>8.8327108615915972E-3</v>
      </c>
    </row>
    <row r="160" spans="2:90" x14ac:dyDescent="0.2">
      <c r="B160" s="1">
        <f t="shared" si="389"/>
        <v>44009</v>
      </c>
      <c r="C160" s="8">
        <f t="shared" si="383"/>
        <v>21.285714285714285</v>
      </c>
      <c r="D160">
        <f t="shared" si="396"/>
        <v>149</v>
      </c>
      <c r="E160" s="14">
        <f t="shared" si="390"/>
        <v>0.3</v>
      </c>
      <c r="F160" s="3">
        <f t="shared" si="384"/>
        <v>8.1661699125676517</v>
      </c>
      <c r="G160" s="4">
        <f t="shared" si="397"/>
        <v>2.0609958098590994E-2</v>
      </c>
      <c r="I160" s="13">
        <f t="shared" si="398"/>
        <v>8.8327108615915972E-3</v>
      </c>
      <c r="J160" s="13">
        <f t="shared" ref="J160:AC160" si="437">I159*(1-I$8)</f>
        <v>1.1860944614259869E-2</v>
      </c>
      <c r="K160" s="13">
        <f t="shared" si="437"/>
        <v>1.6943954952947027E-2</v>
      </c>
      <c r="L160" s="13">
        <f t="shared" si="437"/>
        <v>2.4205141082141616E-2</v>
      </c>
      <c r="M160" s="13">
        <f t="shared" si="437"/>
        <v>3.4577745578059482E-2</v>
      </c>
      <c r="N160" s="13">
        <f t="shared" si="437"/>
        <v>4.939470821721844E-2</v>
      </c>
      <c r="O160" s="13">
        <f t="shared" si="437"/>
        <v>7.0559699822524982E-2</v>
      </c>
      <c r="P160" s="13">
        <f t="shared" si="437"/>
        <v>0.10079119185764684</v>
      </c>
      <c r="Q160" s="13">
        <f t="shared" si="437"/>
        <v>0.14397060071585077</v>
      </c>
      <c r="R160" s="13">
        <f t="shared" si="437"/>
        <v>0.2056385913747289</v>
      </c>
      <c r="S160" s="13">
        <f t="shared" si="437"/>
        <v>0.29370201600778284</v>
      </c>
      <c r="T160" s="13">
        <f t="shared" si="437"/>
        <v>0.41943976480446993</v>
      </c>
      <c r="U160" s="13">
        <f t="shared" si="437"/>
        <v>0.59893178075214004</v>
      </c>
      <c r="V160" s="13">
        <f t="shared" si="437"/>
        <v>0.85508526515266692</v>
      </c>
      <c r="W160" s="13">
        <f t="shared" si="437"/>
        <v>1.2205003652233073</v>
      </c>
      <c r="X160" s="13">
        <f t="shared" si="437"/>
        <v>1.741510423806869</v>
      </c>
      <c r="Y160" s="13">
        <f t="shared" si="437"/>
        <v>2.4838571393925686</v>
      </c>
      <c r="Z160" s="13">
        <f t="shared" si="437"/>
        <v>3.5406299490652908</v>
      </c>
      <c r="AA160" s="13">
        <f t="shared" si="437"/>
        <v>5.0433289829240771</v>
      </c>
      <c r="AB160" s="13">
        <f t="shared" si="437"/>
        <v>7.1772307479130282</v>
      </c>
      <c r="AC160" s="13">
        <f t="shared" si="437"/>
        <v>10.20269210488626</v>
      </c>
      <c r="AD160" s="13">
        <f t="shared" si="386"/>
        <v>4699965.7374727726</v>
      </c>
      <c r="AE160" s="13">
        <f t="shared" si="400"/>
        <v>4699999.9811566016</v>
      </c>
      <c r="AF160" s="15"/>
      <c r="AG160">
        <f t="shared" si="325"/>
        <v>149</v>
      </c>
      <c r="AH160" s="15"/>
      <c r="AI160" s="15"/>
      <c r="AJ160" s="13">
        <f t="shared" ref="AJ160:BC160" si="438">I159*AI$8</f>
        <v>7.5708157112297037E-4</v>
      </c>
      <c r="AK160" s="13">
        <f t="shared" si="438"/>
        <v>0</v>
      </c>
      <c r="AL160" s="13">
        <f t="shared" si="438"/>
        <v>0</v>
      </c>
      <c r="AM160" s="13">
        <f t="shared" si="438"/>
        <v>0</v>
      </c>
      <c r="AN160" s="13">
        <f t="shared" si="438"/>
        <v>0</v>
      </c>
      <c r="AO160" s="13">
        <f t="shared" si="438"/>
        <v>0</v>
      </c>
      <c r="AP160" s="13">
        <f t="shared" si="438"/>
        <v>0</v>
      </c>
      <c r="AQ160" s="13">
        <f t="shared" si="438"/>
        <v>0</v>
      </c>
      <c r="AR160" s="13">
        <f t="shared" si="438"/>
        <v>0</v>
      </c>
      <c r="AS160" s="13">
        <f t="shared" si="438"/>
        <v>0</v>
      </c>
      <c r="AT160" s="13">
        <f t="shared" si="438"/>
        <v>0</v>
      </c>
      <c r="AU160" s="13">
        <f t="shared" si="438"/>
        <v>0</v>
      </c>
      <c r="AV160" s="13">
        <f t="shared" si="438"/>
        <v>0</v>
      </c>
      <c r="AW160" s="13">
        <f t="shared" si="438"/>
        <v>0</v>
      </c>
      <c r="AX160" s="13">
        <f t="shared" si="438"/>
        <v>0</v>
      </c>
      <c r="AY160" s="13">
        <f t="shared" si="438"/>
        <v>0</v>
      </c>
      <c r="AZ160" s="13">
        <f t="shared" si="438"/>
        <v>0</v>
      </c>
      <c r="BA160" s="13">
        <f t="shared" si="438"/>
        <v>0</v>
      </c>
      <c r="BB160" s="13">
        <f t="shared" si="438"/>
        <v>0</v>
      </c>
      <c r="BC160" s="13">
        <f t="shared" si="438"/>
        <v>0</v>
      </c>
      <c r="BD160" s="13">
        <f t="shared" si="393"/>
        <v>0</v>
      </c>
      <c r="BE160" s="13">
        <f t="shared" si="394"/>
        <v>7.5708157112297037E-4</v>
      </c>
      <c r="BF160" s="13">
        <f t="shared" si="395"/>
        <v>299999.99823343969</v>
      </c>
      <c r="BG160" s="4">
        <f t="shared" si="359"/>
        <v>4999999.979390041</v>
      </c>
      <c r="BH160" s="4">
        <f t="shared" si="411"/>
        <v>1.0000000459244582</v>
      </c>
      <c r="BI160" s="4">
        <f t="shared" si="414"/>
        <v>1.0000000656028525</v>
      </c>
      <c r="BJ160" s="4">
        <f t="shared" si="388"/>
        <v>5.9999999894007452</v>
      </c>
      <c r="BK160" s="15"/>
      <c r="BL160" s="13">
        <f t="shared" si="355"/>
        <v>4999999.9999999991</v>
      </c>
      <c r="BM160" s="13"/>
      <c r="BN160">
        <f t="shared" si="356"/>
        <v>149</v>
      </c>
      <c r="BO160" s="11">
        <f t="shared" si="360"/>
        <v>4.3850974661371188E-9</v>
      </c>
      <c r="BP160" s="9">
        <f t="shared" si="361"/>
        <v>1.1619689405486136E-11</v>
      </c>
      <c r="BQ160" s="9">
        <f t="shared" si="362"/>
        <v>1.5603419452195096E-11</v>
      </c>
      <c r="BR160" s="9">
        <f t="shared" si="363"/>
        <v>2.2290268179152849E-11</v>
      </c>
      <c r="BS160" s="9">
        <f t="shared" si="364"/>
        <v>3.1842570848037203E-11</v>
      </c>
      <c r="BT160" s="9">
        <f t="shared" si="365"/>
        <v>4.5488035355724776E-11</v>
      </c>
      <c r="BU160" s="9">
        <f t="shared" si="366"/>
        <v>6.4980182953172065E-11</v>
      </c>
      <c r="BV160" s="9">
        <f t="shared" si="367"/>
        <v>9.2823348270945003E-11</v>
      </c>
      <c r="BW160" s="9">
        <f t="shared" si="368"/>
        <v>1.325937600071722E-10</v>
      </c>
      <c r="BX160" s="9">
        <f t="shared" si="369"/>
        <v>1.8939753491919481E-10</v>
      </c>
      <c r="BY160" s="9">
        <f t="shared" si="370"/>
        <v>2.7052357979319899E-10</v>
      </c>
      <c r="BZ160" s="9">
        <f t="shared" si="371"/>
        <v>0</v>
      </c>
      <c r="CA160" s="9">
        <f t="shared" si="372"/>
        <v>0</v>
      </c>
      <c r="CB160" s="9">
        <f t="shared" si="373"/>
        <v>0</v>
      </c>
      <c r="CC160" s="9">
        <f t="shared" si="374"/>
        <v>0</v>
      </c>
      <c r="CD160" s="9">
        <f t="shared" si="375"/>
        <v>0</v>
      </c>
      <c r="CE160" s="9">
        <f t="shared" si="376"/>
        <v>0</v>
      </c>
      <c r="CF160" s="9">
        <f t="shared" si="377"/>
        <v>0</v>
      </c>
      <c r="CG160" s="9">
        <f t="shared" si="378"/>
        <v>0</v>
      </c>
      <c r="CH160" s="9">
        <f t="shared" si="379"/>
        <v>0</v>
      </c>
      <c r="CI160" s="9">
        <f t="shared" si="380"/>
        <v>0</v>
      </c>
      <c r="CJ160" s="9">
        <f t="shared" si="381"/>
        <v>0</v>
      </c>
      <c r="CK160" s="9">
        <f t="shared" si="382"/>
        <v>6.182942353896939E-3</v>
      </c>
      <c r="CL160" s="9">
        <f t="shared" si="402"/>
        <v>6.1829432310593286E-3</v>
      </c>
    </row>
    <row r="161" spans="2:90" x14ac:dyDescent="0.2">
      <c r="B161" s="1">
        <f t="shared" si="389"/>
        <v>44010</v>
      </c>
      <c r="C161" s="8">
        <f t="shared" si="383"/>
        <v>21.428571428571427</v>
      </c>
      <c r="D161">
        <f t="shared" si="396"/>
        <v>150</v>
      </c>
      <c r="E161" s="14">
        <f t="shared" si="390"/>
        <v>0.3</v>
      </c>
      <c r="F161" s="3">
        <f t="shared" si="384"/>
        <v>8.1661699125676517</v>
      </c>
      <c r="G161" s="4">
        <f t="shared" si="397"/>
        <v>1.4427014867531666E-2</v>
      </c>
      <c r="I161" s="13">
        <f t="shared" si="398"/>
        <v>6.1829432310593286E-3</v>
      </c>
      <c r="J161" s="13">
        <f t="shared" ref="J161:AC161" si="439">I160*(1-I$8)</f>
        <v>8.3027482098961009E-3</v>
      </c>
      <c r="K161" s="13">
        <f t="shared" si="439"/>
        <v>1.1860944614259869E-2</v>
      </c>
      <c r="L161" s="13">
        <f t="shared" si="439"/>
        <v>1.6943954952947027E-2</v>
      </c>
      <c r="M161" s="13">
        <f t="shared" si="439"/>
        <v>2.4205141082141616E-2</v>
      </c>
      <c r="N161" s="13">
        <f t="shared" si="439"/>
        <v>3.4577745578059482E-2</v>
      </c>
      <c r="O161" s="13">
        <f t="shared" si="439"/>
        <v>4.939470821721844E-2</v>
      </c>
      <c r="P161" s="13">
        <f t="shared" si="439"/>
        <v>7.0559699822524982E-2</v>
      </c>
      <c r="Q161" s="13">
        <f t="shared" si="439"/>
        <v>0.10079119185764684</v>
      </c>
      <c r="R161" s="13">
        <f t="shared" si="439"/>
        <v>0.14397060071585077</v>
      </c>
      <c r="S161" s="13">
        <f t="shared" si="439"/>
        <v>0.2056385913747289</v>
      </c>
      <c r="T161" s="13">
        <f t="shared" si="439"/>
        <v>0.29370201600778284</v>
      </c>
      <c r="U161" s="13">
        <f t="shared" si="439"/>
        <v>0.41943976480446993</v>
      </c>
      <c r="V161" s="13">
        <f t="shared" si="439"/>
        <v>0.59893178075214004</v>
      </c>
      <c r="W161" s="13">
        <f t="shared" si="439"/>
        <v>0.85508526515266692</v>
      </c>
      <c r="X161" s="13">
        <f t="shared" si="439"/>
        <v>1.2205003652233073</v>
      </c>
      <c r="Y161" s="13">
        <f t="shared" si="439"/>
        <v>1.741510423806869</v>
      </c>
      <c r="Z161" s="13">
        <f t="shared" si="439"/>
        <v>2.4838571393925686</v>
      </c>
      <c r="AA161" s="13">
        <f t="shared" si="439"/>
        <v>3.5406299490652908</v>
      </c>
      <c r="AB161" s="13">
        <f t="shared" si="439"/>
        <v>5.0433289829240771</v>
      </c>
      <c r="AC161" s="13">
        <f t="shared" si="439"/>
        <v>7.1772307479130282</v>
      </c>
      <c r="AD161" s="13">
        <f t="shared" si="386"/>
        <v>4699975.9401648771</v>
      </c>
      <c r="AE161" s="13">
        <f t="shared" si="400"/>
        <v>4699999.9868095815</v>
      </c>
      <c r="AF161" s="15"/>
      <c r="AG161">
        <f t="shared" si="325"/>
        <v>150</v>
      </c>
      <c r="AH161" s="15"/>
      <c r="AI161" s="15"/>
      <c r="AJ161" s="13">
        <f t="shared" ref="AJ161:BC161" si="440">I160*AI$8</f>
        <v>5.2996265169549578E-4</v>
      </c>
      <c r="AK161" s="13">
        <f t="shared" si="440"/>
        <v>0</v>
      </c>
      <c r="AL161" s="13">
        <f t="shared" si="440"/>
        <v>0</v>
      </c>
      <c r="AM161" s="13">
        <f t="shared" si="440"/>
        <v>0</v>
      </c>
      <c r="AN161" s="13">
        <f t="shared" si="440"/>
        <v>0</v>
      </c>
      <c r="AO161" s="13">
        <f t="shared" si="440"/>
        <v>0</v>
      </c>
      <c r="AP161" s="13">
        <f t="shared" si="440"/>
        <v>0</v>
      </c>
      <c r="AQ161" s="13">
        <f t="shared" si="440"/>
        <v>0</v>
      </c>
      <c r="AR161" s="13">
        <f t="shared" si="440"/>
        <v>0</v>
      </c>
      <c r="AS161" s="13">
        <f t="shared" si="440"/>
        <v>0</v>
      </c>
      <c r="AT161" s="13">
        <f t="shared" si="440"/>
        <v>0</v>
      </c>
      <c r="AU161" s="13">
        <f t="shared" si="440"/>
        <v>0</v>
      </c>
      <c r="AV161" s="13">
        <f t="shared" si="440"/>
        <v>0</v>
      </c>
      <c r="AW161" s="13">
        <f t="shared" si="440"/>
        <v>0</v>
      </c>
      <c r="AX161" s="13">
        <f t="shared" si="440"/>
        <v>0</v>
      </c>
      <c r="AY161" s="13">
        <f t="shared" si="440"/>
        <v>0</v>
      </c>
      <c r="AZ161" s="13">
        <f t="shared" si="440"/>
        <v>0</v>
      </c>
      <c r="BA161" s="13">
        <f t="shared" si="440"/>
        <v>0</v>
      </c>
      <c r="BB161" s="13">
        <f t="shared" si="440"/>
        <v>0</v>
      </c>
      <c r="BC161" s="13">
        <f t="shared" si="440"/>
        <v>0</v>
      </c>
      <c r="BD161" s="13">
        <f t="shared" si="393"/>
        <v>0</v>
      </c>
      <c r="BE161" s="13">
        <f t="shared" si="394"/>
        <v>5.2996265169549578E-4</v>
      </c>
      <c r="BF161" s="13">
        <f t="shared" si="395"/>
        <v>299999.99876340234</v>
      </c>
      <c r="BG161" s="4">
        <f t="shared" si="359"/>
        <v>4999999.9855729835</v>
      </c>
      <c r="BH161" s="4">
        <f t="shared" si="411"/>
        <v>1.0000000321483438</v>
      </c>
      <c r="BI161" s="4">
        <f t="shared" si="414"/>
        <v>1.000000045924458</v>
      </c>
      <c r="BJ161" s="4">
        <f t="shared" si="388"/>
        <v>5.9999999925804666</v>
      </c>
      <c r="BK161" s="15"/>
      <c r="BL161" s="13">
        <f t="shared" si="355"/>
        <v>4999999.9999999981</v>
      </c>
      <c r="BM161" s="13"/>
      <c r="BN161">
        <f t="shared" si="356"/>
        <v>150</v>
      </c>
      <c r="BO161" s="11">
        <f t="shared" si="360"/>
        <v>3.0695776305820933E-9</v>
      </c>
      <c r="BP161" s="9">
        <f t="shared" si="361"/>
        <v>5.6937072699656055E-12</v>
      </c>
      <c r="BQ161" s="9">
        <f t="shared" si="362"/>
        <v>7.6457790532357775E-12</v>
      </c>
      <c r="BR161" s="9">
        <f t="shared" si="363"/>
        <v>1.0922427079651573E-11</v>
      </c>
      <c r="BS161" s="9">
        <f t="shared" si="364"/>
        <v>1.5603235529147056E-11</v>
      </c>
      <c r="BT161" s="9">
        <f t="shared" si="365"/>
        <v>2.2289867883247663E-11</v>
      </c>
      <c r="BU161" s="9">
        <f t="shared" si="366"/>
        <v>3.1841722302711084E-11</v>
      </c>
      <c r="BV161" s="9">
        <f t="shared" si="367"/>
        <v>4.5486267423810963E-11</v>
      </c>
      <c r="BW161" s="9">
        <f t="shared" si="368"/>
        <v>6.4976542858742993E-11</v>
      </c>
      <c r="BX161" s="9">
        <f t="shared" si="369"/>
        <v>9.2815916365782217E-11</v>
      </c>
      <c r="BY161" s="9">
        <f t="shared" si="370"/>
        <v>1.3257868062565254E-10</v>
      </c>
      <c r="BZ161" s="9">
        <f t="shared" si="371"/>
        <v>0</v>
      </c>
      <c r="CA161" s="9">
        <f t="shared" si="372"/>
        <v>0</v>
      </c>
      <c r="CB161" s="9">
        <f t="shared" si="373"/>
        <v>0</v>
      </c>
      <c r="CC161" s="9">
        <f t="shared" si="374"/>
        <v>0</v>
      </c>
      <c r="CD161" s="9">
        <f t="shared" si="375"/>
        <v>0</v>
      </c>
      <c r="CE161" s="9">
        <f t="shared" si="376"/>
        <v>0</v>
      </c>
      <c r="CF161" s="9">
        <f t="shared" si="377"/>
        <v>0</v>
      </c>
      <c r="CG161" s="9">
        <f t="shared" si="378"/>
        <v>0</v>
      </c>
      <c r="CH161" s="9">
        <f t="shared" si="379"/>
        <v>0</v>
      </c>
      <c r="CI161" s="9">
        <f t="shared" si="380"/>
        <v>0</v>
      </c>
      <c r="CJ161" s="9">
        <f t="shared" si="381"/>
        <v>0</v>
      </c>
      <c r="CK161" s="9">
        <f t="shared" si="382"/>
        <v>4.328082303061245E-3</v>
      </c>
      <c r="CL161" s="9">
        <f t="shared" si="402"/>
        <v>4.3280827329153912E-3</v>
      </c>
    </row>
    <row r="162" spans="2:90" x14ac:dyDescent="0.2">
      <c r="B162" s="1">
        <f t="shared" si="389"/>
        <v>44011</v>
      </c>
      <c r="C162" s="8">
        <f t="shared" si="383"/>
        <v>21.571428571428573</v>
      </c>
      <c r="D162">
        <f t="shared" si="396"/>
        <v>151</v>
      </c>
      <c r="E162" s="14">
        <f t="shared" si="390"/>
        <v>0.3</v>
      </c>
      <c r="F162" s="3">
        <f t="shared" si="384"/>
        <v>8.1661699125676517</v>
      </c>
      <c r="G162" s="4">
        <f t="shared" si="397"/>
        <v>1.0098932134616274E-2</v>
      </c>
      <c r="I162" s="13">
        <f t="shared" si="398"/>
        <v>4.3280827329153912E-3</v>
      </c>
      <c r="J162" s="13">
        <f t="shared" ref="J162:AC162" si="441">I161*(1-I$8)</f>
        <v>5.8119666371957684E-3</v>
      </c>
      <c r="K162" s="13">
        <f t="shared" si="441"/>
        <v>8.3027482098961009E-3</v>
      </c>
      <c r="L162" s="13">
        <f t="shared" si="441"/>
        <v>1.1860944614259869E-2</v>
      </c>
      <c r="M162" s="13">
        <f t="shared" si="441"/>
        <v>1.6943954952947027E-2</v>
      </c>
      <c r="N162" s="13">
        <f t="shared" si="441"/>
        <v>2.4205141082141616E-2</v>
      </c>
      <c r="O162" s="13">
        <f t="shared" si="441"/>
        <v>3.4577745578059482E-2</v>
      </c>
      <c r="P162" s="13">
        <f t="shared" si="441"/>
        <v>4.939470821721844E-2</v>
      </c>
      <c r="Q162" s="13">
        <f t="shared" si="441"/>
        <v>7.0559699822524982E-2</v>
      </c>
      <c r="R162" s="13">
        <f t="shared" si="441"/>
        <v>0.10079119185764684</v>
      </c>
      <c r="S162" s="13">
        <f t="shared" si="441"/>
        <v>0.14397060071585077</v>
      </c>
      <c r="T162" s="13">
        <f t="shared" si="441"/>
        <v>0.2056385913747289</v>
      </c>
      <c r="U162" s="13">
        <f t="shared" si="441"/>
        <v>0.29370201600778284</v>
      </c>
      <c r="V162" s="13">
        <f t="shared" si="441"/>
        <v>0.41943976480446993</v>
      </c>
      <c r="W162" s="13">
        <f t="shared" si="441"/>
        <v>0.59893178075214004</v>
      </c>
      <c r="X162" s="13">
        <f t="shared" si="441"/>
        <v>0.85508526515266692</v>
      </c>
      <c r="Y162" s="13">
        <f t="shared" si="441"/>
        <v>1.2205003652233073</v>
      </c>
      <c r="Z162" s="13">
        <f t="shared" si="441"/>
        <v>1.741510423806869</v>
      </c>
      <c r="AA162" s="13">
        <f t="shared" si="441"/>
        <v>2.4838571393925686</v>
      </c>
      <c r="AB162" s="13">
        <f t="shared" si="441"/>
        <v>3.5406299490652908</v>
      </c>
      <c r="AC162" s="13">
        <f t="shared" si="441"/>
        <v>5.0433289829240771</v>
      </c>
      <c r="AD162" s="13">
        <f t="shared" si="386"/>
        <v>4699983.1173956254</v>
      </c>
      <c r="AE162" s="13">
        <f t="shared" si="400"/>
        <v>4699999.9907666883</v>
      </c>
      <c r="AF162" s="15"/>
      <c r="AG162">
        <f t="shared" si="325"/>
        <v>151</v>
      </c>
      <c r="AH162" s="15"/>
      <c r="AI162" s="15"/>
      <c r="AJ162" s="13">
        <f t="shared" ref="AJ162:BC162" si="442">I161*AI$8</f>
        <v>3.7097659386355969E-4</v>
      </c>
      <c r="AK162" s="13">
        <f t="shared" si="442"/>
        <v>0</v>
      </c>
      <c r="AL162" s="13">
        <f t="shared" si="442"/>
        <v>0</v>
      </c>
      <c r="AM162" s="13">
        <f t="shared" si="442"/>
        <v>0</v>
      </c>
      <c r="AN162" s="13">
        <f t="shared" si="442"/>
        <v>0</v>
      </c>
      <c r="AO162" s="13">
        <f t="shared" si="442"/>
        <v>0</v>
      </c>
      <c r="AP162" s="13">
        <f t="shared" si="442"/>
        <v>0</v>
      </c>
      <c r="AQ162" s="13">
        <f t="shared" si="442"/>
        <v>0</v>
      </c>
      <c r="AR162" s="13">
        <f t="shared" si="442"/>
        <v>0</v>
      </c>
      <c r="AS162" s="13">
        <f t="shared" si="442"/>
        <v>0</v>
      </c>
      <c r="AT162" s="13">
        <f t="shared" si="442"/>
        <v>0</v>
      </c>
      <c r="AU162" s="13">
        <f t="shared" si="442"/>
        <v>0</v>
      </c>
      <c r="AV162" s="13">
        <f t="shared" si="442"/>
        <v>0</v>
      </c>
      <c r="AW162" s="13">
        <f t="shared" si="442"/>
        <v>0</v>
      </c>
      <c r="AX162" s="13">
        <f t="shared" si="442"/>
        <v>0</v>
      </c>
      <c r="AY162" s="13">
        <f t="shared" si="442"/>
        <v>0</v>
      </c>
      <c r="AZ162" s="13">
        <f t="shared" si="442"/>
        <v>0</v>
      </c>
      <c r="BA162" s="13">
        <f t="shared" si="442"/>
        <v>0</v>
      </c>
      <c r="BB162" s="13">
        <f t="shared" si="442"/>
        <v>0</v>
      </c>
      <c r="BC162" s="13">
        <f t="shared" si="442"/>
        <v>0</v>
      </c>
      <c r="BD162" s="13">
        <f t="shared" si="393"/>
        <v>0</v>
      </c>
      <c r="BE162" s="13">
        <f t="shared" si="394"/>
        <v>3.7097659386355969E-4</v>
      </c>
      <c r="BF162" s="13">
        <f t="shared" si="395"/>
        <v>299999.99913437892</v>
      </c>
      <c r="BG162" s="4">
        <f t="shared" si="359"/>
        <v>4999999.9899010668</v>
      </c>
      <c r="BH162" s="4">
        <f t="shared" si="411"/>
        <v>1.0000000225044472</v>
      </c>
      <c r="BI162" s="4">
        <f t="shared" si="414"/>
        <v>1.0000000321483433</v>
      </c>
      <c r="BJ162" s="4">
        <f t="shared" si="388"/>
        <v>5.9999999948062976</v>
      </c>
      <c r="BK162" s="15"/>
      <c r="BL162" s="13">
        <f t="shared" si="355"/>
        <v>4999999.9999999991</v>
      </c>
      <c r="BM162" s="13"/>
      <c r="BN162">
        <f t="shared" si="356"/>
        <v>151</v>
      </c>
      <c r="BO162" s="11">
        <f t="shared" si="360"/>
        <v>2.1487089644162359E-9</v>
      </c>
      <c r="BP162" s="9">
        <f t="shared" si="361"/>
        <v>2.7899370500851265E-12</v>
      </c>
      <c r="BQ162" s="9">
        <f t="shared" si="362"/>
        <v>3.7464674442691898E-12</v>
      </c>
      <c r="BR162" s="9">
        <f t="shared" si="363"/>
        <v>5.3520568523683824E-12</v>
      </c>
      <c r="BS162" s="9">
        <f t="shared" si="364"/>
        <v>7.6457154057313947E-12</v>
      </c>
      <c r="BT162" s="9">
        <f t="shared" si="365"/>
        <v>1.0922288370018647E-11</v>
      </c>
      <c r="BU162" s="9">
        <f t="shared" si="366"/>
        <v>1.5602941088447219E-11</v>
      </c>
      <c r="BV162" s="9">
        <f t="shared" si="367"/>
        <v>2.2289253567864079E-11</v>
      </c>
      <c r="BW162" s="9">
        <f t="shared" si="368"/>
        <v>3.1840455702318469E-11</v>
      </c>
      <c r="BX162" s="9">
        <f t="shared" si="369"/>
        <v>4.5483677860553431E-11</v>
      </c>
      <c r="BY162" s="9">
        <f t="shared" si="370"/>
        <v>6.4971281243616742E-11</v>
      </c>
      <c r="BZ162" s="9">
        <f t="shared" si="371"/>
        <v>0</v>
      </c>
      <c r="CA162" s="9">
        <f t="shared" si="372"/>
        <v>0</v>
      </c>
      <c r="CB162" s="9">
        <f t="shared" si="373"/>
        <v>0</v>
      </c>
      <c r="CC162" s="9">
        <f t="shared" si="374"/>
        <v>0</v>
      </c>
      <c r="CD162" s="9">
        <f t="shared" si="375"/>
        <v>0</v>
      </c>
      <c r="CE162" s="9">
        <f t="shared" si="376"/>
        <v>0</v>
      </c>
      <c r="CF162" s="9">
        <f t="shared" si="377"/>
        <v>0</v>
      </c>
      <c r="CG162" s="9">
        <f t="shared" si="378"/>
        <v>0</v>
      </c>
      <c r="CH162" s="9">
        <f t="shared" si="379"/>
        <v>0</v>
      </c>
      <c r="CI162" s="9">
        <f t="shared" si="380"/>
        <v>0</v>
      </c>
      <c r="CJ162" s="9">
        <f t="shared" si="381"/>
        <v>0</v>
      </c>
      <c r="CK162" s="9">
        <f t="shared" si="382"/>
        <v>3.0296687570858837E-3</v>
      </c>
      <c r="CL162" s="9">
        <f t="shared" si="402"/>
        <v>3.0296689677299584E-3</v>
      </c>
    </row>
    <row r="163" spans="2:90" x14ac:dyDescent="0.2">
      <c r="B163" s="1">
        <f t="shared" si="389"/>
        <v>44012</v>
      </c>
      <c r="C163" s="8">
        <f t="shared" si="383"/>
        <v>21.714285714285715</v>
      </c>
      <c r="D163">
        <f t="shared" si="396"/>
        <v>152</v>
      </c>
      <c r="E163" s="14">
        <f t="shared" si="390"/>
        <v>0.3</v>
      </c>
      <c r="F163" s="3">
        <f t="shared" si="384"/>
        <v>8.1661699125676517</v>
      </c>
      <c r="G163" s="4">
        <f t="shared" si="397"/>
        <v>7.0692631668863165E-3</v>
      </c>
      <c r="I163" s="13">
        <f t="shared" si="398"/>
        <v>3.0296689677299584E-3</v>
      </c>
      <c r="J163" s="13">
        <f t="shared" ref="J163:AC163" si="443">I162*(1-I$8)</f>
        <v>4.0683977689404674E-3</v>
      </c>
      <c r="K163" s="13">
        <f t="shared" si="443"/>
        <v>5.8119666371957684E-3</v>
      </c>
      <c r="L163" s="13">
        <f t="shared" si="443"/>
        <v>8.3027482098961009E-3</v>
      </c>
      <c r="M163" s="13">
        <f t="shared" si="443"/>
        <v>1.1860944614259869E-2</v>
      </c>
      <c r="N163" s="13">
        <f t="shared" si="443"/>
        <v>1.6943954952947027E-2</v>
      </c>
      <c r="O163" s="13">
        <f t="shared" si="443"/>
        <v>2.4205141082141616E-2</v>
      </c>
      <c r="P163" s="13">
        <f t="shared" si="443"/>
        <v>3.4577745578059482E-2</v>
      </c>
      <c r="Q163" s="13">
        <f t="shared" si="443"/>
        <v>4.939470821721844E-2</v>
      </c>
      <c r="R163" s="13">
        <f t="shared" si="443"/>
        <v>7.0559699822524982E-2</v>
      </c>
      <c r="S163" s="13">
        <f t="shared" si="443"/>
        <v>0.10079119185764684</v>
      </c>
      <c r="T163" s="13">
        <f t="shared" si="443"/>
        <v>0.14397060071585077</v>
      </c>
      <c r="U163" s="13">
        <f t="shared" si="443"/>
        <v>0.2056385913747289</v>
      </c>
      <c r="V163" s="13">
        <f t="shared" si="443"/>
        <v>0.29370201600778284</v>
      </c>
      <c r="W163" s="13">
        <f t="shared" si="443"/>
        <v>0.41943976480446993</v>
      </c>
      <c r="X163" s="13">
        <f t="shared" si="443"/>
        <v>0.59893178075214004</v>
      </c>
      <c r="Y163" s="13">
        <f t="shared" si="443"/>
        <v>0.85508526515266692</v>
      </c>
      <c r="Z163" s="13">
        <f t="shared" si="443"/>
        <v>1.2205003652233073</v>
      </c>
      <c r="AA163" s="13">
        <f t="shared" si="443"/>
        <v>1.741510423806869</v>
      </c>
      <c r="AB163" s="13">
        <f t="shared" si="443"/>
        <v>2.4838571393925686</v>
      </c>
      <c r="AC163" s="13">
        <f t="shared" si="443"/>
        <v>3.5406299490652908</v>
      </c>
      <c r="AD163" s="13">
        <f t="shared" si="386"/>
        <v>4699988.1607246082</v>
      </c>
      <c r="AE163" s="13">
        <f t="shared" si="400"/>
        <v>4699999.9935366726</v>
      </c>
      <c r="AF163" s="15"/>
      <c r="AG163">
        <f t="shared" si="325"/>
        <v>152</v>
      </c>
      <c r="AH163" s="15"/>
      <c r="AI163" s="15"/>
      <c r="AJ163" s="13">
        <f t="shared" ref="AJ163:BC163" si="444">I162*AI$8</f>
        <v>2.5968496397492347E-4</v>
      </c>
      <c r="AK163" s="13">
        <f t="shared" si="444"/>
        <v>0</v>
      </c>
      <c r="AL163" s="13">
        <f t="shared" si="444"/>
        <v>0</v>
      </c>
      <c r="AM163" s="13">
        <f t="shared" si="444"/>
        <v>0</v>
      </c>
      <c r="AN163" s="13">
        <f t="shared" si="444"/>
        <v>0</v>
      </c>
      <c r="AO163" s="13">
        <f t="shared" si="444"/>
        <v>0</v>
      </c>
      <c r="AP163" s="13">
        <f t="shared" si="444"/>
        <v>0</v>
      </c>
      <c r="AQ163" s="13">
        <f t="shared" si="444"/>
        <v>0</v>
      </c>
      <c r="AR163" s="13">
        <f t="shared" si="444"/>
        <v>0</v>
      </c>
      <c r="AS163" s="13">
        <f t="shared" si="444"/>
        <v>0</v>
      </c>
      <c r="AT163" s="13">
        <f t="shared" si="444"/>
        <v>0</v>
      </c>
      <c r="AU163" s="13">
        <f t="shared" si="444"/>
        <v>0</v>
      </c>
      <c r="AV163" s="13">
        <f t="shared" si="444"/>
        <v>0</v>
      </c>
      <c r="AW163" s="13">
        <f t="shared" si="444"/>
        <v>0</v>
      </c>
      <c r="AX163" s="13">
        <f t="shared" si="444"/>
        <v>0</v>
      </c>
      <c r="AY163" s="13">
        <f t="shared" si="444"/>
        <v>0</v>
      </c>
      <c r="AZ163" s="13">
        <f t="shared" si="444"/>
        <v>0</v>
      </c>
      <c r="BA163" s="13">
        <f t="shared" si="444"/>
        <v>0</v>
      </c>
      <c r="BB163" s="13">
        <f t="shared" si="444"/>
        <v>0</v>
      </c>
      <c r="BC163" s="13">
        <f t="shared" si="444"/>
        <v>0</v>
      </c>
      <c r="BD163" s="13">
        <f t="shared" si="393"/>
        <v>0</v>
      </c>
      <c r="BE163" s="13">
        <f t="shared" si="394"/>
        <v>2.5968496397492347E-4</v>
      </c>
      <c r="BF163" s="13">
        <f t="shared" si="395"/>
        <v>299999.9993940639</v>
      </c>
      <c r="BG163" s="4">
        <f t="shared" si="359"/>
        <v>4999999.9929307364</v>
      </c>
      <c r="BH163" s="4">
        <f t="shared" si="411"/>
        <v>1.0000000157534139</v>
      </c>
      <c r="BI163" s="4">
        <f t="shared" si="414"/>
        <v>1.000000022504447</v>
      </c>
      <c r="BJ163" s="4">
        <f t="shared" si="388"/>
        <v>5.9999999963643944</v>
      </c>
      <c r="BK163" s="15"/>
      <c r="BL163" s="13">
        <f t="shared" si="355"/>
        <v>5000000</v>
      </c>
      <c r="BM163" s="13"/>
      <c r="BN163">
        <f t="shared" si="356"/>
        <v>152</v>
      </c>
      <c r="BO163" s="11">
        <f t="shared" si="360"/>
        <v>1.5040985459521124E-9</v>
      </c>
      <c r="BP163" s="9">
        <f t="shared" si="361"/>
        <v>1.3670762067236602E-12</v>
      </c>
      <c r="BQ163" s="9">
        <f t="shared" si="362"/>
        <v>1.8357813505854525E-12</v>
      </c>
      <c r="BR163" s="9">
        <f t="shared" si="363"/>
        <v>2.6225311704385028E-12</v>
      </c>
      <c r="BS163" s="9">
        <f t="shared" si="364"/>
        <v>3.7464454529733692E-12</v>
      </c>
      <c r="BT163" s="9">
        <f t="shared" si="365"/>
        <v>5.3520088643780422E-12</v>
      </c>
      <c r="BU163" s="9">
        <f t="shared" si="366"/>
        <v>7.6456134022217152E-12</v>
      </c>
      <c r="BV163" s="9">
        <f t="shared" si="367"/>
        <v>1.0922075251864483E-11</v>
      </c>
      <c r="BW163" s="9">
        <f t="shared" si="368"/>
        <v>1.5602501053878405E-11</v>
      </c>
      <c r="BX163" s="9">
        <f t="shared" si="369"/>
        <v>2.2288352642174133E-11</v>
      </c>
      <c r="BY163" s="9">
        <f t="shared" si="370"/>
        <v>3.1838622571763204E-11</v>
      </c>
      <c r="BZ163" s="9">
        <f t="shared" si="371"/>
        <v>0</v>
      </c>
      <c r="CA163" s="9">
        <f t="shared" si="372"/>
        <v>0</v>
      </c>
      <c r="CB163" s="9">
        <f t="shared" si="373"/>
        <v>0</v>
      </c>
      <c r="CC163" s="9">
        <f t="shared" si="374"/>
        <v>0</v>
      </c>
      <c r="CD163" s="9">
        <f t="shared" si="375"/>
        <v>0</v>
      </c>
      <c r="CE163" s="9">
        <f t="shared" si="376"/>
        <v>0</v>
      </c>
      <c r="CF163" s="9">
        <f t="shared" si="377"/>
        <v>0</v>
      </c>
      <c r="CG163" s="9">
        <f t="shared" si="378"/>
        <v>0</v>
      </c>
      <c r="CH163" s="9">
        <f t="shared" si="379"/>
        <v>0</v>
      </c>
      <c r="CI163" s="9">
        <f t="shared" si="380"/>
        <v>0</v>
      </c>
      <c r="CJ163" s="9">
        <f t="shared" si="381"/>
        <v>0</v>
      </c>
      <c r="CK163" s="9">
        <f t="shared" si="382"/>
        <v>2.1207736075614077E-3</v>
      </c>
      <c r="CL163" s="9">
        <f t="shared" si="402"/>
        <v>2.1207737107824158E-3</v>
      </c>
    </row>
    <row r="164" spans="2:90" x14ac:dyDescent="0.2">
      <c r="B164" s="1">
        <f t="shared" si="389"/>
        <v>44013</v>
      </c>
      <c r="C164" s="8">
        <f t="shared" si="383"/>
        <v>21.857142857142858</v>
      </c>
      <c r="D164">
        <f t="shared" si="396"/>
        <v>153</v>
      </c>
      <c r="E164" s="14">
        <f t="shared" si="390"/>
        <v>0.3</v>
      </c>
      <c r="F164" s="3">
        <f t="shared" si="384"/>
        <v>8.1661699125676517</v>
      </c>
      <c r="G164" s="4">
        <f t="shared" si="397"/>
        <v>4.9484894561039007E-3</v>
      </c>
      <c r="I164" s="13">
        <f t="shared" si="398"/>
        <v>2.1207737107824158E-3</v>
      </c>
      <c r="J164" s="13">
        <f t="shared" ref="J164:AC164" si="445">I163*(1-I$8)</f>
        <v>2.8478888296661607E-3</v>
      </c>
      <c r="K164" s="13">
        <f t="shared" si="445"/>
        <v>4.0683977689404674E-3</v>
      </c>
      <c r="L164" s="13">
        <f t="shared" si="445"/>
        <v>5.8119666371957684E-3</v>
      </c>
      <c r="M164" s="13">
        <f t="shared" si="445"/>
        <v>8.3027482098961009E-3</v>
      </c>
      <c r="N164" s="13">
        <f t="shared" si="445"/>
        <v>1.1860944614259869E-2</v>
      </c>
      <c r="O164" s="13">
        <f t="shared" si="445"/>
        <v>1.6943954952947027E-2</v>
      </c>
      <c r="P164" s="13">
        <f t="shared" si="445"/>
        <v>2.4205141082141616E-2</v>
      </c>
      <c r="Q164" s="13">
        <f t="shared" si="445"/>
        <v>3.4577745578059482E-2</v>
      </c>
      <c r="R164" s="13">
        <f t="shared" si="445"/>
        <v>4.939470821721844E-2</v>
      </c>
      <c r="S164" s="13">
        <f t="shared" si="445"/>
        <v>7.0559699822524982E-2</v>
      </c>
      <c r="T164" s="13">
        <f t="shared" si="445"/>
        <v>0.10079119185764684</v>
      </c>
      <c r="U164" s="13">
        <f t="shared" si="445"/>
        <v>0.14397060071585077</v>
      </c>
      <c r="V164" s="13">
        <f t="shared" si="445"/>
        <v>0.2056385913747289</v>
      </c>
      <c r="W164" s="13">
        <f t="shared" si="445"/>
        <v>0.29370201600778284</v>
      </c>
      <c r="X164" s="13">
        <f t="shared" si="445"/>
        <v>0.41943976480446993</v>
      </c>
      <c r="Y164" s="13">
        <f t="shared" si="445"/>
        <v>0.59893178075214004</v>
      </c>
      <c r="Z164" s="13">
        <f t="shared" si="445"/>
        <v>0.85508526515266692</v>
      </c>
      <c r="AA164" s="13">
        <f t="shared" si="445"/>
        <v>1.2205003652233073</v>
      </c>
      <c r="AB164" s="13">
        <f t="shared" si="445"/>
        <v>1.741510423806869</v>
      </c>
      <c r="AC164" s="13">
        <f t="shared" si="445"/>
        <v>2.4838571393925686</v>
      </c>
      <c r="AD164" s="13">
        <f t="shared" si="386"/>
        <v>4699991.7013545576</v>
      </c>
      <c r="AE164" s="13">
        <f t="shared" si="400"/>
        <v>4699999.9954756666</v>
      </c>
      <c r="AF164" s="15"/>
      <c r="AG164">
        <f t="shared" si="325"/>
        <v>153</v>
      </c>
      <c r="AH164" s="15"/>
      <c r="AI164" s="15"/>
      <c r="AJ164" s="13">
        <f t="shared" ref="AJ164:BC164" si="446">I163*AI$8</f>
        <v>1.8178013806379749E-4</v>
      </c>
      <c r="AK164" s="13">
        <f t="shared" si="446"/>
        <v>0</v>
      </c>
      <c r="AL164" s="13">
        <f t="shared" si="446"/>
        <v>0</v>
      </c>
      <c r="AM164" s="13">
        <f t="shared" si="446"/>
        <v>0</v>
      </c>
      <c r="AN164" s="13">
        <f t="shared" si="446"/>
        <v>0</v>
      </c>
      <c r="AO164" s="13">
        <f t="shared" si="446"/>
        <v>0</v>
      </c>
      <c r="AP164" s="13">
        <f t="shared" si="446"/>
        <v>0</v>
      </c>
      <c r="AQ164" s="13">
        <f t="shared" si="446"/>
        <v>0</v>
      </c>
      <c r="AR164" s="13">
        <f t="shared" si="446"/>
        <v>0</v>
      </c>
      <c r="AS164" s="13">
        <f t="shared" si="446"/>
        <v>0</v>
      </c>
      <c r="AT164" s="13">
        <f t="shared" si="446"/>
        <v>0</v>
      </c>
      <c r="AU164" s="13">
        <f t="shared" si="446"/>
        <v>0</v>
      </c>
      <c r="AV164" s="13">
        <f t="shared" si="446"/>
        <v>0</v>
      </c>
      <c r="AW164" s="13">
        <f t="shared" si="446"/>
        <v>0</v>
      </c>
      <c r="AX164" s="13">
        <f t="shared" si="446"/>
        <v>0</v>
      </c>
      <c r="AY164" s="13">
        <f t="shared" si="446"/>
        <v>0</v>
      </c>
      <c r="AZ164" s="13">
        <f t="shared" si="446"/>
        <v>0</v>
      </c>
      <c r="BA164" s="13">
        <f t="shared" si="446"/>
        <v>0</v>
      </c>
      <c r="BB164" s="13">
        <f t="shared" si="446"/>
        <v>0</v>
      </c>
      <c r="BC164" s="13">
        <f t="shared" si="446"/>
        <v>0</v>
      </c>
      <c r="BD164" s="13">
        <f t="shared" si="393"/>
        <v>0</v>
      </c>
      <c r="BE164" s="13">
        <f t="shared" si="394"/>
        <v>1.8178013806379749E-4</v>
      </c>
      <c r="BF164" s="13">
        <f t="shared" si="395"/>
        <v>299999.99957584403</v>
      </c>
      <c r="BG164" s="4">
        <f t="shared" si="359"/>
        <v>4999999.9950515106</v>
      </c>
      <c r="BH164" s="4">
        <f t="shared" si="411"/>
        <v>1.0000000110275384</v>
      </c>
      <c r="BI164" s="4">
        <f t="shared" si="414"/>
        <v>1.0000000157534135</v>
      </c>
      <c r="BJ164" s="4">
        <f t="shared" si="388"/>
        <v>5.9999999974550677</v>
      </c>
      <c r="BK164" s="15"/>
      <c r="BL164" s="13">
        <f t="shared" si="355"/>
        <v>5000000</v>
      </c>
      <c r="BM164" s="13"/>
      <c r="BN164">
        <f t="shared" si="356"/>
        <v>153</v>
      </c>
      <c r="BO164" s="11">
        <f t="shared" si="360"/>
        <v>1.0528700969483658E-9</v>
      </c>
      <c r="BP164" s="9">
        <f t="shared" si="361"/>
        <v>6.6986976674310829E-13</v>
      </c>
      <c r="BQ164" s="9">
        <f t="shared" si="362"/>
        <v>8.9953709645663358E-13</v>
      </c>
      <c r="BR164" s="9">
        <f t="shared" si="363"/>
        <v>1.2850483060226593E-12</v>
      </c>
      <c r="BS164" s="9">
        <f t="shared" si="364"/>
        <v>1.8357737630294926E-12</v>
      </c>
      <c r="BT164" s="9">
        <f t="shared" si="365"/>
        <v>2.6225145938073537E-12</v>
      </c>
      <c r="BU164" s="9">
        <f t="shared" si="366"/>
        <v>3.7464101717744953E-12</v>
      </c>
      <c r="BV164" s="9">
        <f t="shared" si="367"/>
        <v>5.3519350481994236E-12</v>
      </c>
      <c r="BW164" s="9">
        <f t="shared" si="368"/>
        <v>7.6454607713409941E-12</v>
      </c>
      <c r="BX164" s="9">
        <f t="shared" si="369"/>
        <v>1.0921762301708224E-11</v>
      </c>
      <c r="BY164" s="9">
        <f t="shared" si="370"/>
        <v>1.5601863368819704E-11</v>
      </c>
      <c r="BZ164" s="9">
        <f t="shared" si="371"/>
        <v>0</v>
      </c>
      <c r="CA164" s="9">
        <f t="shared" si="372"/>
        <v>0</v>
      </c>
      <c r="CB164" s="9">
        <f t="shared" si="373"/>
        <v>0</v>
      </c>
      <c r="CC164" s="9">
        <f t="shared" si="374"/>
        <v>0</v>
      </c>
      <c r="CD164" s="9">
        <f t="shared" si="375"/>
        <v>0</v>
      </c>
      <c r="CE164" s="9">
        <f t="shared" si="376"/>
        <v>0</v>
      </c>
      <c r="CF164" s="9">
        <f t="shared" si="377"/>
        <v>0</v>
      </c>
      <c r="CG164" s="9">
        <f t="shared" si="378"/>
        <v>0</v>
      </c>
      <c r="CH164" s="9">
        <f t="shared" si="379"/>
        <v>0</v>
      </c>
      <c r="CI164" s="9">
        <f t="shared" si="380"/>
        <v>0</v>
      </c>
      <c r="CJ164" s="9">
        <f t="shared" si="381"/>
        <v>0</v>
      </c>
      <c r="CK164" s="9">
        <f t="shared" si="382"/>
        <v>1.4845442154785063E-3</v>
      </c>
      <c r="CL164" s="9">
        <f t="shared" si="402"/>
        <v>1.4845442660586816E-3</v>
      </c>
    </row>
    <row r="165" spans="2:90" x14ac:dyDescent="0.2">
      <c r="B165" s="1">
        <f t="shared" si="389"/>
        <v>44014</v>
      </c>
      <c r="C165" s="8">
        <f t="shared" si="383"/>
        <v>22</v>
      </c>
      <c r="D165">
        <f t="shared" si="396"/>
        <v>154</v>
      </c>
      <c r="E165" s="14">
        <f t="shared" si="390"/>
        <v>0.3</v>
      </c>
      <c r="F165" s="3">
        <f t="shared" si="384"/>
        <v>8.1661699125676517</v>
      </c>
      <c r="G165" s="4">
        <f t="shared" si="397"/>
        <v>3.4639451900452191E-3</v>
      </c>
      <c r="I165" s="13">
        <f t="shared" si="398"/>
        <v>1.4845442660586816E-3</v>
      </c>
      <c r="J165" s="13">
        <f t="shared" ref="J165:AC165" si="447">I164*(1-I$8)</f>
        <v>1.9935272881354709E-3</v>
      </c>
      <c r="K165" s="13">
        <f t="shared" si="447"/>
        <v>2.8478888296661607E-3</v>
      </c>
      <c r="L165" s="13">
        <f t="shared" si="447"/>
        <v>4.0683977689404674E-3</v>
      </c>
      <c r="M165" s="13">
        <f t="shared" si="447"/>
        <v>5.8119666371957684E-3</v>
      </c>
      <c r="N165" s="13">
        <f t="shared" si="447"/>
        <v>8.3027482098961009E-3</v>
      </c>
      <c r="O165" s="13">
        <f t="shared" si="447"/>
        <v>1.1860944614259869E-2</v>
      </c>
      <c r="P165" s="13">
        <f t="shared" si="447"/>
        <v>1.6943954952947027E-2</v>
      </c>
      <c r="Q165" s="13">
        <f t="shared" si="447"/>
        <v>2.4205141082141616E-2</v>
      </c>
      <c r="R165" s="13">
        <f t="shared" si="447"/>
        <v>3.4577745578059482E-2</v>
      </c>
      <c r="S165" s="13">
        <f t="shared" si="447"/>
        <v>4.939470821721844E-2</v>
      </c>
      <c r="T165" s="13">
        <f t="shared" si="447"/>
        <v>7.0559699822524982E-2</v>
      </c>
      <c r="U165" s="13">
        <f t="shared" si="447"/>
        <v>0.10079119185764684</v>
      </c>
      <c r="V165" s="13">
        <f t="shared" si="447"/>
        <v>0.14397060071585077</v>
      </c>
      <c r="W165" s="13">
        <f t="shared" si="447"/>
        <v>0.2056385913747289</v>
      </c>
      <c r="X165" s="13">
        <f t="shared" si="447"/>
        <v>0.29370201600778284</v>
      </c>
      <c r="Y165" s="13">
        <f t="shared" si="447"/>
        <v>0.41943976480446993</v>
      </c>
      <c r="Z165" s="13">
        <f t="shared" si="447"/>
        <v>0.59893178075214004</v>
      </c>
      <c r="AA165" s="13">
        <f t="shared" si="447"/>
        <v>0.85508526515266692</v>
      </c>
      <c r="AB165" s="13">
        <f t="shared" si="447"/>
        <v>1.2205003652233073</v>
      </c>
      <c r="AC165" s="13">
        <f t="shared" si="447"/>
        <v>1.741510423806869</v>
      </c>
      <c r="AD165" s="13">
        <f t="shared" si="386"/>
        <v>4699994.1852116967</v>
      </c>
      <c r="AE165" s="13">
        <f t="shared" si="400"/>
        <v>4699999.996832964</v>
      </c>
      <c r="AF165" s="15"/>
      <c r="AG165">
        <f t="shared" si="325"/>
        <v>154</v>
      </c>
      <c r="AH165" s="15"/>
      <c r="AI165" s="15"/>
      <c r="AJ165" s="13">
        <f t="shared" ref="AJ165:BC165" si="448">I164*AI$8</f>
        <v>1.2724642264694494E-4</v>
      </c>
      <c r="AK165" s="13">
        <f t="shared" si="448"/>
        <v>0</v>
      </c>
      <c r="AL165" s="13">
        <f t="shared" si="448"/>
        <v>0</v>
      </c>
      <c r="AM165" s="13">
        <f t="shared" si="448"/>
        <v>0</v>
      </c>
      <c r="AN165" s="13">
        <f t="shared" si="448"/>
        <v>0</v>
      </c>
      <c r="AO165" s="13">
        <f t="shared" si="448"/>
        <v>0</v>
      </c>
      <c r="AP165" s="13">
        <f t="shared" si="448"/>
        <v>0</v>
      </c>
      <c r="AQ165" s="13">
        <f t="shared" si="448"/>
        <v>0</v>
      </c>
      <c r="AR165" s="13">
        <f t="shared" si="448"/>
        <v>0</v>
      </c>
      <c r="AS165" s="13">
        <f t="shared" si="448"/>
        <v>0</v>
      </c>
      <c r="AT165" s="13">
        <f t="shared" si="448"/>
        <v>0</v>
      </c>
      <c r="AU165" s="13">
        <f t="shared" si="448"/>
        <v>0</v>
      </c>
      <c r="AV165" s="13">
        <f t="shared" si="448"/>
        <v>0</v>
      </c>
      <c r="AW165" s="13">
        <f t="shared" si="448"/>
        <v>0</v>
      </c>
      <c r="AX165" s="13">
        <f t="shared" si="448"/>
        <v>0</v>
      </c>
      <c r="AY165" s="13">
        <f t="shared" si="448"/>
        <v>0</v>
      </c>
      <c r="AZ165" s="13">
        <f t="shared" si="448"/>
        <v>0</v>
      </c>
      <c r="BA165" s="13">
        <f t="shared" si="448"/>
        <v>0</v>
      </c>
      <c r="BB165" s="13">
        <f t="shared" si="448"/>
        <v>0</v>
      </c>
      <c r="BC165" s="13">
        <f t="shared" si="448"/>
        <v>0</v>
      </c>
      <c r="BD165" s="13">
        <f t="shared" si="393"/>
        <v>0</v>
      </c>
      <c r="BE165" s="13">
        <f t="shared" si="394"/>
        <v>1.2724642264694494E-4</v>
      </c>
      <c r="BF165" s="13">
        <f t="shared" si="395"/>
        <v>299999.99970309046</v>
      </c>
      <c r="BG165" s="4">
        <f t="shared" si="359"/>
        <v>4999999.9965360546</v>
      </c>
      <c r="BH165" s="4">
        <f t="shared" si="411"/>
        <v>1.0000000077193503</v>
      </c>
      <c r="BI165" s="4">
        <f t="shared" si="414"/>
        <v>1.000000011027538</v>
      </c>
      <c r="BJ165" s="4">
        <f t="shared" si="388"/>
        <v>5.9999999982185432</v>
      </c>
      <c r="BK165" s="15"/>
      <c r="BL165" s="13">
        <f t="shared" si="355"/>
        <v>5000000</v>
      </c>
      <c r="BM165" s="13"/>
      <c r="BN165">
        <f t="shared" si="356"/>
        <v>154</v>
      </c>
      <c r="BO165" s="11">
        <f t="shared" si="360"/>
        <v>7.3700961485667955E-10</v>
      </c>
      <c r="BP165" s="9">
        <f t="shared" si="361"/>
        <v>3.2823701932968026E-13</v>
      </c>
      <c r="BQ165" s="9">
        <f t="shared" si="362"/>
        <v>4.4077463365050131E-13</v>
      </c>
      <c r="BR165" s="9">
        <f t="shared" si="363"/>
        <v>6.2967643485206911E-13</v>
      </c>
      <c r="BS165" s="9">
        <f t="shared" si="364"/>
        <v>8.9953448183117634E-13</v>
      </c>
      <c r="BT165" s="9">
        <f t="shared" si="365"/>
        <v>1.2850425878518571E-12</v>
      </c>
      <c r="BU165" s="9">
        <f t="shared" si="366"/>
        <v>1.8357615781282532E-12</v>
      </c>
      <c r="BV165" s="9">
        <f t="shared" si="367"/>
        <v>2.6224890665976217E-12</v>
      </c>
      <c r="BW165" s="9">
        <f t="shared" si="368"/>
        <v>3.7463573142061249E-12</v>
      </c>
      <c r="BX165" s="9">
        <f t="shared" si="369"/>
        <v>5.3518265119502345E-12</v>
      </c>
      <c r="BY165" s="9">
        <f t="shared" si="370"/>
        <v>7.6452392853293612E-12</v>
      </c>
      <c r="BZ165" s="9">
        <f t="shared" si="371"/>
        <v>0</v>
      </c>
      <c r="CA165" s="9">
        <f t="shared" si="372"/>
        <v>0</v>
      </c>
      <c r="CB165" s="9">
        <f t="shared" si="373"/>
        <v>0</v>
      </c>
      <c r="CC165" s="9">
        <f t="shared" si="374"/>
        <v>0</v>
      </c>
      <c r="CD165" s="9">
        <f t="shared" si="375"/>
        <v>0</v>
      </c>
      <c r="CE165" s="9">
        <f t="shared" si="376"/>
        <v>0</v>
      </c>
      <c r="CF165" s="9">
        <f t="shared" si="377"/>
        <v>0</v>
      </c>
      <c r="CG165" s="9">
        <f t="shared" si="378"/>
        <v>0</v>
      </c>
      <c r="CH165" s="9">
        <f t="shared" si="379"/>
        <v>0</v>
      </c>
      <c r="CI165" s="9">
        <f t="shared" si="380"/>
        <v>0</v>
      </c>
      <c r="CJ165" s="9">
        <f t="shared" si="381"/>
        <v>0</v>
      </c>
      <c r="CK165" s="9">
        <f t="shared" si="382"/>
        <v>1.0391822712814518E-3</v>
      </c>
      <c r="CL165" s="9">
        <f t="shared" si="402"/>
        <v>1.0391822960663906E-3</v>
      </c>
    </row>
    <row r="166" spans="2:90" x14ac:dyDescent="0.2">
      <c r="B166" s="1">
        <f t="shared" si="389"/>
        <v>44015</v>
      </c>
      <c r="C166" s="8">
        <f t="shared" si="383"/>
        <v>22.142857142857142</v>
      </c>
      <c r="D166">
        <f t="shared" si="396"/>
        <v>155</v>
      </c>
      <c r="E166" s="14">
        <f t="shared" si="390"/>
        <v>0.3</v>
      </c>
      <c r="F166" s="3">
        <f t="shared" si="384"/>
        <v>8.1661699125676517</v>
      </c>
      <c r="G166" s="4">
        <f t="shared" si="397"/>
        <v>2.4247628939788285E-3</v>
      </c>
      <c r="I166" s="13">
        <f t="shared" si="398"/>
        <v>1.0391822960663906E-3</v>
      </c>
      <c r="J166" s="13">
        <f t="shared" ref="J166:AC166" si="449">I165*(1-I$8)</f>
        <v>1.3954716100951605E-3</v>
      </c>
      <c r="K166" s="13">
        <f t="shared" si="449"/>
        <v>1.9935272881354709E-3</v>
      </c>
      <c r="L166" s="13">
        <f t="shared" si="449"/>
        <v>2.8478888296661607E-3</v>
      </c>
      <c r="M166" s="13">
        <f t="shared" si="449"/>
        <v>4.0683977689404674E-3</v>
      </c>
      <c r="N166" s="13">
        <f t="shared" si="449"/>
        <v>5.8119666371957684E-3</v>
      </c>
      <c r="O166" s="13">
        <f t="shared" si="449"/>
        <v>8.3027482098961009E-3</v>
      </c>
      <c r="P166" s="13">
        <f t="shared" si="449"/>
        <v>1.1860944614259869E-2</v>
      </c>
      <c r="Q166" s="13">
        <f t="shared" si="449"/>
        <v>1.6943954952947027E-2</v>
      </c>
      <c r="R166" s="13">
        <f t="shared" si="449"/>
        <v>2.4205141082141616E-2</v>
      </c>
      <c r="S166" s="13">
        <f t="shared" si="449"/>
        <v>3.4577745578059482E-2</v>
      </c>
      <c r="T166" s="13">
        <f t="shared" si="449"/>
        <v>4.939470821721844E-2</v>
      </c>
      <c r="U166" s="13">
        <f t="shared" si="449"/>
        <v>7.0559699822524982E-2</v>
      </c>
      <c r="V166" s="13">
        <f t="shared" si="449"/>
        <v>0.10079119185764684</v>
      </c>
      <c r="W166" s="13">
        <f t="shared" si="449"/>
        <v>0.14397060071585077</v>
      </c>
      <c r="X166" s="13">
        <f t="shared" si="449"/>
        <v>0.2056385913747289</v>
      </c>
      <c r="Y166" s="13">
        <f t="shared" si="449"/>
        <v>0.29370201600778284</v>
      </c>
      <c r="Z166" s="13">
        <f t="shared" si="449"/>
        <v>0.41943976480446993</v>
      </c>
      <c r="AA166" s="13">
        <f t="shared" si="449"/>
        <v>0.59893178075214004</v>
      </c>
      <c r="AB166" s="13">
        <f t="shared" si="449"/>
        <v>0.85508526515266692</v>
      </c>
      <c r="AC166" s="13">
        <f t="shared" si="449"/>
        <v>1.2205003652233073</v>
      </c>
      <c r="AD166" s="13">
        <f t="shared" si="386"/>
        <v>4699995.9267221205</v>
      </c>
      <c r="AE166" s="13">
        <f t="shared" si="400"/>
        <v>4699999.9977830732</v>
      </c>
      <c r="AF166" s="15"/>
      <c r="AG166">
        <f t="shared" si="325"/>
        <v>155</v>
      </c>
      <c r="AH166" s="15"/>
      <c r="AI166" s="15"/>
      <c r="AJ166" s="13">
        <f t="shared" ref="AJ166:BC166" si="450">I165*AI$8</f>
        <v>8.9072655963520891E-5</v>
      </c>
      <c r="AK166" s="13">
        <f t="shared" si="450"/>
        <v>0</v>
      </c>
      <c r="AL166" s="13">
        <f t="shared" si="450"/>
        <v>0</v>
      </c>
      <c r="AM166" s="13">
        <f t="shared" si="450"/>
        <v>0</v>
      </c>
      <c r="AN166" s="13">
        <f t="shared" si="450"/>
        <v>0</v>
      </c>
      <c r="AO166" s="13">
        <f t="shared" si="450"/>
        <v>0</v>
      </c>
      <c r="AP166" s="13">
        <f t="shared" si="450"/>
        <v>0</v>
      </c>
      <c r="AQ166" s="13">
        <f t="shared" si="450"/>
        <v>0</v>
      </c>
      <c r="AR166" s="13">
        <f t="shared" si="450"/>
        <v>0</v>
      </c>
      <c r="AS166" s="13">
        <f t="shared" si="450"/>
        <v>0</v>
      </c>
      <c r="AT166" s="13">
        <f t="shared" si="450"/>
        <v>0</v>
      </c>
      <c r="AU166" s="13">
        <f t="shared" si="450"/>
        <v>0</v>
      </c>
      <c r="AV166" s="13">
        <f t="shared" si="450"/>
        <v>0</v>
      </c>
      <c r="AW166" s="13">
        <f t="shared" si="450"/>
        <v>0</v>
      </c>
      <c r="AX166" s="13">
        <f t="shared" si="450"/>
        <v>0</v>
      </c>
      <c r="AY166" s="13">
        <f t="shared" si="450"/>
        <v>0</v>
      </c>
      <c r="AZ166" s="13">
        <f t="shared" si="450"/>
        <v>0</v>
      </c>
      <c r="BA166" s="13">
        <f t="shared" si="450"/>
        <v>0</v>
      </c>
      <c r="BB166" s="13">
        <f t="shared" si="450"/>
        <v>0</v>
      </c>
      <c r="BC166" s="13">
        <f t="shared" si="450"/>
        <v>0</v>
      </c>
      <c r="BD166" s="13">
        <f t="shared" si="393"/>
        <v>0</v>
      </c>
      <c r="BE166" s="13">
        <f t="shared" si="394"/>
        <v>8.9072655963520891E-5</v>
      </c>
      <c r="BF166" s="13">
        <f t="shared" si="395"/>
        <v>299999.99979216314</v>
      </c>
      <c r="BG166" s="4">
        <f t="shared" si="359"/>
        <v>4999999.9975752365</v>
      </c>
      <c r="BH166" s="4">
        <f t="shared" si="411"/>
        <v>1.0000000054035814</v>
      </c>
      <c r="BI166" s="4">
        <f t="shared" si="414"/>
        <v>1.00000000771935</v>
      </c>
      <c r="BJ166" s="4">
        <f t="shared" si="388"/>
        <v>5.9999999987529788</v>
      </c>
      <c r="BK166" s="15"/>
      <c r="BL166" s="13">
        <f t="shared" si="355"/>
        <v>4999999.9999999991</v>
      </c>
      <c r="BM166" s="13"/>
      <c r="BN166">
        <f t="shared" si="356"/>
        <v>155</v>
      </c>
      <c r="BO166" s="11">
        <f t="shared" si="360"/>
        <v>5.1590699869608605E-10</v>
      </c>
      <c r="BP166" s="9">
        <f t="shared" si="361"/>
        <v>1.6083642583851573E-13</v>
      </c>
      <c r="BQ166" s="9">
        <f t="shared" si="362"/>
        <v>2.1598007103893671E-13</v>
      </c>
      <c r="BR166" s="9">
        <f t="shared" si="363"/>
        <v>3.0854240401221552E-13</v>
      </c>
      <c r="BS166" s="9">
        <f t="shared" si="364"/>
        <v>4.4077373361995337E-13</v>
      </c>
      <c r="BT166" s="9">
        <f t="shared" si="365"/>
        <v>6.2967446474277869E-13</v>
      </c>
      <c r="BU166" s="9">
        <f t="shared" si="366"/>
        <v>8.9953027929523586E-13</v>
      </c>
      <c r="BV166" s="9">
        <f t="shared" si="367"/>
        <v>1.2850337729690395E-12</v>
      </c>
      <c r="BW166" s="9">
        <f t="shared" si="368"/>
        <v>1.8357433012929943E-12</v>
      </c>
      <c r="BX166" s="9">
        <f t="shared" si="369"/>
        <v>2.6224514837449749E-12</v>
      </c>
      <c r="BY166" s="9">
        <f t="shared" si="370"/>
        <v>3.7462805066109033E-12</v>
      </c>
      <c r="BZ166" s="9">
        <f t="shared" si="371"/>
        <v>0</v>
      </c>
      <c r="CA166" s="9">
        <f t="shared" si="372"/>
        <v>0</v>
      </c>
      <c r="CB166" s="9">
        <f t="shared" si="373"/>
        <v>0</v>
      </c>
      <c r="CC166" s="9">
        <f t="shared" si="374"/>
        <v>0</v>
      </c>
      <c r="CD166" s="9">
        <f t="shared" si="375"/>
        <v>0</v>
      </c>
      <c r="CE166" s="9">
        <f t="shared" si="376"/>
        <v>0</v>
      </c>
      <c r="CF166" s="9">
        <f t="shared" si="377"/>
        <v>0</v>
      </c>
      <c r="CG166" s="9">
        <f t="shared" si="378"/>
        <v>0</v>
      </c>
      <c r="CH166" s="9">
        <f t="shared" si="379"/>
        <v>0</v>
      </c>
      <c r="CI166" s="9">
        <f t="shared" si="380"/>
        <v>0</v>
      </c>
      <c r="CJ166" s="9">
        <f t="shared" si="381"/>
        <v>0</v>
      </c>
      <c r="CK166" s="9">
        <f t="shared" si="382"/>
        <v>7.2742823773171161E-4</v>
      </c>
      <c r="CL166" s="9">
        <f t="shared" si="402"/>
        <v>7.2742824987655805E-4</v>
      </c>
    </row>
    <row r="167" spans="2:90" x14ac:dyDescent="0.2">
      <c r="B167" s="1">
        <f t="shared" si="389"/>
        <v>44016</v>
      </c>
      <c r="C167" s="8">
        <f t="shared" si="383"/>
        <v>22.285714285714285</v>
      </c>
      <c r="D167">
        <f t="shared" si="396"/>
        <v>156</v>
      </c>
      <c r="E167" s="14">
        <f t="shared" si="390"/>
        <v>0.3</v>
      </c>
      <c r="F167" s="3">
        <f t="shared" si="384"/>
        <v>8.1661699125676517</v>
      </c>
      <c r="G167" s="4">
        <f t="shared" si="397"/>
        <v>1.6973346441022704E-3</v>
      </c>
      <c r="I167" s="13">
        <f t="shared" si="398"/>
        <v>7.2742824987655805E-4</v>
      </c>
      <c r="J167" s="13">
        <f t="shared" ref="J167:AC167" si="451">I166*(1-I$8)</f>
        <v>9.7683135830240711E-4</v>
      </c>
      <c r="K167" s="13">
        <f t="shared" si="451"/>
        <v>1.3954716100951605E-3</v>
      </c>
      <c r="L167" s="13">
        <f t="shared" si="451"/>
        <v>1.9935272881354709E-3</v>
      </c>
      <c r="M167" s="13">
        <f t="shared" si="451"/>
        <v>2.8478888296661607E-3</v>
      </c>
      <c r="N167" s="13">
        <f t="shared" si="451"/>
        <v>4.0683977689404674E-3</v>
      </c>
      <c r="O167" s="13">
        <f t="shared" si="451"/>
        <v>5.8119666371957684E-3</v>
      </c>
      <c r="P167" s="13">
        <f t="shared" si="451"/>
        <v>8.3027482098961009E-3</v>
      </c>
      <c r="Q167" s="13">
        <f t="shared" si="451"/>
        <v>1.1860944614259869E-2</v>
      </c>
      <c r="R167" s="13">
        <f t="shared" si="451"/>
        <v>1.6943954952947027E-2</v>
      </c>
      <c r="S167" s="13">
        <f t="shared" si="451"/>
        <v>2.4205141082141616E-2</v>
      </c>
      <c r="T167" s="13">
        <f t="shared" si="451"/>
        <v>3.4577745578059482E-2</v>
      </c>
      <c r="U167" s="13">
        <f t="shared" si="451"/>
        <v>4.939470821721844E-2</v>
      </c>
      <c r="V167" s="13">
        <f t="shared" si="451"/>
        <v>7.0559699822524982E-2</v>
      </c>
      <c r="W167" s="13">
        <f t="shared" si="451"/>
        <v>0.10079119185764684</v>
      </c>
      <c r="X167" s="13">
        <f t="shared" si="451"/>
        <v>0.14397060071585077</v>
      </c>
      <c r="Y167" s="13">
        <f t="shared" si="451"/>
        <v>0.2056385913747289</v>
      </c>
      <c r="Z167" s="13">
        <f t="shared" si="451"/>
        <v>0.29370201600778284</v>
      </c>
      <c r="AA167" s="13">
        <f t="shared" si="451"/>
        <v>0.41943976480446993</v>
      </c>
      <c r="AB167" s="13">
        <f t="shared" si="451"/>
        <v>0.59893178075214004</v>
      </c>
      <c r="AC167" s="13">
        <f t="shared" si="451"/>
        <v>0.85508526515266692</v>
      </c>
      <c r="AD167" s="13">
        <f t="shared" si="386"/>
        <v>4699997.1472224854</v>
      </c>
      <c r="AE167" s="13">
        <f t="shared" si="400"/>
        <v>4699999.9984481502</v>
      </c>
      <c r="AF167" s="15"/>
      <c r="AG167">
        <f t="shared" si="325"/>
        <v>156</v>
      </c>
      <c r="AH167" s="15"/>
      <c r="AI167" s="15"/>
      <c r="AJ167" s="13">
        <f t="shared" ref="AJ167:BC167" si="452">I166*AI$8</f>
        <v>6.2350937763983434E-5</v>
      </c>
      <c r="AK167" s="13">
        <f t="shared" si="452"/>
        <v>0</v>
      </c>
      <c r="AL167" s="13">
        <f t="shared" si="452"/>
        <v>0</v>
      </c>
      <c r="AM167" s="13">
        <f t="shared" si="452"/>
        <v>0</v>
      </c>
      <c r="AN167" s="13">
        <f t="shared" si="452"/>
        <v>0</v>
      </c>
      <c r="AO167" s="13">
        <f t="shared" si="452"/>
        <v>0</v>
      </c>
      <c r="AP167" s="13">
        <f t="shared" si="452"/>
        <v>0</v>
      </c>
      <c r="AQ167" s="13">
        <f t="shared" si="452"/>
        <v>0</v>
      </c>
      <c r="AR167" s="13">
        <f t="shared" si="452"/>
        <v>0</v>
      </c>
      <c r="AS167" s="13">
        <f t="shared" si="452"/>
        <v>0</v>
      </c>
      <c r="AT167" s="13">
        <f t="shared" si="452"/>
        <v>0</v>
      </c>
      <c r="AU167" s="13">
        <f t="shared" si="452"/>
        <v>0</v>
      </c>
      <c r="AV167" s="13">
        <f t="shared" si="452"/>
        <v>0</v>
      </c>
      <c r="AW167" s="13">
        <f t="shared" si="452"/>
        <v>0</v>
      </c>
      <c r="AX167" s="13">
        <f t="shared" si="452"/>
        <v>0</v>
      </c>
      <c r="AY167" s="13">
        <f t="shared" si="452"/>
        <v>0</v>
      </c>
      <c r="AZ167" s="13">
        <f t="shared" si="452"/>
        <v>0</v>
      </c>
      <c r="BA167" s="13">
        <f t="shared" si="452"/>
        <v>0</v>
      </c>
      <c r="BB167" s="13">
        <f t="shared" si="452"/>
        <v>0</v>
      </c>
      <c r="BC167" s="13">
        <f t="shared" si="452"/>
        <v>0</v>
      </c>
      <c r="BD167" s="13">
        <f t="shared" si="393"/>
        <v>0</v>
      </c>
      <c r="BE167" s="13">
        <f t="shared" si="394"/>
        <v>6.2350937763983434E-5</v>
      </c>
      <c r="BF167" s="13">
        <f t="shared" si="395"/>
        <v>299999.99985451408</v>
      </c>
      <c r="BG167" s="4">
        <f t="shared" si="359"/>
        <v>4999999.9983026646</v>
      </c>
      <c r="BH167" s="4">
        <f t="shared" si="411"/>
        <v>1.0000000037825247</v>
      </c>
      <c r="BI167" s="4">
        <f t="shared" si="414"/>
        <v>1.0000000054035814</v>
      </c>
      <c r="BJ167" s="4">
        <f t="shared" si="388"/>
        <v>5.999999999127084</v>
      </c>
      <c r="BK167" s="15"/>
      <c r="BL167" s="13">
        <f t="shared" si="355"/>
        <v>4999999.9999999991</v>
      </c>
      <c r="BM167" s="13"/>
      <c r="BN167">
        <f t="shared" si="356"/>
        <v>156</v>
      </c>
      <c r="BO167" s="11">
        <f t="shared" si="360"/>
        <v>3.6113503064887888E-10</v>
      </c>
      <c r="BP167" s="9">
        <f t="shared" si="361"/>
        <v>7.8809946994209342E-14</v>
      </c>
      <c r="BQ167" s="9">
        <f t="shared" si="362"/>
        <v>1.0583040675579773E-13</v>
      </c>
      <c r="BR167" s="9">
        <f t="shared" si="363"/>
        <v>1.5118610480440685E-13</v>
      </c>
      <c r="BS167" s="9">
        <f t="shared" si="364"/>
        <v>2.1597976149005392E-13</v>
      </c>
      <c r="BT167" s="9">
        <f t="shared" si="365"/>
        <v>3.0854172593582663E-13</v>
      </c>
      <c r="BU167" s="9">
        <f t="shared" si="366"/>
        <v>4.407722858934438E-13</v>
      </c>
      <c r="BV167" s="9">
        <f t="shared" si="367"/>
        <v>6.2967142489618661E-13</v>
      </c>
      <c r="BW167" s="9">
        <f t="shared" si="368"/>
        <v>8.9952396877522584E-13</v>
      </c>
      <c r="BX167" s="9">
        <f t="shared" si="369"/>
        <v>1.2850207790386176E-12</v>
      </c>
      <c r="BY167" s="9">
        <f t="shared" si="370"/>
        <v>1.8357167073737241E-12</v>
      </c>
      <c r="BZ167" s="9">
        <f t="shared" si="371"/>
        <v>0</v>
      </c>
      <c r="CA167" s="9">
        <f t="shared" si="372"/>
        <v>0</v>
      </c>
      <c r="CB167" s="9">
        <f t="shared" si="373"/>
        <v>0</v>
      </c>
      <c r="CC167" s="9">
        <f t="shared" si="374"/>
        <v>0</v>
      </c>
      <c r="CD167" s="9">
        <f t="shared" si="375"/>
        <v>0</v>
      </c>
      <c r="CE167" s="9">
        <f t="shared" si="376"/>
        <v>0</v>
      </c>
      <c r="CF167" s="9">
        <f t="shared" si="377"/>
        <v>0</v>
      </c>
      <c r="CG167" s="9">
        <f t="shared" si="378"/>
        <v>0</v>
      </c>
      <c r="CH167" s="9">
        <f t="shared" si="379"/>
        <v>0</v>
      </c>
      <c r="CI167" s="9">
        <f t="shared" si="380"/>
        <v>0</v>
      </c>
      <c r="CJ167" s="9">
        <f t="shared" si="381"/>
        <v>0</v>
      </c>
      <c r="CK167" s="9">
        <f t="shared" si="382"/>
        <v>5.0920008414355065E-4</v>
      </c>
      <c r="CL167" s="9">
        <f t="shared" si="402"/>
        <v>5.0920009009460378E-4</v>
      </c>
    </row>
    <row r="168" spans="2:90" x14ac:dyDescent="0.2">
      <c r="B168" s="1">
        <f t="shared" si="389"/>
        <v>44017</v>
      </c>
      <c r="C168" s="8">
        <f t="shared" si="383"/>
        <v>22.428571428571427</v>
      </c>
      <c r="D168">
        <f t="shared" si="396"/>
        <v>157</v>
      </c>
      <c r="E168" s="14">
        <f t="shared" si="390"/>
        <v>0.3</v>
      </c>
      <c r="F168" s="3">
        <f t="shared" si="384"/>
        <v>8.1661699125676517</v>
      </c>
      <c r="G168" s="4">
        <f t="shared" si="397"/>
        <v>1.1881345540076665E-3</v>
      </c>
      <c r="I168" s="13">
        <f t="shared" si="398"/>
        <v>5.0920009009460378E-4</v>
      </c>
      <c r="J168" s="13">
        <f t="shared" ref="J168:AC168" si="453">I167*(1-I$8)</f>
        <v>6.8378255488396448E-4</v>
      </c>
      <c r="K168" s="13">
        <f t="shared" si="453"/>
        <v>9.7683135830240711E-4</v>
      </c>
      <c r="L168" s="13">
        <f t="shared" si="453"/>
        <v>1.3954716100951605E-3</v>
      </c>
      <c r="M168" s="13">
        <f t="shared" si="453"/>
        <v>1.9935272881354709E-3</v>
      </c>
      <c r="N168" s="13">
        <f t="shared" si="453"/>
        <v>2.8478888296661607E-3</v>
      </c>
      <c r="O168" s="13">
        <f t="shared" si="453"/>
        <v>4.0683977689404674E-3</v>
      </c>
      <c r="P168" s="13">
        <f t="shared" si="453"/>
        <v>5.8119666371957684E-3</v>
      </c>
      <c r="Q168" s="13">
        <f t="shared" si="453"/>
        <v>8.3027482098961009E-3</v>
      </c>
      <c r="R168" s="13">
        <f t="shared" si="453"/>
        <v>1.1860944614259869E-2</v>
      </c>
      <c r="S168" s="13">
        <f t="shared" si="453"/>
        <v>1.6943954952947027E-2</v>
      </c>
      <c r="T168" s="13">
        <f t="shared" si="453"/>
        <v>2.4205141082141616E-2</v>
      </c>
      <c r="U168" s="13">
        <f t="shared" si="453"/>
        <v>3.4577745578059482E-2</v>
      </c>
      <c r="V168" s="13">
        <f t="shared" si="453"/>
        <v>4.939470821721844E-2</v>
      </c>
      <c r="W168" s="13">
        <f t="shared" si="453"/>
        <v>7.0559699822524982E-2</v>
      </c>
      <c r="X168" s="13">
        <f t="shared" si="453"/>
        <v>0.10079119185764684</v>
      </c>
      <c r="Y168" s="13">
        <f t="shared" si="453"/>
        <v>0.14397060071585077</v>
      </c>
      <c r="Z168" s="13">
        <f t="shared" si="453"/>
        <v>0.2056385913747289</v>
      </c>
      <c r="AA168" s="13">
        <f t="shared" si="453"/>
        <v>0.29370201600778284</v>
      </c>
      <c r="AB168" s="13">
        <f t="shared" si="453"/>
        <v>0.41943976480446993</v>
      </c>
      <c r="AC168" s="13">
        <f t="shared" si="453"/>
        <v>0.59893178075214004</v>
      </c>
      <c r="AD168" s="13">
        <f t="shared" si="386"/>
        <v>4699998.0023077503</v>
      </c>
      <c r="AE168" s="13">
        <f t="shared" si="400"/>
        <v>4699999.9989137044</v>
      </c>
      <c r="AF168" s="15"/>
      <c r="AG168">
        <f t="shared" si="325"/>
        <v>157</v>
      </c>
      <c r="AH168" s="15"/>
      <c r="AI168" s="15"/>
      <c r="AJ168" s="13">
        <f t="shared" ref="AJ168:BC168" si="454">I167*AI$8</f>
        <v>4.3645694992593484E-5</v>
      </c>
      <c r="AK168" s="13">
        <f t="shared" si="454"/>
        <v>0</v>
      </c>
      <c r="AL168" s="13">
        <f t="shared" si="454"/>
        <v>0</v>
      </c>
      <c r="AM168" s="13">
        <f t="shared" si="454"/>
        <v>0</v>
      </c>
      <c r="AN168" s="13">
        <f t="shared" si="454"/>
        <v>0</v>
      </c>
      <c r="AO168" s="13">
        <f t="shared" si="454"/>
        <v>0</v>
      </c>
      <c r="AP168" s="13">
        <f t="shared" si="454"/>
        <v>0</v>
      </c>
      <c r="AQ168" s="13">
        <f t="shared" si="454"/>
        <v>0</v>
      </c>
      <c r="AR168" s="13">
        <f t="shared" si="454"/>
        <v>0</v>
      </c>
      <c r="AS168" s="13">
        <f t="shared" si="454"/>
        <v>0</v>
      </c>
      <c r="AT168" s="13">
        <f t="shared" si="454"/>
        <v>0</v>
      </c>
      <c r="AU168" s="13">
        <f t="shared" si="454"/>
        <v>0</v>
      </c>
      <c r="AV168" s="13">
        <f t="shared" si="454"/>
        <v>0</v>
      </c>
      <c r="AW168" s="13">
        <f t="shared" si="454"/>
        <v>0</v>
      </c>
      <c r="AX168" s="13">
        <f t="shared" si="454"/>
        <v>0</v>
      </c>
      <c r="AY168" s="13">
        <f t="shared" si="454"/>
        <v>0</v>
      </c>
      <c r="AZ168" s="13">
        <f t="shared" si="454"/>
        <v>0</v>
      </c>
      <c r="BA168" s="13">
        <f t="shared" si="454"/>
        <v>0</v>
      </c>
      <c r="BB168" s="13">
        <f t="shared" si="454"/>
        <v>0</v>
      </c>
      <c r="BC168" s="13">
        <f t="shared" si="454"/>
        <v>0</v>
      </c>
      <c r="BD168" s="13">
        <f t="shared" si="393"/>
        <v>0</v>
      </c>
      <c r="BE168" s="13">
        <f t="shared" si="394"/>
        <v>4.3645694992593484E-5</v>
      </c>
      <c r="BF168" s="13">
        <f t="shared" si="395"/>
        <v>299999.99989815976</v>
      </c>
      <c r="BG168" s="4">
        <f t="shared" si="359"/>
        <v>4999999.9988118643</v>
      </c>
      <c r="BH168" s="4">
        <f t="shared" si="411"/>
        <v>1.0000000026477762</v>
      </c>
      <c r="BI168" s="4">
        <f t="shared" si="414"/>
        <v>1.0000000037825247</v>
      </c>
      <c r="BJ168" s="4">
        <f t="shared" si="388"/>
        <v>5.9999999993889581</v>
      </c>
      <c r="BK168" s="15"/>
      <c r="BL168" s="13">
        <f t="shared" si="355"/>
        <v>4999999.9999999991</v>
      </c>
      <c r="BM168" s="13"/>
      <c r="BN168">
        <f t="shared" si="356"/>
        <v>157</v>
      </c>
      <c r="BO168" s="11">
        <f t="shared" si="360"/>
        <v>2.5279458595360045E-10</v>
      </c>
      <c r="BP168" s="9">
        <f t="shared" si="361"/>
        <v>3.8616907782900422E-14</v>
      </c>
      <c r="BQ168" s="9">
        <f t="shared" si="362"/>
        <v>5.1856958353256064E-14</v>
      </c>
      <c r="BR168" s="9">
        <f t="shared" si="363"/>
        <v>7.4081303630565044E-14</v>
      </c>
      <c r="BS168" s="9">
        <f t="shared" si="364"/>
        <v>1.0583030036520308E-13</v>
      </c>
      <c r="BT168" s="9">
        <f t="shared" si="365"/>
        <v>1.5118587161742311E-13</v>
      </c>
      <c r="BU168" s="9">
        <f t="shared" si="366"/>
        <v>2.1597926326120226E-13</v>
      </c>
      <c r="BV168" s="9">
        <f t="shared" si="367"/>
        <v>3.0854067884815715E-13</v>
      </c>
      <c r="BW168" s="9">
        <f t="shared" si="368"/>
        <v>4.4077010988781312E-13</v>
      </c>
      <c r="BX168" s="9">
        <f t="shared" si="369"/>
        <v>6.2966693879930468E-13</v>
      </c>
      <c r="BY168" s="9">
        <f t="shared" si="370"/>
        <v>8.9951477483412313E-13</v>
      </c>
      <c r="BZ168" s="9">
        <f t="shared" si="371"/>
        <v>0</v>
      </c>
      <c r="CA168" s="9">
        <f t="shared" si="372"/>
        <v>0</v>
      </c>
      <c r="CB168" s="9">
        <f t="shared" si="373"/>
        <v>0</v>
      </c>
      <c r="CC168" s="9">
        <f t="shared" si="374"/>
        <v>0</v>
      </c>
      <c r="CD168" s="9">
        <f t="shared" si="375"/>
        <v>0</v>
      </c>
      <c r="CE168" s="9">
        <f t="shared" si="376"/>
        <v>0</v>
      </c>
      <c r="CF168" s="9">
        <f t="shared" si="377"/>
        <v>0</v>
      </c>
      <c r="CG168" s="9">
        <f t="shared" si="378"/>
        <v>0</v>
      </c>
      <c r="CH168" s="9">
        <f t="shared" si="379"/>
        <v>0</v>
      </c>
      <c r="CI168" s="9">
        <f t="shared" si="380"/>
        <v>0</v>
      </c>
      <c r="CJ168" s="9">
        <f t="shared" si="381"/>
        <v>0</v>
      </c>
      <c r="CK168" s="9">
        <f t="shared" si="382"/>
        <v>3.5644021469284111E-4</v>
      </c>
      <c r="CL168" s="9">
        <f t="shared" si="402"/>
        <v>3.5644021760888422E-4</v>
      </c>
    </row>
    <row r="169" spans="2:90" x14ac:dyDescent="0.2">
      <c r="B169" s="1">
        <f t="shared" si="389"/>
        <v>44018</v>
      </c>
      <c r="C169" s="8">
        <f t="shared" si="383"/>
        <v>22.571428571428573</v>
      </c>
      <c r="D169">
        <f t="shared" si="396"/>
        <v>158</v>
      </c>
      <c r="E169" s="14">
        <f t="shared" si="390"/>
        <v>0.3</v>
      </c>
      <c r="F169" s="3">
        <f t="shared" si="384"/>
        <v>8.1661699125676517</v>
      </c>
      <c r="G169" s="4">
        <f t="shared" si="397"/>
        <v>8.3169433639878232E-4</v>
      </c>
      <c r="I169" s="13">
        <f t="shared" si="398"/>
        <v>3.5644021760888422E-4</v>
      </c>
      <c r="J169" s="13">
        <f t="shared" ref="J169:AC169" si="455">I168*(1-I$8)</f>
        <v>4.786480846889275E-4</v>
      </c>
      <c r="K169" s="13">
        <f t="shared" si="455"/>
        <v>6.8378255488396448E-4</v>
      </c>
      <c r="L169" s="13">
        <f t="shared" si="455"/>
        <v>9.7683135830240711E-4</v>
      </c>
      <c r="M169" s="13">
        <f t="shared" si="455"/>
        <v>1.3954716100951605E-3</v>
      </c>
      <c r="N169" s="13">
        <f t="shared" si="455"/>
        <v>1.9935272881354709E-3</v>
      </c>
      <c r="O169" s="13">
        <f t="shared" si="455"/>
        <v>2.8478888296661607E-3</v>
      </c>
      <c r="P169" s="13">
        <f t="shared" si="455"/>
        <v>4.0683977689404674E-3</v>
      </c>
      <c r="Q169" s="13">
        <f t="shared" si="455"/>
        <v>5.8119666371957684E-3</v>
      </c>
      <c r="R169" s="13">
        <f t="shared" si="455"/>
        <v>8.3027482098961009E-3</v>
      </c>
      <c r="S169" s="13">
        <f t="shared" si="455"/>
        <v>1.1860944614259869E-2</v>
      </c>
      <c r="T169" s="13">
        <f t="shared" si="455"/>
        <v>1.6943954952947027E-2</v>
      </c>
      <c r="U169" s="13">
        <f t="shared" si="455"/>
        <v>2.4205141082141616E-2</v>
      </c>
      <c r="V169" s="13">
        <f t="shared" si="455"/>
        <v>3.4577745578059482E-2</v>
      </c>
      <c r="W169" s="13">
        <f t="shared" si="455"/>
        <v>4.939470821721844E-2</v>
      </c>
      <c r="X169" s="13">
        <f t="shared" si="455"/>
        <v>7.0559699822524982E-2</v>
      </c>
      <c r="Y169" s="13">
        <f t="shared" si="455"/>
        <v>0.10079119185764684</v>
      </c>
      <c r="Z169" s="13">
        <f t="shared" si="455"/>
        <v>0.14397060071585077</v>
      </c>
      <c r="AA169" s="13">
        <f t="shared" si="455"/>
        <v>0.2056385913747289</v>
      </c>
      <c r="AB169" s="13">
        <f t="shared" si="455"/>
        <v>0.29370201600778284</v>
      </c>
      <c r="AC169" s="13">
        <f t="shared" si="455"/>
        <v>0.41943976480446993</v>
      </c>
      <c r="AD169" s="13">
        <f t="shared" si="386"/>
        <v>4699998.6012395313</v>
      </c>
      <c r="AE169" s="13">
        <f t="shared" si="400"/>
        <v>4699999.9992395928</v>
      </c>
      <c r="AF169" s="15"/>
      <c r="AG169">
        <f t="shared" si="325"/>
        <v>158</v>
      </c>
      <c r="AH169" s="15"/>
      <c r="AI169" s="15"/>
      <c r="AJ169" s="13">
        <f t="shared" ref="AJ169:BC169" si="456">I168*AI$8</f>
        <v>3.0552005405676227E-5</v>
      </c>
      <c r="AK169" s="13">
        <f t="shared" si="456"/>
        <v>0</v>
      </c>
      <c r="AL169" s="13">
        <f t="shared" si="456"/>
        <v>0</v>
      </c>
      <c r="AM169" s="13">
        <f t="shared" si="456"/>
        <v>0</v>
      </c>
      <c r="AN169" s="13">
        <f t="shared" si="456"/>
        <v>0</v>
      </c>
      <c r="AO169" s="13">
        <f t="shared" si="456"/>
        <v>0</v>
      </c>
      <c r="AP169" s="13">
        <f t="shared" si="456"/>
        <v>0</v>
      </c>
      <c r="AQ169" s="13">
        <f t="shared" si="456"/>
        <v>0</v>
      </c>
      <c r="AR169" s="13">
        <f t="shared" si="456"/>
        <v>0</v>
      </c>
      <c r="AS169" s="13">
        <f t="shared" si="456"/>
        <v>0</v>
      </c>
      <c r="AT169" s="13">
        <f t="shared" si="456"/>
        <v>0</v>
      </c>
      <c r="AU169" s="13">
        <f t="shared" si="456"/>
        <v>0</v>
      </c>
      <c r="AV169" s="13">
        <f t="shared" si="456"/>
        <v>0</v>
      </c>
      <c r="AW169" s="13">
        <f t="shared" si="456"/>
        <v>0</v>
      </c>
      <c r="AX169" s="13">
        <f t="shared" si="456"/>
        <v>0</v>
      </c>
      <c r="AY169" s="13">
        <f t="shared" si="456"/>
        <v>0</v>
      </c>
      <c r="AZ169" s="13">
        <f t="shared" si="456"/>
        <v>0</v>
      </c>
      <c r="BA169" s="13">
        <f t="shared" si="456"/>
        <v>0</v>
      </c>
      <c r="BB169" s="13">
        <f t="shared" si="456"/>
        <v>0</v>
      </c>
      <c r="BC169" s="13">
        <f t="shared" si="456"/>
        <v>0</v>
      </c>
      <c r="BD169" s="13">
        <f t="shared" si="393"/>
        <v>0</v>
      </c>
      <c r="BE169" s="13">
        <f t="shared" si="394"/>
        <v>3.0552005405676227E-5</v>
      </c>
      <c r="BF169" s="13">
        <f t="shared" si="395"/>
        <v>299999.99992871174</v>
      </c>
      <c r="BG169" s="4">
        <f t="shared" si="359"/>
        <v>4999999.9991683047</v>
      </c>
      <c r="BH169" s="4">
        <f t="shared" si="411"/>
        <v>1.0000000018534476</v>
      </c>
      <c r="BI169" s="4">
        <f t="shared" si="414"/>
        <v>1.000000002647776</v>
      </c>
      <c r="BJ169" s="4">
        <f t="shared" si="388"/>
        <v>5.9999999995722693</v>
      </c>
      <c r="BK169" s="15"/>
      <c r="BL169" s="13">
        <f t="shared" si="355"/>
        <v>4999999.9999999991</v>
      </c>
      <c r="BM169" s="13"/>
      <c r="BN169">
        <f t="shared" si="356"/>
        <v>158</v>
      </c>
      <c r="BO169" s="11">
        <f t="shared" si="360"/>
        <v>1.7695624178429098E-10</v>
      </c>
      <c r="BP169" s="9">
        <f t="shared" si="361"/>
        <v>1.8922296398652903E-14</v>
      </c>
      <c r="BQ169" s="9">
        <f t="shared" si="362"/>
        <v>2.540992986114049E-14</v>
      </c>
      <c r="BR169" s="9">
        <f t="shared" si="363"/>
        <v>3.629987733297811E-14</v>
      </c>
      <c r="BS169" s="9">
        <f t="shared" si="364"/>
        <v>5.1856921806671439E-14</v>
      </c>
      <c r="BT169" s="9">
        <f t="shared" si="365"/>
        <v>7.4081223491733907E-14</v>
      </c>
      <c r="BU169" s="9">
        <f t="shared" si="366"/>
        <v>1.058301290408647E-13</v>
      </c>
      <c r="BV169" s="9">
        <f t="shared" si="367"/>
        <v>1.5118551129515597E-13</v>
      </c>
      <c r="BW169" s="9">
        <f t="shared" si="368"/>
        <v>2.1597851378258979E-13</v>
      </c>
      <c r="BX169" s="9">
        <f t="shared" si="369"/>
        <v>3.0853913204815408E-13</v>
      </c>
      <c r="BY169" s="9">
        <f t="shared" si="370"/>
        <v>4.407669359113391E-13</v>
      </c>
      <c r="BZ169" s="9">
        <f t="shared" si="371"/>
        <v>0</v>
      </c>
      <c r="CA169" s="9">
        <f t="shared" si="372"/>
        <v>0</v>
      </c>
      <c r="CB169" s="9">
        <f t="shared" si="373"/>
        <v>0</v>
      </c>
      <c r="CC169" s="9">
        <f t="shared" si="374"/>
        <v>0</v>
      </c>
      <c r="CD169" s="9">
        <f t="shared" si="375"/>
        <v>0</v>
      </c>
      <c r="CE169" s="9">
        <f t="shared" si="376"/>
        <v>0</v>
      </c>
      <c r="CF169" s="9">
        <f t="shared" si="377"/>
        <v>0</v>
      </c>
      <c r="CG169" s="9">
        <f t="shared" si="378"/>
        <v>0</v>
      </c>
      <c r="CH169" s="9">
        <f t="shared" si="379"/>
        <v>0</v>
      </c>
      <c r="CI169" s="9">
        <f t="shared" si="380"/>
        <v>0</v>
      </c>
      <c r="CJ169" s="9">
        <f t="shared" si="381"/>
        <v>0</v>
      </c>
      <c r="CK169" s="9">
        <f t="shared" si="382"/>
        <v>2.4950822666003157E-4</v>
      </c>
      <c r="CL169" s="9">
        <f t="shared" si="402"/>
        <v>2.4950822808890205E-4</v>
      </c>
    </row>
    <row r="170" spans="2:90" x14ac:dyDescent="0.2">
      <c r="B170" s="1">
        <f t="shared" si="389"/>
        <v>44019</v>
      </c>
      <c r="C170" s="8">
        <f t="shared" si="383"/>
        <v>22.714285714285715</v>
      </c>
      <c r="D170">
        <f t="shared" si="396"/>
        <v>159</v>
      </c>
      <c r="E170" s="14">
        <f t="shared" si="390"/>
        <v>0.3</v>
      </c>
      <c r="F170" s="3">
        <f t="shared" si="384"/>
        <v>8.1661699125676517</v>
      </c>
      <c r="G170" s="4">
        <f t="shared" si="397"/>
        <v>5.8218610830988032E-4</v>
      </c>
      <c r="I170" s="13">
        <f t="shared" si="398"/>
        <v>2.4950822808890205E-4</v>
      </c>
      <c r="J170" s="13">
        <f t="shared" ref="J170:AC170" si="457">I169*(1-I$8)</f>
        <v>3.3505380455235115E-4</v>
      </c>
      <c r="K170" s="13">
        <f t="shared" si="457"/>
        <v>4.786480846889275E-4</v>
      </c>
      <c r="L170" s="13">
        <f t="shared" si="457"/>
        <v>6.8378255488396448E-4</v>
      </c>
      <c r="M170" s="13">
        <f t="shared" si="457"/>
        <v>9.7683135830240711E-4</v>
      </c>
      <c r="N170" s="13">
        <f t="shared" si="457"/>
        <v>1.3954716100951605E-3</v>
      </c>
      <c r="O170" s="13">
        <f t="shared" si="457"/>
        <v>1.9935272881354709E-3</v>
      </c>
      <c r="P170" s="13">
        <f t="shared" si="457"/>
        <v>2.8478888296661607E-3</v>
      </c>
      <c r="Q170" s="13">
        <f t="shared" si="457"/>
        <v>4.0683977689404674E-3</v>
      </c>
      <c r="R170" s="13">
        <f t="shared" si="457"/>
        <v>5.8119666371957684E-3</v>
      </c>
      <c r="S170" s="13">
        <f t="shared" si="457"/>
        <v>8.3027482098961009E-3</v>
      </c>
      <c r="T170" s="13">
        <f t="shared" si="457"/>
        <v>1.1860944614259869E-2</v>
      </c>
      <c r="U170" s="13">
        <f t="shared" si="457"/>
        <v>1.6943954952947027E-2</v>
      </c>
      <c r="V170" s="13">
        <f t="shared" si="457"/>
        <v>2.4205141082141616E-2</v>
      </c>
      <c r="W170" s="13">
        <f t="shared" si="457"/>
        <v>3.4577745578059482E-2</v>
      </c>
      <c r="X170" s="13">
        <f t="shared" si="457"/>
        <v>4.939470821721844E-2</v>
      </c>
      <c r="Y170" s="13">
        <f t="shared" si="457"/>
        <v>7.0559699822524982E-2</v>
      </c>
      <c r="Z170" s="13">
        <f t="shared" si="457"/>
        <v>0.10079119185764684</v>
      </c>
      <c r="AA170" s="13">
        <f t="shared" si="457"/>
        <v>0.14397060071585077</v>
      </c>
      <c r="AB170" s="13">
        <f t="shared" si="457"/>
        <v>0.2056385913747289</v>
      </c>
      <c r="AC170" s="13">
        <f t="shared" si="457"/>
        <v>0.29370201600778284</v>
      </c>
      <c r="AD170" s="13">
        <f t="shared" si="386"/>
        <v>4699999.020679296</v>
      </c>
      <c r="AE170" s="13">
        <f t="shared" si="400"/>
        <v>4699999.9994677147</v>
      </c>
      <c r="AF170" s="15"/>
      <c r="AG170">
        <f t="shared" si="325"/>
        <v>159</v>
      </c>
      <c r="AH170" s="15"/>
      <c r="AI170" s="15"/>
      <c r="AJ170" s="13">
        <f t="shared" ref="AJ170:BC170" si="458">I169*AI$8</f>
        <v>2.1386413056533054E-5</v>
      </c>
      <c r="AK170" s="13">
        <f t="shared" si="458"/>
        <v>0</v>
      </c>
      <c r="AL170" s="13">
        <f t="shared" si="458"/>
        <v>0</v>
      </c>
      <c r="AM170" s="13">
        <f t="shared" si="458"/>
        <v>0</v>
      </c>
      <c r="AN170" s="13">
        <f t="shared" si="458"/>
        <v>0</v>
      </c>
      <c r="AO170" s="13">
        <f t="shared" si="458"/>
        <v>0</v>
      </c>
      <c r="AP170" s="13">
        <f t="shared" si="458"/>
        <v>0</v>
      </c>
      <c r="AQ170" s="13">
        <f t="shared" si="458"/>
        <v>0</v>
      </c>
      <c r="AR170" s="13">
        <f t="shared" si="458"/>
        <v>0</v>
      </c>
      <c r="AS170" s="13">
        <f t="shared" si="458"/>
        <v>0</v>
      </c>
      <c r="AT170" s="13">
        <f t="shared" si="458"/>
        <v>0</v>
      </c>
      <c r="AU170" s="13">
        <f t="shared" si="458"/>
        <v>0</v>
      </c>
      <c r="AV170" s="13">
        <f t="shared" si="458"/>
        <v>0</v>
      </c>
      <c r="AW170" s="13">
        <f t="shared" si="458"/>
        <v>0</v>
      </c>
      <c r="AX170" s="13">
        <f t="shared" si="458"/>
        <v>0</v>
      </c>
      <c r="AY170" s="13">
        <f t="shared" si="458"/>
        <v>0</v>
      </c>
      <c r="AZ170" s="13">
        <f t="shared" si="458"/>
        <v>0</v>
      </c>
      <c r="BA170" s="13">
        <f t="shared" si="458"/>
        <v>0</v>
      </c>
      <c r="BB170" s="13">
        <f t="shared" si="458"/>
        <v>0</v>
      </c>
      <c r="BC170" s="13">
        <f t="shared" si="458"/>
        <v>0</v>
      </c>
      <c r="BD170" s="13">
        <f t="shared" si="393"/>
        <v>0</v>
      </c>
      <c r="BE170" s="13">
        <f t="shared" si="394"/>
        <v>2.1386413056533054E-5</v>
      </c>
      <c r="BF170" s="13">
        <f t="shared" si="395"/>
        <v>299999.99995009816</v>
      </c>
      <c r="BG170" s="4">
        <f t="shared" si="359"/>
        <v>4999999.9994178126</v>
      </c>
      <c r="BH170" s="4">
        <f t="shared" si="411"/>
        <v>1.0000000012974153</v>
      </c>
      <c r="BI170" s="4">
        <f t="shared" si="414"/>
        <v>1.0000000018534476</v>
      </c>
      <c r="BJ170" s="4">
        <f t="shared" si="388"/>
        <v>5.9999999997005879</v>
      </c>
      <c r="BK170" s="15"/>
      <c r="BL170" s="13">
        <f t="shared" si="355"/>
        <v>4999999.9999999991</v>
      </c>
      <c r="BM170" s="13"/>
      <c r="BN170">
        <f t="shared" si="356"/>
        <v>159</v>
      </c>
      <c r="BO170" s="11">
        <f t="shared" si="360"/>
        <v>1.238693847454679E-10</v>
      </c>
      <c r="BP170" s="9">
        <f t="shared" si="361"/>
        <v>9.2719292106912513E-15</v>
      </c>
      <c r="BQ170" s="9">
        <f t="shared" si="362"/>
        <v>1.2450872587958395E-14</v>
      </c>
      <c r="BR170" s="9">
        <f t="shared" si="363"/>
        <v>1.7786953128004217E-14</v>
      </c>
      <c r="BS170" s="9">
        <f t="shared" si="364"/>
        <v>2.5409917311948246E-14</v>
      </c>
      <c r="BT170" s="9">
        <f t="shared" si="365"/>
        <v>3.629984980589966E-14</v>
      </c>
      <c r="BU170" s="9">
        <f t="shared" si="366"/>
        <v>5.1856862931676501E-14</v>
      </c>
      <c r="BV170" s="9">
        <f t="shared" si="367"/>
        <v>7.4081099596392573E-14</v>
      </c>
      <c r="BW170" s="9">
        <f t="shared" si="368"/>
        <v>1.0582987114627139E-13</v>
      </c>
      <c r="BX170" s="9">
        <f t="shared" si="369"/>
        <v>1.5118497856154698E-13</v>
      </c>
      <c r="BY170" s="9">
        <f t="shared" si="370"/>
        <v>2.1597741945318776E-13</v>
      </c>
      <c r="BZ170" s="9">
        <f t="shared" si="371"/>
        <v>0</v>
      </c>
      <c r="CA170" s="9">
        <f t="shared" si="372"/>
        <v>0</v>
      </c>
      <c r="CB170" s="9">
        <f t="shared" si="373"/>
        <v>0</v>
      </c>
      <c r="CC170" s="9">
        <f t="shared" si="374"/>
        <v>0</v>
      </c>
      <c r="CD170" s="9">
        <f t="shared" si="375"/>
        <v>0</v>
      </c>
      <c r="CE170" s="9">
        <f t="shared" si="376"/>
        <v>0</v>
      </c>
      <c r="CF170" s="9">
        <f t="shared" si="377"/>
        <v>0</v>
      </c>
      <c r="CG170" s="9">
        <f t="shared" si="378"/>
        <v>0</v>
      </c>
      <c r="CH170" s="9">
        <f t="shared" si="379"/>
        <v>0</v>
      </c>
      <c r="CI170" s="9">
        <f t="shared" si="380"/>
        <v>0</v>
      </c>
      <c r="CJ170" s="9">
        <f t="shared" si="381"/>
        <v>0</v>
      </c>
      <c r="CK170" s="9">
        <f t="shared" si="382"/>
        <v>1.746557960987538E-4</v>
      </c>
      <c r="CL170" s="9">
        <f t="shared" si="402"/>
        <v>1.7465579679890356E-4</v>
      </c>
    </row>
    <row r="171" spans="2:90" x14ac:dyDescent="0.2">
      <c r="B171" s="1">
        <f t="shared" si="389"/>
        <v>44020</v>
      </c>
      <c r="C171" s="8">
        <f t="shared" si="383"/>
        <v>22.857142857142858</v>
      </c>
      <c r="D171">
        <f t="shared" si="396"/>
        <v>160</v>
      </c>
      <c r="E171" s="14">
        <f t="shared" si="390"/>
        <v>0.3</v>
      </c>
      <c r="F171" s="3">
        <f t="shared" si="384"/>
        <v>8.1661699125676517</v>
      </c>
      <c r="G171" s="4">
        <f t="shared" si="397"/>
        <v>4.0753031151097676E-4</v>
      </c>
      <c r="I171" s="13">
        <f t="shared" si="398"/>
        <v>1.7465579679890356E-4</v>
      </c>
      <c r="J171" s="13">
        <f t="shared" ref="J171:AC171" si="459">I170*(1-I$8)</f>
        <v>2.3453773440356793E-4</v>
      </c>
      <c r="K171" s="13">
        <f t="shared" si="459"/>
        <v>3.3505380455235115E-4</v>
      </c>
      <c r="L171" s="13">
        <f t="shared" si="459"/>
        <v>4.786480846889275E-4</v>
      </c>
      <c r="M171" s="13">
        <f t="shared" si="459"/>
        <v>6.8378255488396448E-4</v>
      </c>
      <c r="N171" s="13">
        <f t="shared" si="459"/>
        <v>9.7683135830240711E-4</v>
      </c>
      <c r="O171" s="13">
        <f t="shared" si="459"/>
        <v>1.3954716100951605E-3</v>
      </c>
      <c r="P171" s="13">
        <f t="shared" si="459"/>
        <v>1.9935272881354709E-3</v>
      </c>
      <c r="Q171" s="13">
        <f t="shared" si="459"/>
        <v>2.8478888296661607E-3</v>
      </c>
      <c r="R171" s="13">
        <f t="shared" si="459"/>
        <v>4.0683977689404674E-3</v>
      </c>
      <c r="S171" s="13">
        <f t="shared" si="459"/>
        <v>5.8119666371957684E-3</v>
      </c>
      <c r="T171" s="13">
        <f t="shared" si="459"/>
        <v>8.3027482098961009E-3</v>
      </c>
      <c r="U171" s="13">
        <f t="shared" si="459"/>
        <v>1.1860944614259869E-2</v>
      </c>
      <c r="V171" s="13">
        <f t="shared" si="459"/>
        <v>1.6943954952947027E-2</v>
      </c>
      <c r="W171" s="13">
        <f t="shared" si="459"/>
        <v>2.4205141082141616E-2</v>
      </c>
      <c r="X171" s="13">
        <f t="shared" si="459"/>
        <v>3.4577745578059482E-2</v>
      </c>
      <c r="Y171" s="13">
        <f t="shared" si="459"/>
        <v>4.939470821721844E-2</v>
      </c>
      <c r="Z171" s="13">
        <f t="shared" si="459"/>
        <v>7.0559699822524982E-2</v>
      </c>
      <c r="AA171" s="13">
        <f t="shared" si="459"/>
        <v>0.10079119185764684</v>
      </c>
      <c r="AB171" s="13">
        <f t="shared" si="459"/>
        <v>0.14397060071585077</v>
      </c>
      <c r="AC171" s="13">
        <f t="shared" si="459"/>
        <v>0.2056385913747289</v>
      </c>
      <c r="AD171" s="13">
        <f t="shared" si="386"/>
        <v>4699999.3143813116</v>
      </c>
      <c r="AE171" s="13">
        <f t="shared" si="400"/>
        <v>4699999.9996273993</v>
      </c>
      <c r="AF171" s="15"/>
      <c r="AG171">
        <f t="shared" si="325"/>
        <v>160</v>
      </c>
      <c r="AH171" s="15"/>
      <c r="AI171" s="15"/>
      <c r="AJ171" s="13">
        <f t="shared" ref="AJ171:BC171" si="460">I170*AI$8</f>
        <v>1.4970493685334123E-5</v>
      </c>
      <c r="AK171" s="13">
        <f t="shared" si="460"/>
        <v>0</v>
      </c>
      <c r="AL171" s="13">
        <f t="shared" si="460"/>
        <v>0</v>
      </c>
      <c r="AM171" s="13">
        <f t="shared" si="460"/>
        <v>0</v>
      </c>
      <c r="AN171" s="13">
        <f t="shared" si="460"/>
        <v>0</v>
      </c>
      <c r="AO171" s="13">
        <f t="shared" si="460"/>
        <v>0</v>
      </c>
      <c r="AP171" s="13">
        <f t="shared" si="460"/>
        <v>0</v>
      </c>
      <c r="AQ171" s="13">
        <f t="shared" si="460"/>
        <v>0</v>
      </c>
      <c r="AR171" s="13">
        <f t="shared" si="460"/>
        <v>0</v>
      </c>
      <c r="AS171" s="13">
        <f t="shared" si="460"/>
        <v>0</v>
      </c>
      <c r="AT171" s="13">
        <f t="shared" si="460"/>
        <v>0</v>
      </c>
      <c r="AU171" s="13">
        <f t="shared" si="460"/>
        <v>0</v>
      </c>
      <c r="AV171" s="13">
        <f t="shared" si="460"/>
        <v>0</v>
      </c>
      <c r="AW171" s="13">
        <f t="shared" si="460"/>
        <v>0</v>
      </c>
      <c r="AX171" s="13">
        <f t="shared" si="460"/>
        <v>0</v>
      </c>
      <c r="AY171" s="13">
        <f t="shared" si="460"/>
        <v>0</v>
      </c>
      <c r="AZ171" s="13">
        <f t="shared" si="460"/>
        <v>0</v>
      </c>
      <c r="BA171" s="13">
        <f t="shared" si="460"/>
        <v>0</v>
      </c>
      <c r="BB171" s="13">
        <f t="shared" si="460"/>
        <v>0</v>
      </c>
      <c r="BC171" s="13">
        <f t="shared" si="460"/>
        <v>0</v>
      </c>
      <c r="BD171" s="13">
        <f t="shared" si="393"/>
        <v>0</v>
      </c>
      <c r="BE171" s="13">
        <f t="shared" si="394"/>
        <v>1.4970493685334123E-5</v>
      </c>
      <c r="BF171" s="13">
        <f t="shared" si="395"/>
        <v>299999.99996506865</v>
      </c>
      <c r="BG171" s="4">
        <f t="shared" si="359"/>
        <v>4999999.9995924681</v>
      </c>
      <c r="BH171" s="4">
        <f t="shared" si="411"/>
        <v>1.0000000009081915</v>
      </c>
      <c r="BI171" s="4">
        <f t="shared" si="414"/>
        <v>1.0000000012974153</v>
      </c>
      <c r="BJ171" s="4">
        <f t="shared" si="388"/>
        <v>5.9999999997904112</v>
      </c>
      <c r="BK171" s="15"/>
      <c r="BL171" s="13">
        <f t="shared" si="355"/>
        <v>4999999.9999999981</v>
      </c>
      <c r="BM171" s="13"/>
      <c r="BN171">
        <f t="shared" si="356"/>
        <v>160</v>
      </c>
      <c r="BO171" s="11">
        <f t="shared" si="360"/>
        <v>8.6708576916584706E-11</v>
      </c>
      <c r="BP171" s="9">
        <f t="shared" si="361"/>
        <v>4.5432466771995355E-15</v>
      </c>
      <c r="BQ171" s="9">
        <f t="shared" si="362"/>
        <v>6.1009299550119855E-15</v>
      </c>
      <c r="BR171" s="9">
        <f t="shared" si="363"/>
        <v>8.7156115749665635E-15</v>
      </c>
      <c r="BS171" s="9">
        <f t="shared" si="364"/>
        <v>1.2450868280167745E-14</v>
      </c>
      <c r="BT171" s="9">
        <f t="shared" si="365"/>
        <v>1.7786943676312511E-14</v>
      </c>
      <c r="BU171" s="9">
        <f t="shared" si="366"/>
        <v>2.5409897089768855E-14</v>
      </c>
      <c r="BV171" s="9">
        <f t="shared" si="367"/>
        <v>3.6299807231653956E-14</v>
      </c>
      <c r="BW171" s="9">
        <f t="shared" si="368"/>
        <v>5.1856774259581503E-14</v>
      </c>
      <c r="BX171" s="9">
        <f t="shared" si="369"/>
        <v>7.4080916291097207E-14</v>
      </c>
      <c r="BY171" s="9">
        <f t="shared" si="370"/>
        <v>1.0582949426263082E-13</v>
      </c>
      <c r="BZ171" s="9">
        <f t="shared" si="371"/>
        <v>0</v>
      </c>
      <c r="CA171" s="9">
        <f t="shared" si="372"/>
        <v>0</v>
      </c>
      <c r="CB171" s="9">
        <f t="shared" si="373"/>
        <v>0</v>
      </c>
      <c r="CC171" s="9">
        <f t="shared" si="374"/>
        <v>0</v>
      </c>
      <c r="CD171" s="9">
        <f t="shared" si="375"/>
        <v>0</v>
      </c>
      <c r="CE171" s="9">
        <f t="shared" si="376"/>
        <v>0</v>
      </c>
      <c r="CF171" s="9">
        <f t="shared" si="377"/>
        <v>0</v>
      </c>
      <c r="CG171" s="9">
        <f t="shared" si="378"/>
        <v>0</v>
      </c>
      <c r="CH171" s="9">
        <f t="shared" si="379"/>
        <v>0</v>
      </c>
      <c r="CI171" s="9">
        <f t="shared" si="380"/>
        <v>0</v>
      </c>
      <c r="CJ171" s="9">
        <f t="shared" si="381"/>
        <v>0</v>
      </c>
      <c r="CK171" s="9">
        <f t="shared" si="382"/>
        <v>1.2225907561767821E-4</v>
      </c>
      <c r="CL171" s="9">
        <f t="shared" si="402"/>
        <v>1.2225907596075271E-4</v>
      </c>
    </row>
    <row r="172" spans="2:90" x14ac:dyDescent="0.2">
      <c r="B172" s="1">
        <f t="shared" si="389"/>
        <v>44021</v>
      </c>
      <c r="C172" s="8">
        <f t="shared" si="383"/>
        <v>23</v>
      </c>
      <c r="D172">
        <f t="shared" si="396"/>
        <v>161</v>
      </c>
      <c r="E172" s="14">
        <f t="shared" si="390"/>
        <v>0.3</v>
      </c>
      <c r="F172" s="3">
        <f t="shared" si="384"/>
        <v>8.1661699125676517</v>
      </c>
      <c r="G172" s="4">
        <f t="shared" si="397"/>
        <v>2.8527123555022405E-4</v>
      </c>
      <c r="I172" s="13">
        <f t="shared" si="398"/>
        <v>1.2225907596075271E-4</v>
      </c>
      <c r="J172" s="13">
        <f t="shared" ref="J172:AC172" si="461">I171*(1-I$8)</f>
        <v>1.6417644899096933E-4</v>
      </c>
      <c r="K172" s="13">
        <f t="shared" si="461"/>
        <v>2.3453773440356793E-4</v>
      </c>
      <c r="L172" s="13">
        <f t="shared" si="461"/>
        <v>3.3505380455235115E-4</v>
      </c>
      <c r="M172" s="13">
        <f t="shared" si="461"/>
        <v>4.786480846889275E-4</v>
      </c>
      <c r="N172" s="13">
        <f t="shared" si="461"/>
        <v>6.8378255488396448E-4</v>
      </c>
      <c r="O172" s="13">
        <f t="shared" si="461"/>
        <v>9.7683135830240711E-4</v>
      </c>
      <c r="P172" s="13">
        <f t="shared" si="461"/>
        <v>1.3954716100951605E-3</v>
      </c>
      <c r="Q172" s="13">
        <f t="shared" si="461"/>
        <v>1.9935272881354709E-3</v>
      </c>
      <c r="R172" s="13">
        <f t="shared" si="461"/>
        <v>2.8478888296661607E-3</v>
      </c>
      <c r="S172" s="13">
        <f t="shared" si="461"/>
        <v>4.0683977689404674E-3</v>
      </c>
      <c r="T172" s="13">
        <f t="shared" si="461"/>
        <v>5.8119666371957684E-3</v>
      </c>
      <c r="U172" s="13">
        <f t="shared" si="461"/>
        <v>8.3027482098961009E-3</v>
      </c>
      <c r="V172" s="13">
        <f t="shared" si="461"/>
        <v>1.1860944614259869E-2</v>
      </c>
      <c r="W172" s="13">
        <f t="shared" si="461"/>
        <v>1.6943954952947027E-2</v>
      </c>
      <c r="X172" s="13">
        <f t="shared" si="461"/>
        <v>2.4205141082141616E-2</v>
      </c>
      <c r="Y172" s="13">
        <f t="shared" si="461"/>
        <v>3.4577745578059482E-2</v>
      </c>
      <c r="Z172" s="13">
        <f t="shared" si="461"/>
        <v>4.939470821721844E-2</v>
      </c>
      <c r="AA172" s="13">
        <f t="shared" si="461"/>
        <v>7.0559699822524982E-2</v>
      </c>
      <c r="AB172" s="13">
        <f t="shared" si="461"/>
        <v>0.10079119185764684</v>
      </c>
      <c r="AC172" s="13">
        <f t="shared" si="461"/>
        <v>0.14397060071585077</v>
      </c>
      <c r="AD172" s="13">
        <f t="shared" si="386"/>
        <v>4699999.5200199028</v>
      </c>
      <c r="AE172" s="13">
        <f t="shared" si="400"/>
        <v>4699999.9997391794</v>
      </c>
      <c r="AF172" s="15"/>
      <c r="AG172">
        <f t="shared" si="325"/>
        <v>161</v>
      </c>
      <c r="AH172" s="15"/>
      <c r="AI172" s="15"/>
      <c r="AJ172" s="13">
        <f t="shared" ref="AJ172:BC172" si="462">I171*AI$8</f>
        <v>1.0479347807934213E-5</v>
      </c>
      <c r="AK172" s="13">
        <f t="shared" si="462"/>
        <v>0</v>
      </c>
      <c r="AL172" s="13">
        <f t="shared" si="462"/>
        <v>0</v>
      </c>
      <c r="AM172" s="13">
        <f t="shared" si="462"/>
        <v>0</v>
      </c>
      <c r="AN172" s="13">
        <f t="shared" si="462"/>
        <v>0</v>
      </c>
      <c r="AO172" s="13">
        <f t="shared" si="462"/>
        <v>0</v>
      </c>
      <c r="AP172" s="13">
        <f t="shared" si="462"/>
        <v>0</v>
      </c>
      <c r="AQ172" s="13">
        <f t="shared" si="462"/>
        <v>0</v>
      </c>
      <c r="AR172" s="13">
        <f t="shared" si="462"/>
        <v>0</v>
      </c>
      <c r="AS172" s="13">
        <f t="shared" si="462"/>
        <v>0</v>
      </c>
      <c r="AT172" s="13">
        <f t="shared" si="462"/>
        <v>0</v>
      </c>
      <c r="AU172" s="13">
        <f t="shared" si="462"/>
        <v>0</v>
      </c>
      <c r="AV172" s="13">
        <f t="shared" si="462"/>
        <v>0</v>
      </c>
      <c r="AW172" s="13">
        <f t="shared" si="462"/>
        <v>0</v>
      </c>
      <c r="AX172" s="13">
        <f t="shared" si="462"/>
        <v>0</v>
      </c>
      <c r="AY172" s="13">
        <f t="shared" si="462"/>
        <v>0</v>
      </c>
      <c r="AZ172" s="13">
        <f t="shared" si="462"/>
        <v>0</v>
      </c>
      <c r="BA172" s="13">
        <f t="shared" si="462"/>
        <v>0</v>
      </c>
      <c r="BB172" s="13">
        <f t="shared" si="462"/>
        <v>0</v>
      </c>
      <c r="BC172" s="13">
        <f t="shared" si="462"/>
        <v>0</v>
      </c>
      <c r="BD172" s="13">
        <f t="shared" si="393"/>
        <v>0</v>
      </c>
      <c r="BE172" s="13">
        <f t="shared" si="394"/>
        <v>1.0479347807934213E-5</v>
      </c>
      <c r="BF172" s="13">
        <f t="shared" si="395"/>
        <v>299999.99997554801</v>
      </c>
      <c r="BG172" s="4">
        <f t="shared" si="359"/>
        <v>4999999.9997147275</v>
      </c>
      <c r="BH172" s="4">
        <f t="shared" si="411"/>
        <v>1.0000000006357346</v>
      </c>
      <c r="BI172" s="4">
        <f t="shared" si="414"/>
        <v>1.0000000009081917</v>
      </c>
      <c r="BJ172" s="4">
        <f t="shared" si="388"/>
        <v>5.9999999998532871</v>
      </c>
      <c r="BK172" s="15"/>
      <c r="BL172" s="13">
        <f t="shared" si="355"/>
        <v>4999999.9999999991</v>
      </c>
      <c r="BM172" s="13"/>
      <c r="BN172">
        <f t="shared" si="356"/>
        <v>161</v>
      </c>
      <c r="BO172" s="11">
        <f t="shared" si="360"/>
        <v>6.0696007563561702E-11</v>
      </c>
      <c r="BP172" s="9">
        <f t="shared" si="361"/>
        <v>2.2261913397683732E-15</v>
      </c>
      <c r="BQ172" s="9">
        <f t="shared" si="362"/>
        <v>2.989456496914373E-15</v>
      </c>
      <c r="BR172" s="9">
        <f t="shared" si="363"/>
        <v>4.2706512303898754E-15</v>
      </c>
      <c r="BS172" s="9">
        <f t="shared" si="364"/>
        <v>6.1009284765928882E-15</v>
      </c>
      <c r="BT172" s="9">
        <f t="shared" si="365"/>
        <v>8.7156083305690384E-15</v>
      </c>
      <c r="BU172" s="9">
        <f t="shared" si="366"/>
        <v>1.2450861336920596E-14</v>
      </c>
      <c r="BV172" s="9">
        <f t="shared" si="367"/>
        <v>1.7786929053554145E-14</v>
      </c>
      <c r="BW172" s="9">
        <f t="shared" si="368"/>
        <v>2.5409866620321446E-14</v>
      </c>
      <c r="BX172" s="9">
        <f t="shared" si="369"/>
        <v>3.6299744207651158E-14</v>
      </c>
      <c r="BY172" s="9">
        <f t="shared" si="370"/>
        <v>5.185664458368005E-14</v>
      </c>
      <c r="BZ172" s="9">
        <f t="shared" si="371"/>
        <v>0</v>
      </c>
      <c r="CA172" s="9">
        <f t="shared" si="372"/>
        <v>0</v>
      </c>
      <c r="CB172" s="9">
        <f t="shared" si="373"/>
        <v>0</v>
      </c>
      <c r="CC172" s="9">
        <f t="shared" si="374"/>
        <v>0</v>
      </c>
      <c r="CD172" s="9">
        <f t="shared" si="375"/>
        <v>0</v>
      </c>
      <c r="CE172" s="9">
        <f t="shared" si="376"/>
        <v>0</v>
      </c>
      <c r="CF172" s="9">
        <f t="shared" si="377"/>
        <v>0</v>
      </c>
      <c r="CG172" s="9">
        <f t="shared" si="378"/>
        <v>0</v>
      </c>
      <c r="CH172" s="9">
        <f t="shared" si="379"/>
        <v>0</v>
      </c>
      <c r="CI172" s="9">
        <f t="shared" si="380"/>
        <v>0</v>
      </c>
      <c r="CJ172" s="9">
        <f t="shared" si="381"/>
        <v>0</v>
      </c>
      <c r="CK172" s="9">
        <f t="shared" si="382"/>
        <v>8.558136192475932E-5</v>
      </c>
      <c r="CL172" s="9">
        <f t="shared" si="402"/>
        <v>8.5581362092866195E-5</v>
      </c>
    </row>
    <row r="173" spans="2:90" x14ac:dyDescent="0.2">
      <c r="B173" s="1">
        <f t="shared" si="389"/>
        <v>44022</v>
      </c>
      <c r="C173" s="8">
        <f t="shared" si="383"/>
        <v>23.142857142857142</v>
      </c>
      <c r="D173">
        <f t="shared" si="396"/>
        <v>162</v>
      </c>
      <c r="E173" s="14">
        <f t="shared" si="390"/>
        <v>0.3</v>
      </c>
      <c r="F173" s="3">
        <f t="shared" si="384"/>
        <v>8.1661699125676517</v>
      </c>
      <c r="G173" s="4">
        <f t="shared" si="397"/>
        <v>1.9968987345735784E-4</v>
      </c>
      <c r="I173" s="13">
        <f t="shared" si="398"/>
        <v>8.5581362092866195E-5</v>
      </c>
      <c r="J173" s="13">
        <f t="shared" ref="J173:AC173" si="463">I172*(1-I$8)</f>
        <v>1.1492353140310754E-4</v>
      </c>
      <c r="K173" s="13">
        <f t="shared" si="463"/>
        <v>1.6417644899096933E-4</v>
      </c>
      <c r="L173" s="13">
        <f t="shared" si="463"/>
        <v>2.3453773440356793E-4</v>
      </c>
      <c r="M173" s="13">
        <f t="shared" si="463"/>
        <v>3.3505380455235115E-4</v>
      </c>
      <c r="N173" s="13">
        <f t="shared" si="463"/>
        <v>4.786480846889275E-4</v>
      </c>
      <c r="O173" s="13">
        <f t="shared" si="463"/>
        <v>6.8378255488396448E-4</v>
      </c>
      <c r="P173" s="13">
        <f t="shared" si="463"/>
        <v>9.7683135830240711E-4</v>
      </c>
      <c r="Q173" s="13">
        <f t="shared" si="463"/>
        <v>1.3954716100951605E-3</v>
      </c>
      <c r="R173" s="13">
        <f t="shared" si="463"/>
        <v>1.9935272881354709E-3</v>
      </c>
      <c r="S173" s="13">
        <f t="shared" si="463"/>
        <v>2.8478888296661607E-3</v>
      </c>
      <c r="T173" s="13">
        <f t="shared" si="463"/>
        <v>4.0683977689404674E-3</v>
      </c>
      <c r="U173" s="13">
        <f t="shared" si="463"/>
        <v>5.8119666371957684E-3</v>
      </c>
      <c r="V173" s="13">
        <f t="shared" si="463"/>
        <v>8.3027482098961009E-3</v>
      </c>
      <c r="W173" s="13">
        <f t="shared" si="463"/>
        <v>1.1860944614259869E-2</v>
      </c>
      <c r="X173" s="13">
        <f t="shared" si="463"/>
        <v>1.6943954952947027E-2</v>
      </c>
      <c r="Y173" s="13">
        <f t="shared" si="463"/>
        <v>2.4205141082141616E-2</v>
      </c>
      <c r="Z173" s="13">
        <f t="shared" si="463"/>
        <v>3.4577745578059482E-2</v>
      </c>
      <c r="AA173" s="13">
        <f t="shared" si="463"/>
        <v>4.939470821721844E-2</v>
      </c>
      <c r="AB173" s="13">
        <f t="shared" si="463"/>
        <v>7.0559699822524982E-2</v>
      </c>
      <c r="AC173" s="13">
        <f t="shared" si="463"/>
        <v>0.10079119185764684</v>
      </c>
      <c r="AD173" s="13">
        <f t="shared" si="386"/>
        <v>4699999.6639905032</v>
      </c>
      <c r="AE173" s="13">
        <f t="shared" si="400"/>
        <v>4699999.9998174245</v>
      </c>
      <c r="AF173" s="15"/>
      <c r="AG173">
        <f t="shared" si="325"/>
        <v>162</v>
      </c>
      <c r="AH173" s="15"/>
      <c r="AI173" s="15"/>
      <c r="AJ173" s="13">
        <f t="shared" ref="AJ173:BC173" si="464">I172*AI$8</f>
        <v>7.3355445576451622E-6</v>
      </c>
      <c r="AK173" s="13">
        <f t="shared" si="464"/>
        <v>0</v>
      </c>
      <c r="AL173" s="13">
        <f t="shared" si="464"/>
        <v>0</v>
      </c>
      <c r="AM173" s="13">
        <f t="shared" si="464"/>
        <v>0</v>
      </c>
      <c r="AN173" s="13">
        <f t="shared" si="464"/>
        <v>0</v>
      </c>
      <c r="AO173" s="13">
        <f t="shared" si="464"/>
        <v>0</v>
      </c>
      <c r="AP173" s="13">
        <f t="shared" si="464"/>
        <v>0</v>
      </c>
      <c r="AQ173" s="13">
        <f t="shared" si="464"/>
        <v>0</v>
      </c>
      <c r="AR173" s="13">
        <f t="shared" si="464"/>
        <v>0</v>
      </c>
      <c r="AS173" s="13">
        <f t="shared" si="464"/>
        <v>0</v>
      </c>
      <c r="AT173" s="13">
        <f t="shared" si="464"/>
        <v>0</v>
      </c>
      <c r="AU173" s="13">
        <f t="shared" si="464"/>
        <v>0</v>
      </c>
      <c r="AV173" s="13">
        <f t="shared" si="464"/>
        <v>0</v>
      </c>
      <c r="AW173" s="13">
        <f t="shared" si="464"/>
        <v>0</v>
      </c>
      <c r="AX173" s="13">
        <f t="shared" si="464"/>
        <v>0</v>
      </c>
      <c r="AY173" s="13">
        <f t="shared" si="464"/>
        <v>0</v>
      </c>
      <c r="AZ173" s="13">
        <f t="shared" si="464"/>
        <v>0</v>
      </c>
      <c r="BA173" s="13">
        <f t="shared" si="464"/>
        <v>0</v>
      </c>
      <c r="BB173" s="13">
        <f t="shared" si="464"/>
        <v>0</v>
      </c>
      <c r="BC173" s="13">
        <f t="shared" si="464"/>
        <v>0</v>
      </c>
      <c r="BD173" s="13">
        <f t="shared" si="393"/>
        <v>0</v>
      </c>
      <c r="BE173" s="13">
        <f t="shared" si="394"/>
        <v>7.3355445576451622E-6</v>
      </c>
      <c r="BF173" s="13">
        <f t="shared" si="395"/>
        <v>299999.99998288357</v>
      </c>
      <c r="BG173" s="4">
        <f t="shared" si="359"/>
        <v>4999999.9998003077</v>
      </c>
      <c r="BH173" s="4">
        <f t="shared" si="411"/>
        <v>1.0000000004450142</v>
      </c>
      <c r="BI173" s="4">
        <f t="shared" si="414"/>
        <v>1.0000000006357348</v>
      </c>
      <c r="BJ173" s="4">
        <f t="shared" si="388"/>
        <v>5.9999999998973017</v>
      </c>
      <c r="BK173" s="15"/>
      <c r="BL173" s="13">
        <f t="shared" si="355"/>
        <v>4999999.9999999972</v>
      </c>
      <c r="BM173" s="13"/>
      <c r="BN173">
        <f t="shared" si="356"/>
        <v>162</v>
      </c>
      <c r="BO173" s="11">
        <f t="shared" si="360"/>
        <v>4.2487207118432066E-11</v>
      </c>
      <c r="BP173" s="9">
        <f t="shared" si="361"/>
        <v>1.0908339170151409E-15</v>
      </c>
      <c r="BQ173" s="9">
        <f t="shared" si="362"/>
        <v>1.4648339644516384E-15</v>
      </c>
      <c r="BR173" s="9">
        <f t="shared" si="363"/>
        <v>2.0926196376744035E-15</v>
      </c>
      <c r="BS173" s="9">
        <f t="shared" si="364"/>
        <v>2.9894559896076602E-15</v>
      </c>
      <c r="BT173" s="9">
        <f t="shared" si="365"/>
        <v>4.2706501169503198E-15</v>
      </c>
      <c r="BU173" s="9">
        <f t="shared" si="366"/>
        <v>6.1009260933057818E-15</v>
      </c>
      <c r="BV173" s="9">
        <f t="shared" si="367"/>
        <v>8.7156033099976926E-15</v>
      </c>
      <c r="BW173" s="9">
        <f t="shared" si="368"/>
        <v>1.2450850871992109E-14</v>
      </c>
      <c r="BX173" s="9">
        <f t="shared" si="369"/>
        <v>1.7786907397801486E-14</v>
      </c>
      <c r="BY173" s="9">
        <f t="shared" si="370"/>
        <v>2.5409822036177388E-14</v>
      </c>
      <c r="BZ173" s="9">
        <f t="shared" si="371"/>
        <v>0</v>
      </c>
      <c r="CA173" s="9">
        <f t="shared" si="372"/>
        <v>0</v>
      </c>
      <c r="CB173" s="9">
        <f t="shared" si="373"/>
        <v>0</v>
      </c>
      <c r="CC173" s="9">
        <f t="shared" si="374"/>
        <v>0</v>
      </c>
      <c r="CD173" s="9">
        <f t="shared" si="375"/>
        <v>0</v>
      </c>
      <c r="CE173" s="9">
        <f t="shared" si="376"/>
        <v>0</v>
      </c>
      <c r="CF173" s="9">
        <f t="shared" si="377"/>
        <v>0</v>
      </c>
      <c r="CG173" s="9">
        <f t="shared" si="378"/>
        <v>0</v>
      </c>
      <c r="CH173" s="9">
        <f t="shared" si="379"/>
        <v>0</v>
      </c>
      <c r="CI173" s="9">
        <f t="shared" si="380"/>
        <v>0</v>
      </c>
      <c r="CJ173" s="9">
        <f t="shared" si="381"/>
        <v>0</v>
      </c>
      <c r="CK173" s="9">
        <f t="shared" si="382"/>
        <v>5.9906957754157685E-5</v>
      </c>
      <c r="CL173" s="9">
        <f t="shared" si="402"/>
        <v>5.9906957836530189E-5</v>
      </c>
    </row>
    <row r="174" spans="2:90" x14ac:dyDescent="0.2">
      <c r="B174" s="1">
        <f t="shared" si="389"/>
        <v>44023</v>
      </c>
      <c r="C174" s="8">
        <f t="shared" si="383"/>
        <v>23.285714285714285</v>
      </c>
      <c r="D174">
        <f t="shared" si="396"/>
        <v>163</v>
      </c>
      <c r="E174" s="14">
        <f t="shared" si="390"/>
        <v>0.3</v>
      </c>
      <c r="F174" s="3">
        <f t="shared" si="384"/>
        <v>8.1661699125676517</v>
      </c>
      <c r="G174" s="4">
        <f t="shared" si="397"/>
        <v>1.3978291562082766E-4</v>
      </c>
      <c r="I174" s="13">
        <f t="shared" si="398"/>
        <v>5.9906957836530189E-5</v>
      </c>
      <c r="J174" s="13">
        <f t="shared" ref="J174:AC174" si="465">I173*(1-I$8)</f>
        <v>8.0446480367294223E-5</v>
      </c>
      <c r="K174" s="13">
        <f t="shared" si="465"/>
        <v>1.1492353140310754E-4</v>
      </c>
      <c r="L174" s="13">
        <f t="shared" si="465"/>
        <v>1.6417644899096933E-4</v>
      </c>
      <c r="M174" s="13">
        <f t="shared" si="465"/>
        <v>2.3453773440356793E-4</v>
      </c>
      <c r="N174" s="13">
        <f t="shared" si="465"/>
        <v>3.3505380455235115E-4</v>
      </c>
      <c r="O174" s="13">
        <f t="shared" si="465"/>
        <v>4.786480846889275E-4</v>
      </c>
      <c r="P174" s="13">
        <f t="shared" si="465"/>
        <v>6.8378255488396448E-4</v>
      </c>
      <c r="Q174" s="13">
        <f t="shared" si="465"/>
        <v>9.7683135830240711E-4</v>
      </c>
      <c r="R174" s="13">
        <f t="shared" si="465"/>
        <v>1.3954716100951605E-3</v>
      </c>
      <c r="S174" s="13">
        <f t="shared" si="465"/>
        <v>1.9935272881354709E-3</v>
      </c>
      <c r="T174" s="13">
        <f t="shared" si="465"/>
        <v>2.8478888296661607E-3</v>
      </c>
      <c r="U174" s="13">
        <f t="shared" si="465"/>
        <v>4.0683977689404674E-3</v>
      </c>
      <c r="V174" s="13">
        <f t="shared" si="465"/>
        <v>5.8119666371957684E-3</v>
      </c>
      <c r="W174" s="13">
        <f t="shared" si="465"/>
        <v>8.3027482098961009E-3</v>
      </c>
      <c r="X174" s="13">
        <f t="shared" si="465"/>
        <v>1.1860944614259869E-2</v>
      </c>
      <c r="Y174" s="13">
        <f t="shared" si="465"/>
        <v>1.6943954952947027E-2</v>
      </c>
      <c r="Z174" s="13">
        <f t="shared" si="465"/>
        <v>2.4205141082141616E-2</v>
      </c>
      <c r="AA174" s="13">
        <f t="shared" si="465"/>
        <v>3.4577745578059482E-2</v>
      </c>
      <c r="AB174" s="13">
        <f t="shared" si="465"/>
        <v>4.939470821721844E-2</v>
      </c>
      <c r="AC174" s="13">
        <f t="shared" si="465"/>
        <v>7.0559699822524982E-2</v>
      </c>
      <c r="AD174" s="13">
        <f t="shared" si="386"/>
        <v>4699999.7647816949</v>
      </c>
      <c r="AE174" s="13">
        <f t="shared" si="400"/>
        <v>4699999.9998721965</v>
      </c>
      <c r="AF174" s="15"/>
      <c r="AG174">
        <f t="shared" si="325"/>
        <v>163</v>
      </c>
      <c r="AH174" s="15"/>
      <c r="AI174" s="15"/>
      <c r="AJ174" s="13">
        <f t="shared" ref="AJ174:BC174" si="466">I173*AI$8</f>
        <v>5.1348817255719711E-6</v>
      </c>
      <c r="AK174" s="13">
        <f t="shared" si="466"/>
        <v>0</v>
      </c>
      <c r="AL174" s="13">
        <f t="shared" si="466"/>
        <v>0</v>
      </c>
      <c r="AM174" s="13">
        <f t="shared" si="466"/>
        <v>0</v>
      </c>
      <c r="AN174" s="13">
        <f t="shared" si="466"/>
        <v>0</v>
      </c>
      <c r="AO174" s="13">
        <f t="shared" si="466"/>
        <v>0</v>
      </c>
      <c r="AP174" s="13">
        <f t="shared" si="466"/>
        <v>0</v>
      </c>
      <c r="AQ174" s="13">
        <f t="shared" si="466"/>
        <v>0</v>
      </c>
      <c r="AR174" s="13">
        <f t="shared" si="466"/>
        <v>0</v>
      </c>
      <c r="AS174" s="13">
        <f t="shared" si="466"/>
        <v>0</v>
      </c>
      <c r="AT174" s="13">
        <f t="shared" si="466"/>
        <v>0</v>
      </c>
      <c r="AU174" s="13">
        <f t="shared" si="466"/>
        <v>0</v>
      </c>
      <c r="AV174" s="13">
        <f t="shared" si="466"/>
        <v>0</v>
      </c>
      <c r="AW174" s="13">
        <f t="shared" si="466"/>
        <v>0</v>
      </c>
      <c r="AX174" s="13">
        <f t="shared" si="466"/>
        <v>0</v>
      </c>
      <c r="AY174" s="13">
        <f t="shared" si="466"/>
        <v>0</v>
      </c>
      <c r="AZ174" s="13">
        <f t="shared" si="466"/>
        <v>0</v>
      </c>
      <c r="BA174" s="13">
        <f t="shared" si="466"/>
        <v>0</v>
      </c>
      <c r="BB174" s="13">
        <f t="shared" si="466"/>
        <v>0</v>
      </c>
      <c r="BC174" s="13">
        <f t="shared" si="466"/>
        <v>0</v>
      </c>
      <c r="BD174" s="13">
        <f t="shared" si="393"/>
        <v>0</v>
      </c>
      <c r="BE174" s="13">
        <f t="shared" si="394"/>
        <v>5.1348817255719711E-6</v>
      </c>
      <c r="BF174" s="13">
        <f t="shared" si="395"/>
        <v>299999.99998801848</v>
      </c>
      <c r="BG174" s="4">
        <f t="shared" si="359"/>
        <v>4999999.999860215</v>
      </c>
      <c r="BH174" s="4">
        <f t="shared" si="411"/>
        <v>1.0000000003115102</v>
      </c>
      <c r="BI174" s="4">
        <f t="shared" si="414"/>
        <v>1.0000000004450147</v>
      </c>
      <c r="BJ174" s="4">
        <f t="shared" si="388"/>
        <v>5.9999999999281117</v>
      </c>
      <c r="BK174" s="15"/>
      <c r="BL174" s="13">
        <f t="shared" si="355"/>
        <v>4999999.9999999981</v>
      </c>
      <c r="BM174" s="13"/>
      <c r="BN174">
        <f t="shared" si="356"/>
        <v>163</v>
      </c>
      <c r="BO174" s="11">
        <f t="shared" si="360"/>
        <v>2.9741045876696039E-11</v>
      </c>
      <c r="BP174" s="9">
        <f t="shared" si="361"/>
        <v>5.3450867440486186E-16</v>
      </c>
      <c r="BQ174" s="9">
        <f t="shared" si="362"/>
        <v>7.1776873896672736E-16</v>
      </c>
      <c r="BR174" s="9">
        <f t="shared" si="363"/>
        <v>1.0253838059315217E-15</v>
      </c>
      <c r="BS174" s="9">
        <f t="shared" si="364"/>
        <v>1.4648337903940399E-15</v>
      </c>
      <c r="BT174" s="9">
        <f t="shared" si="365"/>
        <v>2.0926192556138594E-15</v>
      </c>
      <c r="BU174" s="9">
        <f t="shared" si="366"/>
        <v>2.9894551717059069E-15</v>
      </c>
      <c r="BV174" s="9">
        <f t="shared" si="367"/>
        <v>4.2706483936578245E-15</v>
      </c>
      <c r="BW174" s="9">
        <f t="shared" si="368"/>
        <v>6.1009225003465246E-15</v>
      </c>
      <c r="BX174" s="9">
        <f t="shared" si="369"/>
        <v>8.7155958723201589E-15</v>
      </c>
      <c r="BY174" s="9">
        <f t="shared" si="370"/>
        <v>1.2450835552640116E-14</v>
      </c>
      <c r="BZ174" s="9">
        <f t="shared" si="371"/>
        <v>0</v>
      </c>
      <c r="CA174" s="9">
        <f t="shared" si="372"/>
        <v>0</v>
      </c>
      <c r="CB174" s="9">
        <f t="shared" si="373"/>
        <v>0</v>
      </c>
      <c r="CC174" s="9">
        <f t="shared" si="374"/>
        <v>0</v>
      </c>
      <c r="CD174" s="9">
        <f t="shared" si="375"/>
        <v>0</v>
      </c>
      <c r="CE174" s="9">
        <f t="shared" si="376"/>
        <v>0</v>
      </c>
      <c r="CF174" s="9">
        <f t="shared" si="377"/>
        <v>0</v>
      </c>
      <c r="CG174" s="9">
        <f t="shared" si="378"/>
        <v>0</v>
      </c>
      <c r="CH174" s="9">
        <f t="shared" si="379"/>
        <v>0</v>
      </c>
      <c r="CI174" s="9">
        <f t="shared" si="380"/>
        <v>0</v>
      </c>
      <c r="CJ174" s="9">
        <f t="shared" si="381"/>
        <v>0</v>
      </c>
      <c r="CK174" s="9">
        <f t="shared" si="382"/>
        <v>4.1934872587449889E-5</v>
      </c>
      <c r="CL174" s="9">
        <f t="shared" si="402"/>
        <v>4.1934872627812459E-5</v>
      </c>
    </row>
    <row r="175" spans="2:90" x14ac:dyDescent="0.2">
      <c r="B175" s="1">
        <f t="shared" si="389"/>
        <v>44024</v>
      </c>
      <c r="C175" s="8">
        <f t="shared" si="383"/>
        <v>23.428571428571427</v>
      </c>
      <c r="D175">
        <f t="shared" si="396"/>
        <v>164</v>
      </c>
      <c r="E175" s="14">
        <f t="shared" si="390"/>
        <v>0.3</v>
      </c>
      <c r="F175" s="3">
        <f t="shared" si="384"/>
        <v>8.1661699125676517</v>
      </c>
      <c r="G175" s="4">
        <f t="shared" si="397"/>
        <v>9.7848042993015197E-5</v>
      </c>
      <c r="I175" s="13">
        <f t="shared" si="398"/>
        <v>4.1934872627812459E-5</v>
      </c>
      <c r="J175" s="13">
        <f t="shared" ref="J175:AC175" si="467">I174*(1-I$8)</f>
        <v>5.6312540366338378E-5</v>
      </c>
      <c r="K175" s="13">
        <f t="shared" si="467"/>
        <v>8.0446480367294223E-5</v>
      </c>
      <c r="L175" s="13">
        <f t="shared" si="467"/>
        <v>1.1492353140310754E-4</v>
      </c>
      <c r="M175" s="13">
        <f t="shared" si="467"/>
        <v>1.6417644899096933E-4</v>
      </c>
      <c r="N175" s="13">
        <f t="shared" si="467"/>
        <v>2.3453773440356793E-4</v>
      </c>
      <c r="O175" s="13">
        <f t="shared" si="467"/>
        <v>3.3505380455235115E-4</v>
      </c>
      <c r="P175" s="13">
        <f t="shared" si="467"/>
        <v>4.786480846889275E-4</v>
      </c>
      <c r="Q175" s="13">
        <f t="shared" si="467"/>
        <v>6.8378255488396448E-4</v>
      </c>
      <c r="R175" s="13">
        <f t="shared" si="467"/>
        <v>9.7683135830240711E-4</v>
      </c>
      <c r="S175" s="13">
        <f t="shared" si="467"/>
        <v>1.3954716100951605E-3</v>
      </c>
      <c r="T175" s="13">
        <f t="shared" si="467"/>
        <v>1.9935272881354709E-3</v>
      </c>
      <c r="U175" s="13">
        <f t="shared" si="467"/>
        <v>2.8478888296661607E-3</v>
      </c>
      <c r="V175" s="13">
        <f t="shared" si="467"/>
        <v>4.0683977689404674E-3</v>
      </c>
      <c r="W175" s="13">
        <f t="shared" si="467"/>
        <v>5.8119666371957684E-3</v>
      </c>
      <c r="X175" s="13">
        <f t="shared" si="467"/>
        <v>8.3027482098961009E-3</v>
      </c>
      <c r="Y175" s="13">
        <f t="shared" si="467"/>
        <v>1.1860944614259869E-2</v>
      </c>
      <c r="Z175" s="13">
        <f t="shared" si="467"/>
        <v>1.6943954952947027E-2</v>
      </c>
      <c r="AA175" s="13">
        <f t="shared" si="467"/>
        <v>2.4205141082141616E-2</v>
      </c>
      <c r="AB175" s="13">
        <f t="shared" si="467"/>
        <v>3.4577745578059482E-2</v>
      </c>
      <c r="AC175" s="13">
        <f t="shared" si="467"/>
        <v>4.939470821721844E-2</v>
      </c>
      <c r="AD175" s="13">
        <f t="shared" si="386"/>
        <v>4699999.8353413949</v>
      </c>
      <c r="AE175" s="13">
        <f t="shared" si="400"/>
        <v>4699999.9999105372</v>
      </c>
      <c r="AF175" s="15"/>
      <c r="AG175">
        <f t="shared" si="325"/>
        <v>164</v>
      </c>
      <c r="AH175" s="15"/>
      <c r="AI175" s="15"/>
      <c r="AJ175" s="13">
        <f t="shared" ref="AJ175:BC175" si="468">I174*AI$8</f>
        <v>3.5944174701918114E-6</v>
      </c>
      <c r="AK175" s="13">
        <f t="shared" si="468"/>
        <v>0</v>
      </c>
      <c r="AL175" s="13">
        <f t="shared" si="468"/>
        <v>0</v>
      </c>
      <c r="AM175" s="13">
        <f t="shared" si="468"/>
        <v>0</v>
      </c>
      <c r="AN175" s="13">
        <f t="shared" si="468"/>
        <v>0</v>
      </c>
      <c r="AO175" s="13">
        <f t="shared" si="468"/>
        <v>0</v>
      </c>
      <c r="AP175" s="13">
        <f t="shared" si="468"/>
        <v>0</v>
      </c>
      <c r="AQ175" s="13">
        <f t="shared" si="468"/>
        <v>0</v>
      </c>
      <c r="AR175" s="13">
        <f t="shared" si="468"/>
        <v>0</v>
      </c>
      <c r="AS175" s="13">
        <f t="shared" si="468"/>
        <v>0</v>
      </c>
      <c r="AT175" s="13">
        <f t="shared" si="468"/>
        <v>0</v>
      </c>
      <c r="AU175" s="13">
        <f t="shared" si="468"/>
        <v>0</v>
      </c>
      <c r="AV175" s="13">
        <f t="shared" si="468"/>
        <v>0</v>
      </c>
      <c r="AW175" s="13">
        <f t="shared" si="468"/>
        <v>0</v>
      </c>
      <c r="AX175" s="13">
        <f t="shared" si="468"/>
        <v>0</v>
      </c>
      <c r="AY175" s="13">
        <f t="shared" si="468"/>
        <v>0</v>
      </c>
      <c r="AZ175" s="13">
        <f t="shared" si="468"/>
        <v>0</v>
      </c>
      <c r="BA175" s="13">
        <f t="shared" si="468"/>
        <v>0</v>
      </c>
      <c r="BB175" s="13">
        <f t="shared" si="468"/>
        <v>0</v>
      </c>
      <c r="BC175" s="13">
        <f t="shared" si="468"/>
        <v>0</v>
      </c>
      <c r="BD175" s="13">
        <f t="shared" si="393"/>
        <v>0</v>
      </c>
      <c r="BE175" s="13">
        <f t="shared" si="394"/>
        <v>3.5944174701918114E-6</v>
      </c>
      <c r="BF175" s="13">
        <f t="shared" si="395"/>
        <v>299999.99999161292</v>
      </c>
      <c r="BG175" s="4">
        <f t="shared" si="359"/>
        <v>4999999.9999021497</v>
      </c>
      <c r="BH175" s="4">
        <f t="shared" si="411"/>
        <v>1.0000000002180571</v>
      </c>
      <c r="BI175" s="4">
        <f t="shared" si="414"/>
        <v>1.0000000003115106</v>
      </c>
      <c r="BJ175" s="4">
        <f t="shared" si="388"/>
        <v>5.9999999999496794</v>
      </c>
      <c r="BK175" s="15"/>
      <c r="BL175" s="13">
        <f t="shared" si="355"/>
        <v>4999999.9999999981</v>
      </c>
      <c r="BM175" s="13"/>
      <c r="BN175">
        <f t="shared" si="356"/>
        <v>164</v>
      </c>
      <c r="BO175" s="11">
        <f t="shared" si="360"/>
        <v>2.0818732551668216E-11</v>
      </c>
      <c r="BP175" s="9">
        <f t="shared" si="361"/>
        <v>2.619092693480099E-16</v>
      </c>
      <c r="BQ175" s="9">
        <f t="shared" si="362"/>
        <v>3.5170671515754573E-16</v>
      </c>
      <c r="BR175" s="9">
        <f t="shared" si="363"/>
        <v>5.0243812784691783E-16</v>
      </c>
      <c r="BS175" s="9">
        <f t="shared" si="364"/>
        <v>7.1776867925236178E-16</v>
      </c>
      <c r="BT175" s="9">
        <f t="shared" si="365"/>
        <v>1.0253836748476769E-15</v>
      </c>
      <c r="BU175" s="9">
        <f t="shared" si="366"/>
        <v>1.4648335097466222E-15</v>
      </c>
      <c r="BV175" s="9">
        <f t="shared" si="367"/>
        <v>2.092618664218294E-15</v>
      </c>
      <c r="BW175" s="9">
        <f t="shared" si="368"/>
        <v>2.9894539384521056E-15</v>
      </c>
      <c r="BX175" s="9">
        <f t="shared" si="369"/>
        <v>4.2706458400876953E-15</v>
      </c>
      <c r="BY175" s="9">
        <f t="shared" si="370"/>
        <v>6.1009172389741805E-15</v>
      </c>
      <c r="BZ175" s="9">
        <f t="shared" si="371"/>
        <v>0</v>
      </c>
      <c r="CA175" s="9">
        <f t="shared" si="372"/>
        <v>0</v>
      </c>
      <c r="CB175" s="9">
        <f t="shared" si="373"/>
        <v>0</v>
      </c>
      <c r="CC175" s="9">
        <f t="shared" si="374"/>
        <v>0</v>
      </c>
      <c r="CD175" s="9">
        <f t="shared" si="375"/>
        <v>0</v>
      </c>
      <c r="CE175" s="9">
        <f t="shared" si="376"/>
        <v>0</v>
      </c>
      <c r="CF175" s="9">
        <f t="shared" si="377"/>
        <v>0</v>
      </c>
      <c r="CG175" s="9">
        <f t="shared" si="378"/>
        <v>0</v>
      </c>
      <c r="CH175" s="9">
        <f t="shared" si="379"/>
        <v>0</v>
      </c>
      <c r="CI175" s="9">
        <f t="shared" si="380"/>
        <v>0</v>
      </c>
      <c r="CJ175" s="9">
        <f t="shared" si="381"/>
        <v>0</v>
      </c>
      <c r="CK175" s="9">
        <f t="shared" si="382"/>
        <v>2.9354411869457147E-5</v>
      </c>
      <c r="CL175" s="9">
        <f t="shared" si="402"/>
        <v>2.9354411889234824E-5</v>
      </c>
    </row>
    <row r="176" spans="2:90" x14ac:dyDescent="0.2">
      <c r="B176" s="1">
        <f t="shared" si="389"/>
        <v>44025</v>
      </c>
      <c r="C176" s="8">
        <f t="shared" si="383"/>
        <v>23.571428571428573</v>
      </c>
      <c r="D176">
        <f t="shared" si="396"/>
        <v>165</v>
      </c>
      <c r="E176" s="14">
        <f t="shared" si="390"/>
        <v>0.3</v>
      </c>
      <c r="F176" s="3">
        <f t="shared" si="384"/>
        <v>8.1661699125676517</v>
      </c>
      <c r="G176" s="4">
        <f t="shared" si="397"/>
        <v>6.849363110378037E-5</v>
      </c>
      <c r="I176" s="13">
        <f t="shared" si="398"/>
        <v>2.9354411889234824E-5</v>
      </c>
      <c r="J176" s="13">
        <f t="shared" ref="J176:AC176" si="469">I175*(1-I$8)</f>
        <v>3.9418780270143711E-5</v>
      </c>
      <c r="K176" s="13">
        <f t="shared" si="469"/>
        <v>5.6312540366338378E-5</v>
      </c>
      <c r="L176" s="13">
        <f t="shared" si="469"/>
        <v>8.0446480367294223E-5</v>
      </c>
      <c r="M176" s="13">
        <f t="shared" si="469"/>
        <v>1.1492353140310754E-4</v>
      </c>
      <c r="N176" s="13">
        <f t="shared" si="469"/>
        <v>1.6417644899096933E-4</v>
      </c>
      <c r="O176" s="13">
        <f t="shared" si="469"/>
        <v>2.3453773440356793E-4</v>
      </c>
      <c r="P176" s="13">
        <f t="shared" si="469"/>
        <v>3.3505380455235115E-4</v>
      </c>
      <c r="Q176" s="13">
        <f t="shared" si="469"/>
        <v>4.786480846889275E-4</v>
      </c>
      <c r="R176" s="13">
        <f t="shared" si="469"/>
        <v>6.8378255488396448E-4</v>
      </c>
      <c r="S176" s="13">
        <f t="shared" si="469"/>
        <v>9.7683135830240711E-4</v>
      </c>
      <c r="T176" s="13">
        <f t="shared" si="469"/>
        <v>1.3954716100951605E-3</v>
      </c>
      <c r="U176" s="13">
        <f t="shared" si="469"/>
        <v>1.9935272881354709E-3</v>
      </c>
      <c r="V176" s="13">
        <f t="shared" si="469"/>
        <v>2.8478888296661607E-3</v>
      </c>
      <c r="W176" s="13">
        <f t="shared" si="469"/>
        <v>4.0683977689404674E-3</v>
      </c>
      <c r="X176" s="13">
        <f t="shared" si="469"/>
        <v>5.8119666371957684E-3</v>
      </c>
      <c r="Y176" s="13">
        <f t="shared" si="469"/>
        <v>8.3027482098961009E-3</v>
      </c>
      <c r="Z176" s="13">
        <f t="shared" si="469"/>
        <v>1.1860944614259869E-2</v>
      </c>
      <c r="AA176" s="13">
        <f t="shared" si="469"/>
        <v>1.6943954952947027E-2</v>
      </c>
      <c r="AB176" s="13">
        <f t="shared" si="469"/>
        <v>2.4205141082141616E-2</v>
      </c>
      <c r="AC176" s="13">
        <f t="shared" si="469"/>
        <v>3.4577745578059482E-2</v>
      </c>
      <c r="AD176" s="13">
        <f t="shared" si="386"/>
        <v>4699999.884736103</v>
      </c>
      <c r="AE176" s="13">
        <f t="shared" si="400"/>
        <v>4699999.9999373751</v>
      </c>
      <c r="AF176" s="15"/>
      <c r="AG176">
        <f t="shared" si="325"/>
        <v>165</v>
      </c>
      <c r="AH176" s="15"/>
      <c r="AI176" s="15"/>
      <c r="AJ176" s="13">
        <f t="shared" ref="AJ176:BC176" si="470">I175*AI$8</f>
        <v>2.5160923576687474E-6</v>
      </c>
      <c r="AK176" s="13">
        <f t="shared" si="470"/>
        <v>0</v>
      </c>
      <c r="AL176" s="13">
        <f t="shared" si="470"/>
        <v>0</v>
      </c>
      <c r="AM176" s="13">
        <f t="shared" si="470"/>
        <v>0</v>
      </c>
      <c r="AN176" s="13">
        <f t="shared" si="470"/>
        <v>0</v>
      </c>
      <c r="AO176" s="13">
        <f t="shared" si="470"/>
        <v>0</v>
      </c>
      <c r="AP176" s="13">
        <f t="shared" si="470"/>
        <v>0</v>
      </c>
      <c r="AQ176" s="13">
        <f t="shared" si="470"/>
        <v>0</v>
      </c>
      <c r="AR176" s="13">
        <f t="shared" si="470"/>
        <v>0</v>
      </c>
      <c r="AS176" s="13">
        <f t="shared" si="470"/>
        <v>0</v>
      </c>
      <c r="AT176" s="13">
        <f t="shared" si="470"/>
        <v>0</v>
      </c>
      <c r="AU176" s="13">
        <f t="shared" si="470"/>
        <v>0</v>
      </c>
      <c r="AV176" s="13">
        <f t="shared" si="470"/>
        <v>0</v>
      </c>
      <c r="AW176" s="13">
        <f t="shared" si="470"/>
        <v>0</v>
      </c>
      <c r="AX176" s="13">
        <f t="shared" si="470"/>
        <v>0</v>
      </c>
      <c r="AY176" s="13">
        <f t="shared" si="470"/>
        <v>0</v>
      </c>
      <c r="AZ176" s="13">
        <f t="shared" si="470"/>
        <v>0</v>
      </c>
      <c r="BA176" s="13">
        <f t="shared" si="470"/>
        <v>0</v>
      </c>
      <c r="BB176" s="13">
        <f t="shared" si="470"/>
        <v>0</v>
      </c>
      <c r="BC176" s="13">
        <f t="shared" si="470"/>
        <v>0</v>
      </c>
      <c r="BD176" s="13">
        <f t="shared" si="393"/>
        <v>0</v>
      </c>
      <c r="BE176" s="13">
        <f t="shared" si="394"/>
        <v>2.5160923576687474E-6</v>
      </c>
      <c r="BF176" s="13">
        <f t="shared" si="395"/>
        <v>299999.999994129</v>
      </c>
      <c r="BG176" s="4">
        <f t="shared" si="359"/>
        <v>4999999.999931504</v>
      </c>
      <c r="BH176" s="4">
        <f t="shared" si="411"/>
        <v>1.0000000001526399</v>
      </c>
      <c r="BI176" s="4">
        <f t="shared" si="414"/>
        <v>1.0000000002180576</v>
      </c>
      <c r="BJ176" s="4">
        <f t="shared" si="388"/>
        <v>5.9999999999647748</v>
      </c>
      <c r="BK176" s="15"/>
      <c r="BL176" s="13">
        <f t="shared" si="355"/>
        <v>4999999.9999999972</v>
      </c>
      <c r="BM176" s="13"/>
      <c r="BN176">
        <f t="shared" si="356"/>
        <v>165</v>
      </c>
      <c r="BO176" s="11">
        <f t="shared" si="360"/>
        <v>1.457311300078614E-11</v>
      </c>
      <c r="BP176" s="9">
        <f t="shared" si="361"/>
        <v>1.2833554846003176E-16</v>
      </c>
      <c r="BQ176" s="9">
        <f t="shared" si="362"/>
        <v>1.7233630176898906E-16</v>
      </c>
      <c r="BR176" s="9">
        <f t="shared" si="363"/>
        <v>2.4619470423599403E-16</v>
      </c>
      <c r="BS176" s="9">
        <f t="shared" si="364"/>
        <v>3.5170669467243069E-16</v>
      </c>
      <c r="BT176" s="9">
        <f t="shared" si="365"/>
        <v>5.0243808287606418E-16</v>
      </c>
      <c r="BU176" s="9">
        <f t="shared" si="366"/>
        <v>7.1776858296395936E-16</v>
      </c>
      <c r="BV176" s="9">
        <f t="shared" si="367"/>
        <v>1.0253834719234688E-15</v>
      </c>
      <c r="BW176" s="9">
        <f t="shared" si="368"/>
        <v>1.464833086525418E-15</v>
      </c>
      <c r="BX176" s="9">
        <f t="shared" si="369"/>
        <v>2.0926177877344783E-15</v>
      </c>
      <c r="BY176" s="9">
        <f t="shared" si="370"/>
        <v>2.9894521320870795E-15</v>
      </c>
      <c r="BZ176" s="9">
        <f t="shared" si="371"/>
        <v>0</v>
      </c>
      <c r="CA176" s="9">
        <f t="shared" si="372"/>
        <v>0</v>
      </c>
      <c r="CB176" s="9">
        <f t="shared" si="373"/>
        <v>0</v>
      </c>
      <c r="CC176" s="9">
        <f t="shared" si="374"/>
        <v>0</v>
      </c>
      <c r="CD176" s="9">
        <f t="shared" si="375"/>
        <v>0</v>
      </c>
      <c r="CE176" s="9">
        <f t="shared" si="376"/>
        <v>0</v>
      </c>
      <c r="CF176" s="9">
        <f t="shared" si="377"/>
        <v>0</v>
      </c>
      <c r="CG176" s="9">
        <f t="shared" si="378"/>
        <v>0</v>
      </c>
      <c r="CH176" s="9">
        <f t="shared" si="379"/>
        <v>0</v>
      </c>
      <c r="CI176" s="9">
        <f t="shared" si="380"/>
        <v>0</v>
      </c>
      <c r="CJ176" s="9">
        <f t="shared" si="381"/>
        <v>0</v>
      </c>
      <c r="CK176" s="9">
        <f t="shared" si="382"/>
        <v>2.0548088827182318E-5</v>
      </c>
      <c r="CL176" s="9">
        <f t="shared" si="402"/>
        <v>2.0548088836873385E-5</v>
      </c>
    </row>
    <row r="177" spans="2:90" x14ac:dyDescent="0.2">
      <c r="B177" s="1">
        <f t="shared" si="389"/>
        <v>44026</v>
      </c>
      <c r="C177" s="8">
        <f t="shared" si="383"/>
        <v>23.714285714285715</v>
      </c>
      <c r="D177">
        <f t="shared" si="396"/>
        <v>166</v>
      </c>
      <c r="E177" s="14">
        <f t="shared" si="390"/>
        <v>0.3</v>
      </c>
      <c r="F177" s="3">
        <f t="shared" si="384"/>
        <v>8.1661699125676517</v>
      </c>
      <c r="G177" s="4">
        <f t="shared" si="397"/>
        <v>4.7945542266906985E-5</v>
      </c>
      <c r="I177" s="13">
        <f t="shared" si="398"/>
        <v>2.0548088836873385E-5</v>
      </c>
      <c r="J177" s="13">
        <f t="shared" ref="J177:AC177" si="471">I176*(1-I$8)</f>
        <v>2.7593147175880734E-5</v>
      </c>
      <c r="K177" s="13">
        <f t="shared" si="471"/>
        <v>3.9418780270143711E-5</v>
      </c>
      <c r="L177" s="13">
        <f t="shared" si="471"/>
        <v>5.6312540366338378E-5</v>
      </c>
      <c r="M177" s="13">
        <f t="shared" si="471"/>
        <v>8.0446480367294223E-5</v>
      </c>
      <c r="N177" s="13">
        <f t="shared" si="471"/>
        <v>1.1492353140310754E-4</v>
      </c>
      <c r="O177" s="13">
        <f t="shared" si="471"/>
        <v>1.6417644899096933E-4</v>
      </c>
      <c r="P177" s="13">
        <f t="shared" si="471"/>
        <v>2.3453773440356793E-4</v>
      </c>
      <c r="Q177" s="13">
        <f t="shared" si="471"/>
        <v>3.3505380455235115E-4</v>
      </c>
      <c r="R177" s="13">
        <f t="shared" si="471"/>
        <v>4.786480846889275E-4</v>
      </c>
      <c r="S177" s="13">
        <f t="shared" si="471"/>
        <v>6.8378255488396448E-4</v>
      </c>
      <c r="T177" s="13">
        <f t="shared" si="471"/>
        <v>9.7683135830240711E-4</v>
      </c>
      <c r="U177" s="13">
        <f t="shared" si="471"/>
        <v>1.3954716100951605E-3</v>
      </c>
      <c r="V177" s="13">
        <f t="shared" si="471"/>
        <v>1.9935272881354709E-3</v>
      </c>
      <c r="W177" s="13">
        <f t="shared" si="471"/>
        <v>2.8478888296661607E-3</v>
      </c>
      <c r="X177" s="13">
        <f t="shared" si="471"/>
        <v>4.0683977689404674E-3</v>
      </c>
      <c r="Y177" s="13">
        <f t="shared" si="471"/>
        <v>5.8119666371957684E-3</v>
      </c>
      <c r="Z177" s="13">
        <f t="shared" si="471"/>
        <v>8.3027482098961009E-3</v>
      </c>
      <c r="AA177" s="13">
        <f t="shared" si="471"/>
        <v>1.1860944614259869E-2</v>
      </c>
      <c r="AB177" s="13">
        <f t="shared" si="471"/>
        <v>1.6943954952947027E-2</v>
      </c>
      <c r="AC177" s="13">
        <f t="shared" si="471"/>
        <v>2.4205141082141616E-2</v>
      </c>
      <c r="AD177" s="13">
        <f t="shared" si="386"/>
        <v>4699999.9193138489</v>
      </c>
      <c r="AE177" s="13">
        <f t="shared" si="400"/>
        <v>4699999.9999561626</v>
      </c>
      <c r="AF177" s="15"/>
      <c r="AG177">
        <f t="shared" si="325"/>
        <v>166</v>
      </c>
      <c r="AH177" s="15"/>
      <c r="AI177" s="15"/>
      <c r="AJ177" s="13">
        <f t="shared" ref="AJ177:BC177" si="472">I176*AI$8</f>
        <v>1.7612647133540894E-6</v>
      </c>
      <c r="AK177" s="13">
        <f t="shared" si="472"/>
        <v>0</v>
      </c>
      <c r="AL177" s="13">
        <f t="shared" si="472"/>
        <v>0</v>
      </c>
      <c r="AM177" s="13">
        <f t="shared" si="472"/>
        <v>0</v>
      </c>
      <c r="AN177" s="13">
        <f t="shared" si="472"/>
        <v>0</v>
      </c>
      <c r="AO177" s="13">
        <f t="shared" si="472"/>
        <v>0</v>
      </c>
      <c r="AP177" s="13">
        <f t="shared" si="472"/>
        <v>0</v>
      </c>
      <c r="AQ177" s="13">
        <f t="shared" si="472"/>
        <v>0</v>
      </c>
      <c r="AR177" s="13">
        <f t="shared" si="472"/>
        <v>0</v>
      </c>
      <c r="AS177" s="13">
        <f t="shared" si="472"/>
        <v>0</v>
      </c>
      <c r="AT177" s="13">
        <f t="shared" si="472"/>
        <v>0</v>
      </c>
      <c r="AU177" s="13">
        <f t="shared" si="472"/>
        <v>0</v>
      </c>
      <c r="AV177" s="13">
        <f t="shared" si="472"/>
        <v>0</v>
      </c>
      <c r="AW177" s="13">
        <f t="shared" si="472"/>
        <v>0</v>
      </c>
      <c r="AX177" s="13">
        <f t="shared" si="472"/>
        <v>0</v>
      </c>
      <c r="AY177" s="13">
        <f t="shared" si="472"/>
        <v>0</v>
      </c>
      <c r="AZ177" s="13">
        <f t="shared" si="472"/>
        <v>0</v>
      </c>
      <c r="BA177" s="13">
        <f t="shared" si="472"/>
        <v>0</v>
      </c>
      <c r="BB177" s="13">
        <f t="shared" si="472"/>
        <v>0</v>
      </c>
      <c r="BC177" s="13">
        <f t="shared" si="472"/>
        <v>0</v>
      </c>
      <c r="BD177" s="13">
        <f t="shared" si="393"/>
        <v>0</v>
      </c>
      <c r="BE177" s="13">
        <f t="shared" si="394"/>
        <v>1.7612647133540894E-6</v>
      </c>
      <c r="BF177" s="13">
        <f t="shared" si="395"/>
        <v>299999.99999589025</v>
      </c>
      <c r="BG177" s="4">
        <f t="shared" si="359"/>
        <v>4999999.9999520527</v>
      </c>
      <c r="BH177" s="4">
        <f t="shared" si="411"/>
        <v>1.0000000001068481</v>
      </c>
      <c r="BI177" s="4">
        <f t="shared" si="414"/>
        <v>1.0000000001526403</v>
      </c>
      <c r="BJ177" s="4">
        <f t="shared" si="388"/>
        <v>5.9999999999753415</v>
      </c>
      <c r="BK177" s="15"/>
      <c r="BL177" s="13">
        <f t="shared" si="355"/>
        <v>4999999.9999999981</v>
      </c>
      <c r="BM177" s="13"/>
      <c r="BN177">
        <f t="shared" si="356"/>
        <v>166</v>
      </c>
      <c r="BO177" s="11">
        <f t="shared" si="360"/>
        <v>1.0201179205715975E-11</v>
      </c>
      <c r="BP177" s="9">
        <f t="shared" si="361"/>
        <v>6.2884420967975192E-17</v>
      </c>
      <c r="BQ177" s="9">
        <f t="shared" si="362"/>
        <v>8.4444791757256492E-17</v>
      </c>
      <c r="BR177" s="9">
        <f t="shared" si="363"/>
        <v>1.2063541248194316E-16</v>
      </c>
      <c r="BS177" s="9">
        <f t="shared" si="364"/>
        <v>1.7233629474183973E-16</v>
      </c>
      <c r="BT177" s="9">
        <f t="shared" si="365"/>
        <v>2.4619468880876408E-16</v>
      </c>
      <c r="BU177" s="9">
        <f t="shared" si="366"/>
        <v>3.5170666163904821E-16</v>
      </c>
      <c r="BV177" s="9">
        <f t="shared" si="367"/>
        <v>5.0243801325448974E-16</v>
      </c>
      <c r="BW177" s="9">
        <f t="shared" si="368"/>
        <v>7.1776843774602403E-16</v>
      </c>
      <c r="BX177" s="9">
        <f t="shared" si="369"/>
        <v>1.0253831711386406E-15</v>
      </c>
      <c r="BY177" s="9">
        <f t="shared" si="370"/>
        <v>1.4648324665153396E-15</v>
      </c>
      <c r="BZ177" s="9">
        <f t="shared" si="371"/>
        <v>0</v>
      </c>
      <c r="CA177" s="9">
        <f t="shared" si="372"/>
        <v>0</v>
      </c>
      <c r="CB177" s="9">
        <f t="shared" si="373"/>
        <v>0</v>
      </c>
      <c r="CC177" s="9">
        <f t="shared" si="374"/>
        <v>0</v>
      </c>
      <c r="CD177" s="9">
        <f t="shared" si="375"/>
        <v>0</v>
      </c>
      <c r="CE177" s="9">
        <f t="shared" si="376"/>
        <v>0</v>
      </c>
      <c r="CF177" s="9">
        <f t="shared" si="377"/>
        <v>0</v>
      </c>
      <c r="CG177" s="9">
        <f t="shared" si="378"/>
        <v>0</v>
      </c>
      <c r="CH177" s="9">
        <f t="shared" si="379"/>
        <v>0</v>
      </c>
      <c r="CI177" s="9">
        <f t="shared" si="380"/>
        <v>0</v>
      </c>
      <c r="CJ177" s="9">
        <f t="shared" si="381"/>
        <v>0</v>
      </c>
      <c r="CK177" s="9">
        <f t="shared" si="382"/>
        <v>1.4383662433131358E-5</v>
      </c>
      <c r="CL177" s="9">
        <f t="shared" si="402"/>
        <v>1.4383662437879983E-5</v>
      </c>
    </row>
    <row r="178" spans="2:90" x14ac:dyDescent="0.2">
      <c r="B178" s="1">
        <f t="shared" si="389"/>
        <v>44027</v>
      </c>
      <c r="C178" s="8">
        <f t="shared" si="383"/>
        <v>23.857142857142858</v>
      </c>
      <c r="D178">
        <f t="shared" si="396"/>
        <v>167</v>
      </c>
      <c r="E178" s="14">
        <f t="shared" si="390"/>
        <v>0.3</v>
      </c>
      <c r="F178" s="3">
        <f t="shared" si="384"/>
        <v>8.1661699125676517</v>
      </c>
      <c r="G178" s="4">
        <f t="shared" si="397"/>
        <v>3.3561879829027003E-5</v>
      </c>
      <c r="I178" s="13">
        <f t="shared" si="398"/>
        <v>1.4383662437879983E-5</v>
      </c>
      <c r="J178" s="13">
        <f t="shared" ref="J178:AC178" si="473">I177*(1-I$8)</f>
        <v>1.931520350666098E-5</v>
      </c>
      <c r="K178" s="13">
        <f t="shared" si="473"/>
        <v>2.7593147175880734E-5</v>
      </c>
      <c r="L178" s="13">
        <f t="shared" si="473"/>
        <v>3.9418780270143711E-5</v>
      </c>
      <c r="M178" s="13">
        <f t="shared" si="473"/>
        <v>5.6312540366338378E-5</v>
      </c>
      <c r="N178" s="13">
        <f t="shared" si="473"/>
        <v>8.0446480367294223E-5</v>
      </c>
      <c r="O178" s="13">
        <f t="shared" si="473"/>
        <v>1.1492353140310754E-4</v>
      </c>
      <c r="P178" s="13">
        <f t="shared" si="473"/>
        <v>1.6417644899096933E-4</v>
      </c>
      <c r="Q178" s="13">
        <f t="shared" si="473"/>
        <v>2.3453773440356793E-4</v>
      </c>
      <c r="R178" s="13">
        <f t="shared" si="473"/>
        <v>3.3505380455235115E-4</v>
      </c>
      <c r="S178" s="13">
        <f t="shared" si="473"/>
        <v>4.786480846889275E-4</v>
      </c>
      <c r="T178" s="13">
        <f t="shared" si="473"/>
        <v>6.8378255488396448E-4</v>
      </c>
      <c r="U178" s="13">
        <f t="shared" si="473"/>
        <v>9.7683135830240711E-4</v>
      </c>
      <c r="V178" s="13">
        <f t="shared" si="473"/>
        <v>1.3954716100951605E-3</v>
      </c>
      <c r="W178" s="13">
        <f t="shared" si="473"/>
        <v>1.9935272881354709E-3</v>
      </c>
      <c r="X178" s="13">
        <f t="shared" si="473"/>
        <v>2.8478888296661607E-3</v>
      </c>
      <c r="Y178" s="13">
        <f t="shared" si="473"/>
        <v>4.0683977689404674E-3</v>
      </c>
      <c r="Z178" s="13">
        <f t="shared" si="473"/>
        <v>5.8119666371957684E-3</v>
      </c>
      <c r="AA178" s="13">
        <f t="shared" si="473"/>
        <v>8.3027482098961009E-3</v>
      </c>
      <c r="AB178" s="13">
        <f t="shared" si="473"/>
        <v>1.1860944614259869E-2</v>
      </c>
      <c r="AC178" s="13">
        <f t="shared" si="473"/>
        <v>1.6943954952947027E-2</v>
      </c>
      <c r="AD178" s="13">
        <f t="shared" si="386"/>
        <v>4699999.9435189897</v>
      </c>
      <c r="AE178" s="13">
        <f t="shared" si="400"/>
        <v>4699999.9999693129</v>
      </c>
      <c r="AF178" s="15"/>
      <c r="AG178">
        <f t="shared" si="325"/>
        <v>167</v>
      </c>
      <c r="AH178" s="15"/>
      <c r="AI178" s="15"/>
      <c r="AJ178" s="13">
        <f t="shared" ref="AJ178:BC178" si="474">I177*AI$8</f>
        <v>1.2328853302124031E-6</v>
      </c>
      <c r="AK178" s="13">
        <f t="shared" si="474"/>
        <v>0</v>
      </c>
      <c r="AL178" s="13">
        <f t="shared" si="474"/>
        <v>0</v>
      </c>
      <c r="AM178" s="13">
        <f t="shared" si="474"/>
        <v>0</v>
      </c>
      <c r="AN178" s="13">
        <f t="shared" si="474"/>
        <v>0</v>
      </c>
      <c r="AO178" s="13">
        <f t="shared" si="474"/>
        <v>0</v>
      </c>
      <c r="AP178" s="13">
        <f t="shared" si="474"/>
        <v>0</v>
      </c>
      <c r="AQ178" s="13">
        <f t="shared" si="474"/>
        <v>0</v>
      </c>
      <c r="AR178" s="13">
        <f t="shared" si="474"/>
        <v>0</v>
      </c>
      <c r="AS178" s="13">
        <f t="shared" si="474"/>
        <v>0</v>
      </c>
      <c r="AT178" s="13">
        <f t="shared" si="474"/>
        <v>0</v>
      </c>
      <c r="AU178" s="13">
        <f t="shared" si="474"/>
        <v>0</v>
      </c>
      <c r="AV178" s="13">
        <f t="shared" si="474"/>
        <v>0</v>
      </c>
      <c r="AW178" s="13">
        <f t="shared" si="474"/>
        <v>0</v>
      </c>
      <c r="AX178" s="13">
        <f t="shared" si="474"/>
        <v>0</v>
      </c>
      <c r="AY178" s="13">
        <f t="shared" si="474"/>
        <v>0</v>
      </c>
      <c r="AZ178" s="13">
        <f t="shared" si="474"/>
        <v>0</v>
      </c>
      <c r="BA178" s="13">
        <f t="shared" si="474"/>
        <v>0</v>
      </c>
      <c r="BB178" s="13">
        <f t="shared" si="474"/>
        <v>0</v>
      </c>
      <c r="BC178" s="13">
        <f t="shared" si="474"/>
        <v>0</v>
      </c>
      <c r="BD178" s="13">
        <f t="shared" si="393"/>
        <v>0</v>
      </c>
      <c r="BE178" s="13">
        <f t="shared" si="394"/>
        <v>1.2328853302124031E-6</v>
      </c>
      <c r="BF178" s="13">
        <f t="shared" si="395"/>
        <v>299999.99999712314</v>
      </c>
      <c r="BG178" s="4">
        <f t="shared" si="359"/>
        <v>4999999.9999664361</v>
      </c>
      <c r="BH178" s="4">
        <f t="shared" si="411"/>
        <v>1.0000000000747935</v>
      </c>
      <c r="BI178" s="4">
        <f t="shared" si="414"/>
        <v>1.0000000001068483</v>
      </c>
      <c r="BJ178" s="4">
        <f t="shared" si="388"/>
        <v>5.9999999999827391</v>
      </c>
      <c r="BK178" s="15"/>
      <c r="BL178" s="13">
        <f t="shared" si="355"/>
        <v>4999999.9999999981</v>
      </c>
      <c r="BM178" s="13"/>
      <c r="BN178">
        <f t="shared" si="356"/>
        <v>167</v>
      </c>
      <c r="BO178" s="11">
        <f t="shared" si="360"/>
        <v>7.1408254955332923E-12</v>
      </c>
      <c r="BP178" s="9">
        <f t="shared" si="361"/>
        <v>3.0813367036667378E-17</v>
      </c>
      <c r="BQ178" s="9">
        <f t="shared" si="362"/>
        <v>4.1377949295533628E-17</v>
      </c>
      <c r="BR178" s="9">
        <f t="shared" si="363"/>
        <v>5.9111354656659474E-17</v>
      </c>
      <c r="BS178" s="9">
        <f t="shared" si="364"/>
        <v>8.4444789346760084E-17</v>
      </c>
      <c r="BT178" s="9">
        <f t="shared" si="365"/>
        <v>1.2063540718985903E-16</v>
      </c>
      <c r="BU178" s="9">
        <f t="shared" si="366"/>
        <v>1.7233628340980791E-16</v>
      </c>
      <c r="BV178" s="9">
        <f t="shared" si="367"/>
        <v>2.4619466492400939E-16</v>
      </c>
      <c r="BW178" s="9">
        <f t="shared" si="368"/>
        <v>3.5170661181625049E-16</v>
      </c>
      <c r="BX178" s="9">
        <f t="shared" si="369"/>
        <v>5.0243791004808415E-16</v>
      </c>
      <c r="BY178" s="9">
        <f t="shared" si="370"/>
        <v>7.1776822497685734E-16</v>
      </c>
      <c r="BZ178" s="9">
        <f t="shared" si="371"/>
        <v>0</v>
      </c>
      <c r="CA178" s="9">
        <f t="shared" si="372"/>
        <v>0</v>
      </c>
      <c r="CB178" s="9">
        <f t="shared" si="373"/>
        <v>0</v>
      </c>
      <c r="CC178" s="9">
        <f t="shared" si="374"/>
        <v>0</v>
      </c>
      <c r="CD178" s="9">
        <f t="shared" si="375"/>
        <v>0</v>
      </c>
      <c r="CE178" s="9">
        <f t="shared" si="376"/>
        <v>0</v>
      </c>
      <c r="CF178" s="9">
        <f t="shared" si="377"/>
        <v>0</v>
      </c>
      <c r="CG178" s="9">
        <f t="shared" si="378"/>
        <v>0</v>
      </c>
      <c r="CH178" s="9">
        <f t="shared" si="379"/>
        <v>0</v>
      </c>
      <c r="CI178" s="9">
        <f t="shared" si="380"/>
        <v>0</v>
      </c>
      <c r="CJ178" s="9">
        <f t="shared" si="381"/>
        <v>0</v>
      </c>
      <c r="CK178" s="9">
        <f t="shared" si="382"/>
        <v>1.006856382770563E-5</v>
      </c>
      <c r="CL178" s="9">
        <f t="shared" si="402"/>
        <v>1.0068563830032457E-5</v>
      </c>
    </row>
    <row r="179" spans="2:90" x14ac:dyDescent="0.2">
      <c r="B179" s="1">
        <f t="shared" si="389"/>
        <v>44028</v>
      </c>
      <c r="C179" s="8">
        <f t="shared" si="383"/>
        <v>24</v>
      </c>
      <c r="D179">
        <f t="shared" si="396"/>
        <v>168</v>
      </c>
      <c r="E179" s="14">
        <f t="shared" si="390"/>
        <v>0.3</v>
      </c>
      <c r="F179" s="3">
        <f t="shared" si="384"/>
        <v>8.1661699125676517</v>
      </c>
      <c r="G179" s="4">
        <f t="shared" si="397"/>
        <v>2.3493315998994546E-5</v>
      </c>
      <c r="I179" s="13">
        <f t="shared" si="398"/>
        <v>1.0068563830032457E-5</v>
      </c>
      <c r="J179" s="13">
        <f t="shared" ref="J179:AC179" si="475">I178*(1-I$8)</f>
        <v>1.3520642691607183E-5</v>
      </c>
      <c r="K179" s="13">
        <f t="shared" si="475"/>
        <v>1.931520350666098E-5</v>
      </c>
      <c r="L179" s="13">
        <f t="shared" si="475"/>
        <v>2.7593147175880734E-5</v>
      </c>
      <c r="M179" s="13">
        <f t="shared" si="475"/>
        <v>3.9418780270143711E-5</v>
      </c>
      <c r="N179" s="13">
        <f t="shared" si="475"/>
        <v>5.6312540366338378E-5</v>
      </c>
      <c r="O179" s="13">
        <f t="shared" si="475"/>
        <v>8.0446480367294223E-5</v>
      </c>
      <c r="P179" s="13">
        <f t="shared" si="475"/>
        <v>1.1492353140310754E-4</v>
      </c>
      <c r="Q179" s="13">
        <f t="shared" si="475"/>
        <v>1.6417644899096933E-4</v>
      </c>
      <c r="R179" s="13">
        <f t="shared" si="475"/>
        <v>2.3453773440356793E-4</v>
      </c>
      <c r="S179" s="13">
        <f t="shared" si="475"/>
        <v>3.3505380455235115E-4</v>
      </c>
      <c r="T179" s="13">
        <f t="shared" si="475"/>
        <v>4.786480846889275E-4</v>
      </c>
      <c r="U179" s="13">
        <f t="shared" si="475"/>
        <v>6.8378255488396448E-4</v>
      </c>
      <c r="V179" s="13">
        <f t="shared" si="475"/>
        <v>9.7683135830240711E-4</v>
      </c>
      <c r="W179" s="13">
        <f t="shared" si="475"/>
        <v>1.3954716100951605E-3</v>
      </c>
      <c r="X179" s="13">
        <f t="shared" si="475"/>
        <v>1.9935272881354709E-3</v>
      </c>
      <c r="Y179" s="13">
        <f t="shared" si="475"/>
        <v>2.8478888296661607E-3</v>
      </c>
      <c r="Z179" s="13">
        <f t="shared" si="475"/>
        <v>4.0683977689404674E-3</v>
      </c>
      <c r="AA179" s="13">
        <f t="shared" si="475"/>
        <v>5.8119666371957684E-3</v>
      </c>
      <c r="AB179" s="13">
        <f t="shared" si="475"/>
        <v>8.3027482098961009E-3</v>
      </c>
      <c r="AC179" s="13">
        <f t="shared" si="475"/>
        <v>1.1860944614259869E-2</v>
      </c>
      <c r="AD179" s="13">
        <f t="shared" si="386"/>
        <v>4699999.9604629446</v>
      </c>
      <c r="AE179" s="13">
        <f t="shared" si="400"/>
        <v>4699999.9999785181</v>
      </c>
      <c r="AF179" s="15"/>
      <c r="AG179">
        <f t="shared" si="325"/>
        <v>168</v>
      </c>
      <c r="AH179" s="15"/>
      <c r="AI179" s="15"/>
      <c r="AJ179" s="13">
        <f t="shared" ref="AJ179:BC179" si="476">I178*AI$8</f>
        <v>8.6301974627279891E-7</v>
      </c>
      <c r="AK179" s="13">
        <f t="shared" si="476"/>
        <v>0</v>
      </c>
      <c r="AL179" s="13">
        <f t="shared" si="476"/>
        <v>0</v>
      </c>
      <c r="AM179" s="13">
        <f t="shared" si="476"/>
        <v>0</v>
      </c>
      <c r="AN179" s="13">
        <f t="shared" si="476"/>
        <v>0</v>
      </c>
      <c r="AO179" s="13">
        <f t="shared" si="476"/>
        <v>0</v>
      </c>
      <c r="AP179" s="13">
        <f t="shared" si="476"/>
        <v>0</v>
      </c>
      <c r="AQ179" s="13">
        <f t="shared" si="476"/>
        <v>0</v>
      </c>
      <c r="AR179" s="13">
        <f t="shared" si="476"/>
        <v>0</v>
      </c>
      <c r="AS179" s="13">
        <f t="shared" si="476"/>
        <v>0</v>
      </c>
      <c r="AT179" s="13">
        <f t="shared" si="476"/>
        <v>0</v>
      </c>
      <c r="AU179" s="13">
        <f t="shared" si="476"/>
        <v>0</v>
      </c>
      <c r="AV179" s="13">
        <f t="shared" si="476"/>
        <v>0</v>
      </c>
      <c r="AW179" s="13">
        <f t="shared" si="476"/>
        <v>0</v>
      </c>
      <c r="AX179" s="13">
        <f t="shared" si="476"/>
        <v>0</v>
      </c>
      <c r="AY179" s="13">
        <f t="shared" si="476"/>
        <v>0</v>
      </c>
      <c r="AZ179" s="13">
        <f t="shared" si="476"/>
        <v>0</v>
      </c>
      <c r="BA179" s="13">
        <f t="shared" si="476"/>
        <v>0</v>
      </c>
      <c r="BB179" s="13">
        <f t="shared" si="476"/>
        <v>0</v>
      </c>
      <c r="BC179" s="13">
        <f t="shared" si="476"/>
        <v>0</v>
      </c>
      <c r="BD179" s="13">
        <f t="shared" si="393"/>
        <v>0</v>
      </c>
      <c r="BE179" s="13">
        <f t="shared" si="394"/>
        <v>8.6301974627279891E-7</v>
      </c>
      <c r="BF179" s="13">
        <f t="shared" si="395"/>
        <v>299999.99999798619</v>
      </c>
      <c r="BG179" s="4">
        <f t="shared" si="359"/>
        <v>4999999.9999765046</v>
      </c>
      <c r="BH179" s="4">
        <f t="shared" si="411"/>
        <v>1.0000000000523555</v>
      </c>
      <c r="BI179" s="4">
        <f t="shared" si="414"/>
        <v>1.0000000000747939</v>
      </c>
      <c r="BJ179" s="4">
        <f t="shared" si="388"/>
        <v>5.9999999999879181</v>
      </c>
      <c r="BK179" s="15"/>
      <c r="BL179" s="13">
        <f t="shared" si="355"/>
        <v>4999999.9999999981</v>
      </c>
      <c r="BM179" s="13"/>
      <c r="BN179">
        <f t="shared" si="356"/>
        <v>168</v>
      </c>
      <c r="BO179" s="11">
        <f t="shared" si="360"/>
        <v>4.9985778721243594E-12</v>
      </c>
      <c r="BP179" s="9">
        <f t="shared" si="361"/>
        <v>1.5098550109461579E-17</v>
      </c>
      <c r="BQ179" s="9">
        <f t="shared" si="362"/>
        <v>2.0275195612550283E-17</v>
      </c>
      <c r="BR179" s="9">
        <f t="shared" si="363"/>
        <v>2.896456465319232E-17</v>
      </c>
      <c r="BS179" s="9">
        <f t="shared" si="364"/>
        <v>4.1377948468688454E-17</v>
      </c>
      <c r="BT179" s="9">
        <f t="shared" si="365"/>
        <v>5.9111352841341794E-17</v>
      </c>
      <c r="BU179" s="9">
        <f t="shared" si="366"/>
        <v>8.4444785459486627E-17</v>
      </c>
      <c r="BV179" s="9">
        <f t="shared" si="367"/>
        <v>1.2063539899627307E-16</v>
      </c>
      <c r="BW179" s="9">
        <f t="shared" si="368"/>
        <v>1.7233626631738868E-16</v>
      </c>
      <c r="BX179" s="9">
        <f t="shared" si="369"/>
        <v>2.461946295150639E-16</v>
      </c>
      <c r="BY179" s="9">
        <f t="shared" si="370"/>
        <v>3.5170653881035642E-16</v>
      </c>
      <c r="BZ179" s="9">
        <f t="shared" si="371"/>
        <v>0</v>
      </c>
      <c r="CA179" s="9">
        <f t="shared" si="372"/>
        <v>0</v>
      </c>
      <c r="CB179" s="9">
        <f t="shared" si="373"/>
        <v>0</v>
      </c>
      <c r="CC179" s="9">
        <f t="shared" si="374"/>
        <v>0</v>
      </c>
      <c r="CD179" s="9">
        <f t="shared" si="375"/>
        <v>0</v>
      </c>
      <c r="CE179" s="9">
        <f t="shared" si="376"/>
        <v>0</v>
      </c>
      <c r="CF179" s="9">
        <f t="shared" si="377"/>
        <v>0</v>
      </c>
      <c r="CG179" s="9">
        <f t="shared" si="378"/>
        <v>0</v>
      </c>
      <c r="CH179" s="9">
        <f t="shared" si="379"/>
        <v>0</v>
      </c>
      <c r="CI179" s="9">
        <f t="shared" si="380"/>
        <v>0</v>
      </c>
      <c r="CJ179" s="9">
        <f t="shared" si="381"/>
        <v>0</v>
      </c>
      <c r="CK179" s="9">
        <f t="shared" si="382"/>
        <v>7.0479947404066318E-6</v>
      </c>
      <c r="CL179" s="9">
        <f t="shared" si="402"/>
        <v>7.0479947415467771E-6</v>
      </c>
    </row>
    <row r="180" spans="2:90" x14ac:dyDescent="0.2">
      <c r="B180" s="1">
        <f t="shared" si="389"/>
        <v>44029</v>
      </c>
      <c r="C180" s="8">
        <f t="shared" si="383"/>
        <v>24.142857142857142</v>
      </c>
      <c r="D180">
        <f t="shared" si="396"/>
        <v>169</v>
      </c>
      <c r="E180" s="14">
        <f t="shared" si="390"/>
        <v>0.3</v>
      </c>
      <c r="F180" s="3">
        <f t="shared" si="384"/>
        <v>8.1661699125676517</v>
      </c>
      <c r="G180" s="4">
        <f t="shared" si="397"/>
        <v>1.6445321257447771E-5</v>
      </c>
      <c r="I180" s="13">
        <f t="shared" si="398"/>
        <v>7.0479947415467771E-6</v>
      </c>
      <c r="J180" s="13">
        <f t="shared" ref="J180:AC180" si="477">I179*(1-I$8)</f>
        <v>9.4644500002305087E-6</v>
      </c>
      <c r="K180" s="13">
        <f t="shared" si="477"/>
        <v>1.3520642691607183E-5</v>
      </c>
      <c r="L180" s="13">
        <f t="shared" si="477"/>
        <v>1.931520350666098E-5</v>
      </c>
      <c r="M180" s="13">
        <f t="shared" si="477"/>
        <v>2.7593147175880734E-5</v>
      </c>
      <c r="N180" s="13">
        <f t="shared" si="477"/>
        <v>3.9418780270143711E-5</v>
      </c>
      <c r="O180" s="13">
        <f t="shared" si="477"/>
        <v>5.6312540366338378E-5</v>
      </c>
      <c r="P180" s="13">
        <f t="shared" si="477"/>
        <v>8.0446480367294223E-5</v>
      </c>
      <c r="Q180" s="13">
        <f t="shared" si="477"/>
        <v>1.1492353140310754E-4</v>
      </c>
      <c r="R180" s="13">
        <f t="shared" si="477"/>
        <v>1.6417644899096933E-4</v>
      </c>
      <c r="S180" s="13">
        <f t="shared" si="477"/>
        <v>2.3453773440356793E-4</v>
      </c>
      <c r="T180" s="13">
        <f t="shared" si="477"/>
        <v>3.3505380455235115E-4</v>
      </c>
      <c r="U180" s="13">
        <f t="shared" si="477"/>
        <v>4.786480846889275E-4</v>
      </c>
      <c r="V180" s="13">
        <f t="shared" si="477"/>
        <v>6.8378255488396448E-4</v>
      </c>
      <c r="W180" s="13">
        <f t="shared" si="477"/>
        <v>9.7683135830240711E-4</v>
      </c>
      <c r="X180" s="13">
        <f t="shared" si="477"/>
        <v>1.3954716100951605E-3</v>
      </c>
      <c r="Y180" s="13">
        <f t="shared" si="477"/>
        <v>1.9935272881354709E-3</v>
      </c>
      <c r="Z180" s="13">
        <f t="shared" si="477"/>
        <v>2.8478888296661607E-3</v>
      </c>
      <c r="AA180" s="13">
        <f t="shared" si="477"/>
        <v>4.0683977689404674E-3</v>
      </c>
      <c r="AB180" s="13">
        <f t="shared" si="477"/>
        <v>5.8119666371957684E-3</v>
      </c>
      <c r="AC180" s="13">
        <f t="shared" si="477"/>
        <v>8.3027482098961009E-3</v>
      </c>
      <c r="AD180" s="13">
        <f t="shared" si="386"/>
        <v>4699999.9723238889</v>
      </c>
      <c r="AE180" s="13">
        <f t="shared" si="400"/>
        <v>4699999.9999849619</v>
      </c>
      <c r="AF180" s="15"/>
      <c r="AG180">
        <f t="shared" si="325"/>
        <v>169</v>
      </c>
      <c r="AH180" s="15"/>
      <c r="AI180" s="15"/>
      <c r="AJ180" s="13">
        <f t="shared" ref="AJ180:BC180" si="478">I179*AI$8</f>
        <v>6.0411382980194734E-7</v>
      </c>
      <c r="AK180" s="13">
        <f t="shared" si="478"/>
        <v>0</v>
      </c>
      <c r="AL180" s="13">
        <f t="shared" si="478"/>
        <v>0</v>
      </c>
      <c r="AM180" s="13">
        <f t="shared" si="478"/>
        <v>0</v>
      </c>
      <c r="AN180" s="13">
        <f t="shared" si="478"/>
        <v>0</v>
      </c>
      <c r="AO180" s="13">
        <f t="shared" si="478"/>
        <v>0</v>
      </c>
      <c r="AP180" s="13">
        <f t="shared" si="478"/>
        <v>0</v>
      </c>
      <c r="AQ180" s="13">
        <f t="shared" si="478"/>
        <v>0</v>
      </c>
      <c r="AR180" s="13">
        <f t="shared" si="478"/>
        <v>0</v>
      </c>
      <c r="AS180" s="13">
        <f t="shared" si="478"/>
        <v>0</v>
      </c>
      <c r="AT180" s="13">
        <f t="shared" si="478"/>
        <v>0</v>
      </c>
      <c r="AU180" s="13">
        <f t="shared" si="478"/>
        <v>0</v>
      </c>
      <c r="AV180" s="13">
        <f t="shared" si="478"/>
        <v>0</v>
      </c>
      <c r="AW180" s="13">
        <f t="shared" si="478"/>
        <v>0</v>
      </c>
      <c r="AX180" s="13">
        <f t="shared" si="478"/>
        <v>0</v>
      </c>
      <c r="AY180" s="13">
        <f t="shared" si="478"/>
        <v>0</v>
      </c>
      <c r="AZ180" s="13">
        <f t="shared" si="478"/>
        <v>0</v>
      </c>
      <c r="BA180" s="13">
        <f t="shared" si="478"/>
        <v>0</v>
      </c>
      <c r="BB180" s="13">
        <f t="shared" si="478"/>
        <v>0</v>
      </c>
      <c r="BC180" s="13">
        <f t="shared" si="478"/>
        <v>0</v>
      </c>
      <c r="BD180" s="13">
        <f t="shared" si="393"/>
        <v>0</v>
      </c>
      <c r="BE180" s="13">
        <f t="shared" si="394"/>
        <v>6.0411382980194734E-7</v>
      </c>
      <c r="BF180" s="13">
        <f t="shared" si="395"/>
        <v>299999.99999859033</v>
      </c>
      <c r="BG180" s="4">
        <f t="shared" si="359"/>
        <v>4999999.9999835519</v>
      </c>
      <c r="BH180" s="4">
        <f t="shared" si="411"/>
        <v>1.0000000000366489</v>
      </c>
      <c r="BI180" s="4">
        <f t="shared" si="414"/>
        <v>1.0000000000523559</v>
      </c>
      <c r="BJ180" s="4">
        <f t="shared" si="388"/>
        <v>5.9999999999915437</v>
      </c>
      <c r="BK180" s="15"/>
      <c r="BL180" s="13">
        <f t="shared" si="355"/>
        <v>4999999.9999999972</v>
      </c>
      <c r="BM180" s="13"/>
      <c r="BN180">
        <f t="shared" si="356"/>
        <v>169</v>
      </c>
      <c r="BO180" s="11">
        <f t="shared" si="360"/>
        <v>3.49900452286018E-12</v>
      </c>
      <c r="BP180" s="9">
        <f t="shared" si="361"/>
        <v>7.3982896433300806E-18</v>
      </c>
      <c r="BQ180" s="9">
        <f t="shared" si="362"/>
        <v>9.9348460071571743E-18</v>
      </c>
      <c r="BR180" s="9">
        <f t="shared" si="363"/>
        <v>1.4192636978972991E-17</v>
      </c>
      <c r="BS180" s="9">
        <f t="shared" si="364"/>
        <v>2.0275195328931473E-17</v>
      </c>
      <c r="BT180" s="9">
        <f t="shared" si="365"/>
        <v>2.8964564030505987E-17</v>
      </c>
      <c r="BU180" s="9">
        <f t="shared" si="366"/>
        <v>4.1377947135259344E-17</v>
      </c>
      <c r="BV180" s="9">
        <f t="shared" si="367"/>
        <v>5.9111350030669326E-17</v>
      </c>
      <c r="BW180" s="9">
        <f t="shared" si="368"/>
        <v>8.4444779596003549E-17</v>
      </c>
      <c r="BX180" s="9">
        <f t="shared" si="369"/>
        <v>1.2063538684876117E-16</v>
      </c>
      <c r="BY180" s="9">
        <f t="shared" si="370"/>
        <v>1.7233624126995761E-16</v>
      </c>
      <c r="BZ180" s="9">
        <f t="shared" si="371"/>
        <v>0</v>
      </c>
      <c r="CA180" s="9">
        <f t="shared" si="372"/>
        <v>0</v>
      </c>
      <c r="CB180" s="9">
        <f t="shared" si="373"/>
        <v>0</v>
      </c>
      <c r="CC180" s="9">
        <f t="shared" si="374"/>
        <v>0</v>
      </c>
      <c r="CD180" s="9">
        <f t="shared" si="375"/>
        <v>0</v>
      </c>
      <c r="CE180" s="9">
        <f t="shared" si="376"/>
        <v>0</v>
      </c>
      <c r="CF180" s="9">
        <f t="shared" si="377"/>
        <v>0</v>
      </c>
      <c r="CG180" s="9">
        <f t="shared" si="378"/>
        <v>0</v>
      </c>
      <c r="CH180" s="9">
        <f t="shared" si="379"/>
        <v>0</v>
      </c>
      <c r="CI180" s="9">
        <f t="shared" si="380"/>
        <v>0</v>
      </c>
      <c r="CJ180" s="9">
        <f t="shared" si="381"/>
        <v>0</v>
      </c>
      <c r="CK180" s="9">
        <f t="shared" si="382"/>
        <v>4.9335963481812019E-6</v>
      </c>
      <c r="CL180" s="9">
        <f t="shared" si="402"/>
        <v>4.9335963487398735E-6</v>
      </c>
    </row>
    <row r="181" spans="2:90" x14ac:dyDescent="0.2">
      <c r="B181" s="1">
        <f t="shared" si="389"/>
        <v>44030</v>
      </c>
      <c r="C181" s="8">
        <f t="shared" si="383"/>
        <v>24.285714285714285</v>
      </c>
      <c r="D181">
        <f t="shared" si="396"/>
        <v>170</v>
      </c>
      <c r="E181" s="14">
        <f t="shared" si="390"/>
        <v>0.3</v>
      </c>
      <c r="F181" s="3">
        <f t="shared" si="384"/>
        <v>8.1661699125676517</v>
      </c>
      <c r="G181" s="4">
        <f t="shared" si="397"/>
        <v>1.1511724908707897E-5</v>
      </c>
      <c r="I181" s="13">
        <f t="shared" si="398"/>
        <v>4.9335963487398735E-6</v>
      </c>
      <c r="J181" s="13">
        <f t="shared" ref="J181:AC181" si="479">I180*(1-I$8)</f>
        <v>6.6251150570539697E-6</v>
      </c>
      <c r="K181" s="13">
        <f t="shared" si="479"/>
        <v>9.4644500002305087E-6</v>
      </c>
      <c r="L181" s="13">
        <f t="shared" si="479"/>
        <v>1.3520642691607183E-5</v>
      </c>
      <c r="M181" s="13">
        <f t="shared" si="479"/>
        <v>1.931520350666098E-5</v>
      </c>
      <c r="N181" s="13">
        <f t="shared" si="479"/>
        <v>2.7593147175880734E-5</v>
      </c>
      <c r="O181" s="13">
        <f t="shared" si="479"/>
        <v>3.9418780270143711E-5</v>
      </c>
      <c r="P181" s="13">
        <f t="shared" si="479"/>
        <v>5.6312540366338378E-5</v>
      </c>
      <c r="Q181" s="13">
        <f t="shared" si="479"/>
        <v>8.0446480367294223E-5</v>
      </c>
      <c r="R181" s="13">
        <f t="shared" si="479"/>
        <v>1.1492353140310754E-4</v>
      </c>
      <c r="S181" s="13">
        <f t="shared" si="479"/>
        <v>1.6417644899096933E-4</v>
      </c>
      <c r="T181" s="13">
        <f t="shared" si="479"/>
        <v>2.3453773440356793E-4</v>
      </c>
      <c r="U181" s="13">
        <f t="shared" si="479"/>
        <v>3.3505380455235115E-4</v>
      </c>
      <c r="V181" s="13">
        <f t="shared" si="479"/>
        <v>4.786480846889275E-4</v>
      </c>
      <c r="W181" s="13">
        <f t="shared" si="479"/>
        <v>6.8378255488396448E-4</v>
      </c>
      <c r="X181" s="13">
        <f t="shared" si="479"/>
        <v>9.7683135830240711E-4</v>
      </c>
      <c r="Y181" s="13">
        <f t="shared" si="479"/>
        <v>1.3954716100951605E-3</v>
      </c>
      <c r="Z181" s="13">
        <f t="shared" si="479"/>
        <v>1.9935272881354709E-3</v>
      </c>
      <c r="AA181" s="13">
        <f t="shared" si="479"/>
        <v>2.8478888296661607E-3</v>
      </c>
      <c r="AB181" s="13">
        <f t="shared" si="479"/>
        <v>4.0683977689404674E-3</v>
      </c>
      <c r="AC181" s="13">
        <f t="shared" si="479"/>
        <v>5.8119666371957684E-3</v>
      </c>
      <c r="AD181" s="13">
        <f t="shared" si="386"/>
        <v>4699999.9806266371</v>
      </c>
      <c r="AE181" s="13">
        <f t="shared" si="400"/>
        <v>4699999.9999894723</v>
      </c>
      <c r="AF181" s="15"/>
      <c r="AG181">
        <f t="shared" si="325"/>
        <v>170</v>
      </c>
      <c r="AH181" s="15"/>
      <c r="AI181" s="15"/>
      <c r="AJ181" s="13">
        <f t="shared" ref="AJ181:BC181" si="480">I180*AI$8</f>
        <v>4.2287968449280663E-7</v>
      </c>
      <c r="AK181" s="13">
        <f t="shared" si="480"/>
        <v>0</v>
      </c>
      <c r="AL181" s="13">
        <f t="shared" si="480"/>
        <v>0</v>
      </c>
      <c r="AM181" s="13">
        <f t="shared" si="480"/>
        <v>0</v>
      </c>
      <c r="AN181" s="13">
        <f t="shared" si="480"/>
        <v>0</v>
      </c>
      <c r="AO181" s="13">
        <f t="shared" si="480"/>
        <v>0</v>
      </c>
      <c r="AP181" s="13">
        <f t="shared" si="480"/>
        <v>0</v>
      </c>
      <c r="AQ181" s="13">
        <f t="shared" si="480"/>
        <v>0</v>
      </c>
      <c r="AR181" s="13">
        <f t="shared" si="480"/>
        <v>0</v>
      </c>
      <c r="AS181" s="13">
        <f t="shared" si="480"/>
        <v>0</v>
      </c>
      <c r="AT181" s="13">
        <f t="shared" si="480"/>
        <v>0</v>
      </c>
      <c r="AU181" s="13">
        <f t="shared" si="480"/>
        <v>0</v>
      </c>
      <c r="AV181" s="13">
        <f t="shared" si="480"/>
        <v>0</v>
      </c>
      <c r="AW181" s="13">
        <f t="shared" si="480"/>
        <v>0</v>
      </c>
      <c r="AX181" s="13">
        <f t="shared" si="480"/>
        <v>0</v>
      </c>
      <c r="AY181" s="13">
        <f t="shared" si="480"/>
        <v>0</v>
      </c>
      <c r="AZ181" s="13">
        <f t="shared" si="480"/>
        <v>0</v>
      </c>
      <c r="BA181" s="13">
        <f t="shared" si="480"/>
        <v>0</v>
      </c>
      <c r="BB181" s="13">
        <f t="shared" si="480"/>
        <v>0</v>
      </c>
      <c r="BC181" s="13">
        <f t="shared" si="480"/>
        <v>0</v>
      </c>
      <c r="BD181" s="13">
        <f t="shared" si="393"/>
        <v>0</v>
      </c>
      <c r="BE181" s="13">
        <f t="shared" si="394"/>
        <v>4.2287968449280663E-7</v>
      </c>
      <c r="BF181" s="13">
        <f t="shared" si="395"/>
        <v>299999.99999901321</v>
      </c>
      <c r="BG181" s="4">
        <f t="shared" si="359"/>
        <v>4999999.9999884851</v>
      </c>
      <c r="BH181" s="4">
        <f t="shared" si="411"/>
        <v>1.0000000000256539</v>
      </c>
      <c r="BI181" s="4">
        <f t="shared" si="414"/>
        <v>1.0000000000366491</v>
      </c>
      <c r="BJ181" s="4">
        <f t="shared" si="388"/>
        <v>5.9999999999940821</v>
      </c>
      <c r="BK181" s="15"/>
      <c r="BL181" s="13">
        <f t="shared" si="355"/>
        <v>4999999.9999999972</v>
      </c>
      <c r="BM181" s="13"/>
      <c r="BN181">
        <f t="shared" si="356"/>
        <v>170</v>
      </c>
      <c r="BO181" s="11">
        <f t="shared" si="360"/>
        <v>2.4493031720649971E-12</v>
      </c>
      <c r="BP181" s="9">
        <f t="shared" si="361"/>
        <v>3.6251619559970581E-18</v>
      </c>
      <c r="BQ181" s="9">
        <f t="shared" si="362"/>
        <v>4.8680745973613582E-18</v>
      </c>
      <c r="BR181" s="9">
        <f t="shared" si="363"/>
        <v>6.9543922222245435E-18</v>
      </c>
      <c r="BS181" s="9">
        <f t="shared" si="364"/>
        <v>9.9348459098732683E-18</v>
      </c>
      <c r="BT181" s="9">
        <f t="shared" si="365"/>
        <v>1.4192636765383706E-17</v>
      </c>
      <c r="BU181" s="9">
        <f t="shared" si="366"/>
        <v>2.0275194871542296E-17</v>
      </c>
      <c r="BV181" s="9">
        <f t="shared" si="367"/>
        <v>2.8964563066378832E-17</v>
      </c>
      <c r="BW181" s="9">
        <f t="shared" si="368"/>
        <v>4.1377945123893231E-17</v>
      </c>
      <c r="BX181" s="9">
        <f t="shared" si="369"/>
        <v>5.9111345863523476E-17</v>
      </c>
      <c r="BY181" s="9">
        <f t="shared" si="370"/>
        <v>8.4444771003162774E-17</v>
      </c>
      <c r="BZ181" s="9">
        <f t="shared" si="371"/>
        <v>0</v>
      </c>
      <c r="CA181" s="9">
        <f t="shared" si="372"/>
        <v>0</v>
      </c>
      <c r="CB181" s="9">
        <f t="shared" si="373"/>
        <v>0</v>
      </c>
      <c r="CC181" s="9">
        <f t="shared" si="374"/>
        <v>0</v>
      </c>
      <c r="CD181" s="9">
        <f t="shared" si="375"/>
        <v>0</v>
      </c>
      <c r="CE181" s="9">
        <f t="shared" si="376"/>
        <v>0</v>
      </c>
      <c r="CF181" s="9">
        <f t="shared" si="377"/>
        <v>0</v>
      </c>
      <c r="CG181" s="9">
        <f t="shared" si="378"/>
        <v>0</v>
      </c>
      <c r="CH181" s="9">
        <f t="shared" si="379"/>
        <v>0</v>
      </c>
      <c r="CI181" s="9">
        <f t="shared" si="380"/>
        <v>0</v>
      </c>
      <c r="CJ181" s="9">
        <f t="shared" si="381"/>
        <v>0</v>
      </c>
      <c r="CK181" s="9">
        <f t="shared" si="382"/>
        <v>3.4535174583762741E-6</v>
      </c>
      <c r="CL181" s="9">
        <f t="shared" si="402"/>
        <v>3.4535174586500229E-6</v>
      </c>
    </row>
    <row r="182" spans="2:90" x14ac:dyDescent="0.2">
      <c r="B182" s="1">
        <f t="shared" si="389"/>
        <v>44031</v>
      </c>
      <c r="C182" s="8">
        <f t="shared" si="383"/>
        <v>24.428571428571427</v>
      </c>
      <c r="D182">
        <f t="shared" si="396"/>
        <v>171</v>
      </c>
      <c r="E182" s="14">
        <f t="shared" si="390"/>
        <v>0.3</v>
      </c>
      <c r="F182" s="3">
        <f t="shared" si="384"/>
        <v>8.1661699125676517</v>
      </c>
      <c r="G182" s="4">
        <f t="shared" si="397"/>
        <v>8.0582074500578743E-6</v>
      </c>
      <c r="I182" s="13">
        <f t="shared" si="398"/>
        <v>3.4535174586500229E-6</v>
      </c>
      <c r="J182" s="13">
        <f t="shared" ref="J182:AC182" si="481">I181*(1-I$8)</f>
        <v>4.6375805678154808E-6</v>
      </c>
      <c r="K182" s="13">
        <f t="shared" si="481"/>
        <v>6.6251150570539697E-6</v>
      </c>
      <c r="L182" s="13">
        <f t="shared" si="481"/>
        <v>9.4644500002305087E-6</v>
      </c>
      <c r="M182" s="13">
        <f t="shared" si="481"/>
        <v>1.3520642691607183E-5</v>
      </c>
      <c r="N182" s="13">
        <f t="shared" si="481"/>
        <v>1.931520350666098E-5</v>
      </c>
      <c r="O182" s="13">
        <f t="shared" si="481"/>
        <v>2.7593147175880734E-5</v>
      </c>
      <c r="P182" s="13">
        <f t="shared" si="481"/>
        <v>3.9418780270143711E-5</v>
      </c>
      <c r="Q182" s="13">
        <f t="shared" si="481"/>
        <v>5.6312540366338378E-5</v>
      </c>
      <c r="R182" s="13">
        <f t="shared" si="481"/>
        <v>8.0446480367294223E-5</v>
      </c>
      <c r="S182" s="13">
        <f t="shared" si="481"/>
        <v>1.1492353140310754E-4</v>
      </c>
      <c r="T182" s="13">
        <f t="shared" si="481"/>
        <v>1.6417644899096933E-4</v>
      </c>
      <c r="U182" s="13">
        <f t="shared" si="481"/>
        <v>2.3453773440356793E-4</v>
      </c>
      <c r="V182" s="13">
        <f t="shared" si="481"/>
        <v>3.3505380455235115E-4</v>
      </c>
      <c r="W182" s="13">
        <f t="shared" si="481"/>
        <v>4.786480846889275E-4</v>
      </c>
      <c r="X182" s="13">
        <f t="shared" si="481"/>
        <v>6.8378255488396448E-4</v>
      </c>
      <c r="Y182" s="13">
        <f t="shared" si="481"/>
        <v>9.7683135830240711E-4</v>
      </c>
      <c r="Z182" s="13">
        <f t="shared" si="481"/>
        <v>1.3954716100951605E-3</v>
      </c>
      <c r="AA182" s="13">
        <f t="shared" si="481"/>
        <v>1.9935272881354709E-3</v>
      </c>
      <c r="AB182" s="13">
        <f t="shared" si="481"/>
        <v>2.8478888296661607E-3</v>
      </c>
      <c r="AC182" s="13">
        <f t="shared" si="481"/>
        <v>4.0683977689404674E-3</v>
      </c>
      <c r="AD182" s="13">
        <f t="shared" si="386"/>
        <v>4699999.9864386041</v>
      </c>
      <c r="AE182" s="13">
        <f t="shared" si="400"/>
        <v>4699999.9999926304</v>
      </c>
      <c r="AF182" s="15"/>
      <c r="AG182">
        <f t="shared" si="325"/>
        <v>171</v>
      </c>
      <c r="AH182" s="15"/>
      <c r="AI182" s="15"/>
      <c r="AJ182" s="13">
        <f t="shared" ref="AJ182:BC182" si="482">I181*AI$8</f>
        <v>2.9601578092439238E-7</v>
      </c>
      <c r="AK182" s="13">
        <f t="shared" si="482"/>
        <v>0</v>
      </c>
      <c r="AL182" s="13">
        <f t="shared" si="482"/>
        <v>0</v>
      </c>
      <c r="AM182" s="13">
        <f t="shared" si="482"/>
        <v>0</v>
      </c>
      <c r="AN182" s="13">
        <f t="shared" si="482"/>
        <v>0</v>
      </c>
      <c r="AO182" s="13">
        <f t="shared" si="482"/>
        <v>0</v>
      </c>
      <c r="AP182" s="13">
        <f t="shared" si="482"/>
        <v>0</v>
      </c>
      <c r="AQ182" s="13">
        <f t="shared" si="482"/>
        <v>0</v>
      </c>
      <c r="AR182" s="13">
        <f t="shared" si="482"/>
        <v>0</v>
      </c>
      <c r="AS182" s="13">
        <f t="shared" si="482"/>
        <v>0</v>
      </c>
      <c r="AT182" s="13">
        <f t="shared" si="482"/>
        <v>0</v>
      </c>
      <c r="AU182" s="13">
        <f t="shared" si="482"/>
        <v>0</v>
      </c>
      <c r="AV182" s="13">
        <f t="shared" si="482"/>
        <v>0</v>
      </c>
      <c r="AW182" s="13">
        <f t="shared" si="482"/>
        <v>0</v>
      </c>
      <c r="AX182" s="13">
        <f t="shared" si="482"/>
        <v>0</v>
      </c>
      <c r="AY182" s="13">
        <f t="shared" si="482"/>
        <v>0</v>
      </c>
      <c r="AZ182" s="13">
        <f t="shared" si="482"/>
        <v>0</v>
      </c>
      <c r="BA182" s="13">
        <f t="shared" si="482"/>
        <v>0</v>
      </c>
      <c r="BB182" s="13">
        <f t="shared" si="482"/>
        <v>0</v>
      </c>
      <c r="BC182" s="13">
        <f t="shared" si="482"/>
        <v>0</v>
      </c>
      <c r="BD182" s="13">
        <f t="shared" si="393"/>
        <v>0</v>
      </c>
      <c r="BE182" s="13">
        <f t="shared" si="394"/>
        <v>2.9601578092439238E-7</v>
      </c>
      <c r="BF182" s="13">
        <f t="shared" si="395"/>
        <v>299999.99999930925</v>
      </c>
      <c r="BG182" s="4">
        <f t="shared" si="359"/>
        <v>4999999.9999919394</v>
      </c>
      <c r="BH182" s="4">
        <f t="shared" si="411"/>
        <v>1.0000000000179579</v>
      </c>
      <c r="BI182" s="4">
        <f t="shared" si="414"/>
        <v>1.0000000000256544</v>
      </c>
      <c r="BJ182" s="4">
        <f t="shared" si="388"/>
        <v>5.9999999999958575</v>
      </c>
      <c r="BK182" s="15"/>
      <c r="BL182" s="13">
        <f t="shared" si="355"/>
        <v>4999999.9999999972</v>
      </c>
      <c r="BM182" s="13"/>
      <c r="BN182">
        <f t="shared" si="356"/>
        <v>171</v>
      </c>
      <c r="BO182" s="11">
        <f t="shared" si="360"/>
        <v>1.7145122234163179E-12</v>
      </c>
      <c r="BP182" s="9">
        <f t="shared" si="361"/>
        <v>1.7763293689911367E-18</v>
      </c>
      <c r="BQ182" s="9">
        <f t="shared" si="362"/>
        <v>2.385356571179289E-18</v>
      </c>
      <c r="BR182" s="9">
        <f t="shared" si="363"/>
        <v>3.4076522240575578E-18</v>
      </c>
      <c r="BS182" s="9">
        <f t="shared" si="364"/>
        <v>4.8680745639923339E-18</v>
      </c>
      <c r="BT182" s="9">
        <f t="shared" si="365"/>
        <v>6.9543921489615059E-18</v>
      </c>
      <c r="BU182" s="9">
        <f t="shared" si="366"/>
        <v>9.9348457529831924E-18</v>
      </c>
      <c r="BV182" s="9">
        <f t="shared" si="367"/>
        <v>1.419263643467189E-17</v>
      </c>
      <c r="BW182" s="9">
        <f t="shared" si="368"/>
        <v>2.0275194181597014E-17</v>
      </c>
      <c r="BX182" s="9">
        <f t="shared" si="369"/>
        <v>2.8964561636913587E-17</v>
      </c>
      <c r="BY182" s="9">
        <f t="shared" si="370"/>
        <v>4.1377942176164033E-17</v>
      </c>
      <c r="BZ182" s="9">
        <f t="shared" si="371"/>
        <v>0</v>
      </c>
      <c r="CA182" s="9">
        <f t="shared" si="372"/>
        <v>0</v>
      </c>
      <c r="CB182" s="9">
        <f t="shared" si="373"/>
        <v>0</v>
      </c>
      <c r="CC182" s="9">
        <f t="shared" si="374"/>
        <v>0</v>
      </c>
      <c r="CD182" s="9">
        <f t="shared" si="375"/>
        <v>0</v>
      </c>
      <c r="CE182" s="9">
        <f t="shared" si="376"/>
        <v>0</v>
      </c>
      <c r="CF182" s="9">
        <f t="shared" si="377"/>
        <v>0</v>
      </c>
      <c r="CG182" s="9">
        <f t="shared" si="378"/>
        <v>0</v>
      </c>
      <c r="CH182" s="9">
        <f t="shared" si="379"/>
        <v>0</v>
      </c>
      <c r="CI182" s="9">
        <f t="shared" si="380"/>
        <v>0</v>
      </c>
      <c r="CJ182" s="9">
        <f t="shared" si="381"/>
        <v>0</v>
      </c>
      <c r="CK182" s="9">
        <f t="shared" si="382"/>
        <v>2.4174622280416545E-6</v>
      </c>
      <c r="CL182" s="9">
        <f t="shared" si="402"/>
        <v>2.4174622281757914E-6</v>
      </c>
    </row>
    <row r="183" spans="2:90" x14ac:dyDescent="0.2">
      <c r="B183" s="1">
        <f t="shared" si="389"/>
        <v>44032</v>
      </c>
      <c r="C183" s="8">
        <f t="shared" si="383"/>
        <v>24.571428571428573</v>
      </c>
      <c r="D183">
        <f t="shared" si="396"/>
        <v>172</v>
      </c>
      <c r="E183" s="14">
        <f t="shared" si="390"/>
        <v>0.3</v>
      </c>
      <c r="F183" s="3">
        <f t="shared" si="384"/>
        <v>8.1661699125676517</v>
      </c>
      <c r="G183" s="4">
        <f t="shared" si="397"/>
        <v>5.6407452218820828E-6</v>
      </c>
      <c r="I183" s="13">
        <f t="shared" si="398"/>
        <v>2.4174622281757914E-6</v>
      </c>
      <c r="J183" s="13">
        <f t="shared" ref="J183:AC183" si="483">I182*(1-I$8)</f>
        <v>3.2463064111310214E-6</v>
      </c>
      <c r="K183" s="13">
        <f t="shared" si="483"/>
        <v>4.6375805678154808E-6</v>
      </c>
      <c r="L183" s="13">
        <f t="shared" si="483"/>
        <v>6.6251150570539697E-6</v>
      </c>
      <c r="M183" s="13">
        <f t="shared" si="483"/>
        <v>9.4644500002305087E-6</v>
      </c>
      <c r="N183" s="13">
        <f t="shared" si="483"/>
        <v>1.3520642691607183E-5</v>
      </c>
      <c r="O183" s="13">
        <f t="shared" si="483"/>
        <v>1.931520350666098E-5</v>
      </c>
      <c r="P183" s="13">
        <f t="shared" si="483"/>
        <v>2.7593147175880734E-5</v>
      </c>
      <c r="Q183" s="13">
        <f t="shared" si="483"/>
        <v>3.9418780270143711E-5</v>
      </c>
      <c r="R183" s="13">
        <f t="shared" si="483"/>
        <v>5.6312540366338378E-5</v>
      </c>
      <c r="S183" s="13">
        <f t="shared" si="483"/>
        <v>8.0446480367294223E-5</v>
      </c>
      <c r="T183" s="13">
        <f t="shared" si="483"/>
        <v>1.1492353140310754E-4</v>
      </c>
      <c r="U183" s="13">
        <f t="shared" si="483"/>
        <v>1.6417644899096933E-4</v>
      </c>
      <c r="V183" s="13">
        <f t="shared" si="483"/>
        <v>2.3453773440356793E-4</v>
      </c>
      <c r="W183" s="13">
        <f t="shared" si="483"/>
        <v>3.3505380455235115E-4</v>
      </c>
      <c r="X183" s="13">
        <f t="shared" si="483"/>
        <v>4.786480846889275E-4</v>
      </c>
      <c r="Y183" s="13">
        <f t="shared" si="483"/>
        <v>6.8378255488396448E-4</v>
      </c>
      <c r="Z183" s="13">
        <f t="shared" si="483"/>
        <v>9.7683135830240711E-4</v>
      </c>
      <c r="AA183" s="13">
        <f t="shared" si="483"/>
        <v>1.3954716100951605E-3</v>
      </c>
      <c r="AB183" s="13">
        <f t="shared" si="483"/>
        <v>1.9935272881354709E-3</v>
      </c>
      <c r="AC183" s="13">
        <f t="shared" si="483"/>
        <v>2.8478888296661607E-3</v>
      </c>
      <c r="AD183" s="13">
        <f t="shared" si="386"/>
        <v>4699999.990507002</v>
      </c>
      <c r="AE183" s="13">
        <f t="shared" si="400"/>
        <v>4699999.9999948414</v>
      </c>
      <c r="AF183" s="15"/>
      <c r="AG183">
        <f t="shared" si="325"/>
        <v>172</v>
      </c>
      <c r="AH183" s="15"/>
      <c r="AI183" s="15"/>
      <c r="AJ183" s="13">
        <f t="shared" ref="AJ183:BC183" si="484">I182*AI$8</f>
        <v>2.0721104751900136E-7</v>
      </c>
      <c r="AK183" s="13">
        <f t="shared" si="484"/>
        <v>0</v>
      </c>
      <c r="AL183" s="13">
        <f t="shared" si="484"/>
        <v>0</v>
      </c>
      <c r="AM183" s="13">
        <f t="shared" si="484"/>
        <v>0</v>
      </c>
      <c r="AN183" s="13">
        <f t="shared" si="484"/>
        <v>0</v>
      </c>
      <c r="AO183" s="13">
        <f t="shared" si="484"/>
        <v>0</v>
      </c>
      <c r="AP183" s="13">
        <f t="shared" si="484"/>
        <v>0</v>
      </c>
      <c r="AQ183" s="13">
        <f t="shared" si="484"/>
        <v>0</v>
      </c>
      <c r="AR183" s="13">
        <f t="shared" si="484"/>
        <v>0</v>
      </c>
      <c r="AS183" s="13">
        <f t="shared" si="484"/>
        <v>0</v>
      </c>
      <c r="AT183" s="13">
        <f t="shared" si="484"/>
        <v>0</v>
      </c>
      <c r="AU183" s="13">
        <f t="shared" si="484"/>
        <v>0</v>
      </c>
      <c r="AV183" s="13">
        <f t="shared" si="484"/>
        <v>0</v>
      </c>
      <c r="AW183" s="13">
        <f t="shared" si="484"/>
        <v>0</v>
      </c>
      <c r="AX183" s="13">
        <f t="shared" si="484"/>
        <v>0</v>
      </c>
      <c r="AY183" s="13">
        <f t="shared" si="484"/>
        <v>0</v>
      </c>
      <c r="AZ183" s="13">
        <f t="shared" si="484"/>
        <v>0</v>
      </c>
      <c r="BA183" s="13">
        <f t="shared" si="484"/>
        <v>0</v>
      </c>
      <c r="BB183" s="13">
        <f t="shared" si="484"/>
        <v>0</v>
      </c>
      <c r="BC183" s="13">
        <f t="shared" si="484"/>
        <v>0</v>
      </c>
      <c r="BD183" s="13">
        <f t="shared" si="393"/>
        <v>0</v>
      </c>
      <c r="BE183" s="13">
        <f t="shared" si="394"/>
        <v>2.0721104751900136E-7</v>
      </c>
      <c r="BF183" s="13">
        <f t="shared" si="395"/>
        <v>299999.99999951647</v>
      </c>
      <c r="BG183" s="4">
        <f t="shared" si="359"/>
        <v>4999999.999994358</v>
      </c>
      <c r="BH183" s="4">
        <f t="shared" si="411"/>
        <v>1.0000000000125708</v>
      </c>
      <c r="BI183" s="4">
        <f t="shared" si="414"/>
        <v>1.0000000000179583</v>
      </c>
      <c r="BJ183" s="4">
        <f t="shared" si="388"/>
        <v>5.9999999999971001</v>
      </c>
      <c r="BK183" s="15"/>
      <c r="BL183" s="13">
        <f t="shared" si="355"/>
        <v>4999999.9999999991</v>
      </c>
      <c r="BM183" s="13"/>
      <c r="BN183">
        <f t="shared" si="356"/>
        <v>172</v>
      </c>
      <c r="BO183" s="11">
        <f t="shared" si="360"/>
        <v>1.2001585578471284E-12</v>
      </c>
      <c r="BP183" s="9">
        <f t="shared" si="361"/>
        <v>8.7040139442520917E-19</v>
      </c>
      <c r="BQ183" s="9">
        <f t="shared" si="362"/>
        <v>1.168824726213868E-18</v>
      </c>
      <c r="BR183" s="9">
        <f t="shared" si="363"/>
        <v>1.6697496018507882E-18</v>
      </c>
      <c r="BS183" s="9">
        <f t="shared" si="364"/>
        <v>2.3853565597335562E-18</v>
      </c>
      <c r="BT183" s="9">
        <f t="shared" si="365"/>
        <v>3.4076521989278706E-18</v>
      </c>
      <c r="BU183" s="9">
        <f t="shared" si="366"/>
        <v>4.8680745101776781E-18</v>
      </c>
      <c r="BV183" s="9">
        <f t="shared" si="367"/>
        <v>6.9543920355234109E-18</v>
      </c>
      <c r="BW183" s="9">
        <f t="shared" si="368"/>
        <v>9.9348455163205744E-18</v>
      </c>
      <c r="BX183" s="9">
        <f t="shared" si="369"/>
        <v>1.4192635944332555E-17</v>
      </c>
      <c r="BY183" s="9">
        <f t="shared" si="370"/>
        <v>2.0275193170431861E-17</v>
      </c>
      <c r="BZ183" s="9">
        <f t="shared" si="371"/>
        <v>0</v>
      </c>
      <c r="CA183" s="9">
        <f t="shared" si="372"/>
        <v>0</v>
      </c>
      <c r="CB183" s="9">
        <f t="shared" si="373"/>
        <v>0</v>
      </c>
      <c r="CC183" s="9">
        <f t="shared" si="374"/>
        <v>0</v>
      </c>
      <c r="CD183" s="9">
        <f t="shared" si="375"/>
        <v>0</v>
      </c>
      <c r="CE183" s="9">
        <f t="shared" si="376"/>
        <v>0</v>
      </c>
      <c r="CF183" s="9">
        <f t="shared" si="377"/>
        <v>0</v>
      </c>
      <c r="CG183" s="9">
        <f t="shared" si="378"/>
        <v>0</v>
      </c>
      <c r="CH183" s="9">
        <f t="shared" si="379"/>
        <v>0</v>
      </c>
      <c r="CI183" s="9">
        <f t="shared" si="380"/>
        <v>0</v>
      </c>
      <c r="CJ183" s="9">
        <f t="shared" si="381"/>
        <v>0</v>
      </c>
      <c r="CK183" s="9">
        <f t="shared" si="382"/>
        <v>1.6922235631465201E-6</v>
      </c>
      <c r="CL183" s="9">
        <f t="shared" si="402"/>
        <v>1.6922235632122473E-6</v>
      </c>
    </row>
    <row r="184" spans="2:90" x14ac:dyDescent="0.2">
      <c r="B184" s="1">
        <f t="shared" si="389"/>
        <v>44033</v>
      </c>
      <c r="C184" s="8">
        <f t="shared" si="383"/>
        <v>24.714285714285715</v>
      </c>
      <c r="D184">
        <f t="shared" si="396"/>
        <v>173</v>
      </c>
      <c r="E184" s="14">
        <f t="shared" si="390"/>
        <v>0.3</v>
      </c>
      <c r="F184" s="3">
        <f t="shared" si="384"/>
        <v>8.1661699125676517</v>
      </c>
      <c r="G184" s="4">
        <f t="shared" si="397"/>
        <v>3.9485216586698353E-6</v>
      </c>
      <c r="I184" s="13">
        <f t="shared" si="398"/>
        <v>1.6922235632122473E-6</v>
      </c>
      <c r="J184" s="13">
        <f t="shared" ref="J184:AC184" si="485">I183*(1-I$8)</f>
        <v>2.2724144944852439E-6</v>
      </c>
      <c r="K184" s="13">
        <f t="shared" si="485"/>
        <v>3.2463064111310214E-6</v>
      </c>
      <c r="L184" s="13">
        <f t="shared" si="485"/>
        <v>4.6375805678154808E-6</v>
      </c>
      <c r="M184" s="13">
        <f t="shared" si="485"/>
        <v>6.6251150570539697E-6</v>
      </c>
      <c r="N184" s="13">
        <f t="shared" si="485"/>
        <v>9.4644500002305087E-6</v>
      </c>
      <c r="O184" s="13">
        <f t="shared" si="485"/>
        <v>1.3520642691607183E-5</v>
      </c>
      <c r="P184" s="13">
        <f t="shared" si="485"/>
        <v>1.931520350666098E-5</v>
      </c>
      <c r="Q184" s="13">
        <f t="shared" si="485"/>
        <v>2.7593147175880734E-5</v>
      </c>
      <c r="R184" s="13">
        <f t="shared" si="485"/>
        <v>3.9418780270143711E-5</v>
      </c>
      <c r="S184" s="13">
        <f t="shared" si="485"/>
        <v>5.6312540366338378E-5</v>
      </c>
      <c r="T184" s="13">
        <f t="shared" si="485"/>
        <v>8.0446480367294223E-5</v>
      </c>
      <c r="U184" s="13">
        <f t="shared" si="485"/>
        <v>1.1492353140310754E-4</v>
      </c>
      <c r="V184" s="13">
        <f t="shared" si="485"/>
        <v>1.6417644899096933E-4</v>
      </c>
      <c r="W184" s="13">
        <f t="shared" si="485"/>
        <v>2.3453773440356793E-4</v>
      </c>
      <c r="X184" s="13">
        <f t="shared" si="485"/>
        <v>3.3505380455235115E-4</v>
      </c>
      <c r="Y184" s="13">
        <f t="shared" si="485"/>
        <v>4.786480846889275E-4</v>
      </c>
      <c r="Z184" s="13">
        <f t="shared" si="485"/>
        <v>6.8378255488396448E-4</v>
      </c>
      <c r="AA184" s="13">
        <f t="shared" si="485"/>
        <v>9.7683135830240711E-4</v>
      </c>
      <c r="AB184" s="13">
        <f t="shared" si="485"/>
        <v>1.3954716100951605E-3</v>
      </c>
      <c r="AC184" s="13">
        <f t="shared" si="485"/>
        <v>1.9935272881354709E-3</v>
      </c>
      <c r="AD184" s="13">
        <f t="shared" si="386"/>
        <v>4699999.9933548905</v>
      </c>
      <c r="AE184" s="13">
        <f t="shared" si="400"/>
        <v>4699999.9999963874</v>
      </c>
      <c r="AF184" s="15"/>
      <c r="AG184">
        <f t="shared" si="325"/>
        <v>173</v>
      </c>
      <c r="AH184" s="15"/>
      <c r="AI184" s="15"/>
      <c r="AJ184" s="13">
        <f t="shared" ref="AJ184:BC184" si="486">I183*AI$8</f>
        <v>1.4504773369054748E-7</v>
      </c>
      <c r="AK184" s="13">
        <f t="shared" si="486"/>
        <v>0</v>
      </c>
      <c r="AL184" s="13">
        <f t="shared" si="486"/>
        <v>0</v>
      </c>
      <c r="AM184" s="13">
        <f t="shared" si="486"/>
        <v>0</v>
      </c>
      <c r="AN184" s="13">
        <f t="shared" si="486"/>
        <v>0</v>
      </c>
      <c r="AO184" s="13">
        <f t="shared" si="486"/>
        <v>0</v>
      </c>
      <c r="AP184" s="13">
        <f t="shared" si="486"/>
        <v>0</v>
      </c>
      <c r="AQ184" s="13">
        <f t="shared" si="486"/>
        <v>0</v>
      </c>
      <c r="AR184" s="13">
        <f t="shared" si="486"/>
        <v>0</v>
      </c>
      <c r="AS184" s="13">
        <f t="shared" si="486"/>
        <v>0</v>
      </c>
      <c r="AT184" s="13">
        <f t="shared" si="486"/>
        <v>0</v>
      </c>
      <c r="AU184" s="13">
        <f t="shared" si="486"/>
        <v>0</v>
      </c>
      <c r="AV184" s="13">
        <f t="shared" si="486"/>
        <v>0</v>
      </c>
      <c r="AW184" s="13">
        <f t="shared" si="486"/>
        <v>0</v>
      </c>
      <c r="AX184" s="13">
        <f t="shared" si="486"/>
        <v>0</v>
      </c>
      <c r="AY184" s="13">
        <f t="shared" si="486"/>
        <v>0</v>
      </c>
      <c r="AZ184" s="13">
        <f t="shared" si="486"/>
        <v>0</v>
      </c>
      <c r="BA184" s="13">
        <f t="shared" si="486"/>
        <v>0</v>
      </c>
      <c r="BB184" s="13">
        <f t="shared" si="486"/>
        <v>0</v>
      </c>
      <c r="BC184" s="13">
        <f t="shared" si="486"/>
        <v>0</v>
      </c>
      <c r="BD184" s="13">
        <f t="shared" si="393"/>
        <v>0</v>
      </c>
      <c r="BE184" s="13">
        <f t="shared" si="394"/>
        <v>1.4504773369054748E-7</v>
      </c>
      <c r="BF184" s="13">
        <f t="shared" si="395"/>
        <v>299999.99999966152</v>
      </c>
      <c r="BG184" s="4">
        <f t="shared" si="359"/>
        <v>4999999.9999960493</v>
      </c>
      <c r="BH184" s="4">
        <f t="shared" si="411"/>
        <v>1.0000000000087994</v>
      </c>
      <c r="BI184" s="4">
        <f t="shared" si="414"/>
        <v>1.0000000000125708</v>
      </c>
      <c r="BJ184" s="4">
        <f t="shared" si="388"/>
        <v>5.9999999999979714</v>
      </c>
      <c r="BK184" s="15"/>
      <c r="BL184" s="13">
        <f t="shared" si="355"/>
        <v>4999999.9999999981</v>
      </c>
      <c r="BM184" s="13"/>
      <c r="BN184">
        <f t="shared" si="356"/>
        <v>173</v>
      </c>
      <c r="BO184" s="11">
        <f t="shared" si="360"/>
        <v>8.4011099120628786E-13</v>
      </c>
      <c r="BP184" s="9">
        <f t="shared" si="361"/>
        <v>4.2649668450986317E-19</v>
      </c>
      <c r="BQ184" s="9">
        <f t="shared" si="362"/>
        <v>5.7272411801806013E-19</v>
      </c>
      <c r="BR184" s="9">
        <f t="shared" si="363"/>
        <v>8.1817730904438268E-19</v>
      </c>
      <c r="BS184" s="9">
        <f t="shared" si="364"/>
        <v>1.1688247222879448E-18</v>
      </c>
      <c r="BT184" s="9">
        <f t="shared" si="365"/>
        <v>1.6697495932311936E-18</v>
      </c>
      <c r="BU184" s="9">
        <f t="shared" si="366"/>
        <v>2.3853565412748012E-18</v>
      </c>
      <c r="BV184" s="9">
        <f t="shared" si="367"/>
        <v>3.4076521600176489E-18</v>
      </c>
      <c r="BW184" s="9">
        <f t="shared" si="368"/>
        <v>4.8680744289996362E-18</v>
      </c>
      <c r="BX184" s="9">
        <f t="shared" si="369"/>
        <v>6.9543918673290431E-18</v>
      </c>
      <c r="BY184" s="9">
        <f t="shared" si="370"/>
        <v>9.9348451694679885E-18</v>
      </c>
      <c r="BZ184" s="9">
        <f t="shared" si="371"/>
        <v>0</v>
      </c>
      <c r="CA184" s="9">
        <f t="shared" si="372"/>
        <v>0</v>
      </c>
      <c r="CB184" s="9">
        <f t="shared" si="373"/>
        <v>0</v>
      </c>
      <c r="CC184" s="9">
        <f t="shared" si="374"/>
        <v>0</v>
      </c>
      <c r="CD184" s="9">
        <f t="shared" si="375"/>
        <v>0</v>
      </c>
      <c r="CE184" s="9">
        <f t="shared" si="376"/>
        <v>0</v>
      </c>
      <c r="CF184" s="9">
        <f t="shared" si="377"/>
        <v>0</v>
      </c>
      <c r="CG184" s="9">
        <f t="shared" si="378"/>
        <v>0</v>
      </c>
      <c r="CH184" s="9">
        <f t="shared" si="379"/>
        <v>0</v>
      </c>
      <c r="CI184" s="9">
        <f t="shared" si="380"/>
        <v>0</v>
      </c>
      <c r="CJ184" s="9">
        <f t="shared" si="381"/>
        <v>0</v>
      </c>
      <c r="CK184" s="9">
        <f t="shared" si="382"/>
        <v>1.1845564959260769E-6</v>
      </c>
      <c r="CL184" s="9">
        <f t="shared" si="402"/>
        <v>1.1845564959582832E-6</v>
      </c>
    </row>
    <row r="185" spans="2:90" x14ac:dyDescent="0.2">
      <c r="B185" s="1">
        <f t="shared" si="389"/>
        <v>44034</v>
      </c>
      <c r="C185" s="8">
        <f t="shared" si="383"/>
        <v>24.857142857142858</v>
      </c>
      <c r="D185">
        <f t="shared" si="396"/>
        <v>174</v>
      </c>
      <c r="E185" s="14">
        <f t="shared" si="390"/>
        <v>0.3</v>
      </c>
      <c r="F185" s="3">
        <f t="shared" si="384"/>
        <v>8.1661699125676517</v>
      </c>
      <c r="G185" s="4">
        <f t="shared" si="397"/>
        <v>2.7639651627115523E-6</v>
      </c>
      <c r="I185" s="13">
        <f t="shared" si="398"/>
        <v>1.1845564959582832E-6</v>
      </c>
      <c r="J185" s="13">
        <f t="shared" ref="J185:AC185" si="487">I184*(1-I$8)</f>
        <v>1.5906901494195124E-6</v>
      </c>
      <c r="K185" s="13">
        <f t="shared" si="487"/>
        <v>2.2724144944852439E-6</v>
      </c>
      <c r="L185" s="13">
        <f t="shared" si="487"/>
        <v>3.2463064111310214E-6</v>
      </c>
      <c r="M185" s="13">
        <f t="shared" si="487"/>
        <v>4.6375805678154808E-6</v>
      </c>
      <c r="N185" s="13">
        <f t="shared" si="487"/>
        <v>6.6251150570539697E-6</v>
      </c>
      <c r="O185" s="13">
        <f t="shared" si="487"/>
        <v>9.4644500002305087E-6</v>
      </c>
      <c r="P185" s="13">
        <f t="shared" si="487"/>
        <v>1.3520642691607183E-5</v>
      </c>
      <c r="Q185" s="13">
        <f t="shared" si="487"/>
        <v>1.931520350666098E-5</v>
      </c>
      <c r="R185" s="13">
        <f t="shared" si="487"/>
        <v>2.7593147175880734E-5</v>
      </c>
      <c r="S185" s="13">
        <f t="shared" si="487"/>
        <v>3.9418780270143711E-5</v>
      </c>
      <c r="T185" s="13">
        <f t="shared" si="487"/>
        <v>5.6312540366338378E-5</v>
      </c>
      <c r="U185" s="13">
        <f t="shared" si="487"/>
        <v>8.0446480367294223E-5</v>
      </c>
      <c r="V185" s="13">
        <f t="shared" si="487"/>
        <v>1.1492353140310754E-4</v>
      </c>
      <c r="W185" s="13">
        <f t="shared" si="487"/>
        <v>1.6417644899096933E-4</v>
      </c>
      <c r="X185" s="13">
        <f t="shared" si="487"/>
        <v>2.3453773440356793E-4</v>
      </c>
      <c r="Y185" s="13">
        <f t="shared" si="487"/>
        <v>3.3505380455235115E-4</v>
      </c>
      <c r="Z185" s="13">
        <f t="shared" si="487"/>
        <v>4.786480846889275E-4</v>
      </c>
      <c r="AA185" s="13">
        <f t="shared" si="487"/>
        <v>6.8378255488396448E-4</v>
      </c>
      <c r="AB185" s="13">
        <f t="shared" si="487"/>
        <v>9.7683135830240711E-4</v>
      </c>
      <c r="AC185" s="13">
        <f t="shared" si="487"/>
        <v>1.3954716100951605E-3</v>
      </c>
      <c r="AD185" s="13">
        <f t="shared" si="386"/>
        <v>4699999.9953484181</v>
      </c>
      <c r="AE185" s="13">
        <f t="shared" si="400"/>
        <v>4699999.9999974715</v>
      </c>
      <c r="AF185" s="15"/>
      <c r="AG185">
        <f t="shared" si="325"/>
        <v>174</v>
      </c>
      <c r="AH185" s="15"/>
      <c r="AI185" s="15"/>
      <c r="AJ185" s="13">
        <f t="shared" ref="AJ185:BC185" si="488">I184*AI$8</f>
        <v>1.0153341379273483E-7</v>
      </c>
      <c r="AK185" s="13">
        <f t="shared" si="488"/>
        <v>0</v>
      </c>
      <c r="AL185" s="13">
        <f t="shared" si="488"/>
        <v>0</v>
      </c>
      <c r="AM185" s="13">
        <f t="shared" si="488"/>
        <v>0</v>
      </c>
      <c r="AN185" s="13">
        <f t="shared" si="488"/>
        <v>0</v>
      </c>
      <c r="AO185" s="13">
        <f t="shared" si="488"/>
        <v>0</v>
      </c>
      <c r="AP185" s="13">
        <f t="shared" si="488"/>
        <v>0</v>
      </c>
      <c r="AQ185" s="13">
        <f t="shared" si="488"/>
        <v>0</v>
      </c>
      <c r="AR185" s="13">
        <f t="shared" si="488"/>
        <v>0</v>
      </c>
      <c r="AS185" s="13">
        <f t="shared" si="488"/>
        <v>0</v>
      </c>
      <c r="AT185" s="13">
        <f t="shared" si="488"/>
        <v>0</v>
      </c>
      <c r="AU185" s="13">
        <f t="shared" si="488"/>
        <v>0</v>
      </c>
      <c r="AV185" s="13">
        <f t="shared" si="488"/>
        <v>0</v>
      </c>
      <c r="AW185" s="13">
        <f t="shared" si="488"/>
        <v>0</v>
      </c>
      <c r="AX185" s="13">
        <f t="shared" si="488"/>
        <v>0</v>
      </c>
      <c r="AY185" s="13">
        <f t="shared" si="488"/>
        <v>0</v>
      </c>
      <c r="AZ185" s="13">
        <f t="shared" si="488"/>
        <v>0</v>
      </c>
      <c r="BA185" s="13">
        <f t="shared" si="488"/>
        <v>0</v>
      </c>
      <c r="BB185" s="13">
        <f t="shared" si="488"/>
        <v>0</v>
      </c>
      <c r="BC185" s="13">
        <f t="shared" si="488"/>
        <v>0</v>
      </c>
      <c r="BD185" s="13">
        <f t="shared" si="393"/>
        <v>0</v>
      </c>
      <c r="BE185" s="13">
        <f t="shared" si="394"/>
        <v>1.0153341379273483E-7</v>
      </c>
      <c r="BF185" s="13">
        <f t="shared" si="395"/>
        <v>299999.99999976304</v>
      </c>
      <c r="BG185" s="4">
        <f t="shared" si="359"/>
        <v>4999999.9999972349</v>
      </c>
      <c r="BH185" s="4">
        <f t="shared" si="411"/>
        <v>1.0000000000061597</v>
      </c>
      <c r="BI185" s="4">
        <f t="shared" si="414"/>
        <v>1.0000000000087996</v>
      </c>
      <c r="BJ185" s="4">
        <f t="shared" si="388"/>
        <v>5.9999999999985789</v>
      </c>
      <c r="BK185" s="15"/>
      <c r="BL185" s="13">
        <f t="shared" si="355"/>
        <v>4999999.9999999991</v>
      </c>
      <c r="BM185" s="13"/>
      <c r="BN185">
        <f t="shared" si="356"/>
        <v>174</v>
      </c>
      <c r="BO185" s="11">
        <f t="shared" si="360"/>
        <v>5.8807769419391784E-13</v>
      </c>
      <c r="BP185" s="9">
        <f t="shared" si="361"/>
        <v>2.0898337583567225E-19</v>
      </c>
      <c r="BQ185" s="9">
        <f t="shared" si="362"/>
        <v>2.8063481857428167E-19</v>
      </c>
      <c r="BR185" s="9">
        <f t="shared" si="363"/>
        <v>4.0090688285091589E-19</v>
      </c>
      <c r="BS185" s="9">
        <f t="shared" si="364"/>
        <v>5.7272411667145906E-19</v>
      </c>
      <c r="BT185" s="9">
        <f t="shared" si="365"/>
        <v>8.1817730608783447E-19</v>
      </c>
      <c r="BU185" s="9">
        <f t="shared" si="366"/>
        <v>1.1688247159565113E-18</v>
      </c>
      <c r="BV185" s="9">
        <f t="shared" si="367"/>
        <v>1.6697495798847549E-18</v>
      </c>
      <c r="BW185" s="9">
        <f t="shared" si="368"/>
        <v>2.3853565134300596E-18</v>
      </c>
      <c r="BX185" s="9">
        <f t="shared" si="369"/>
        <v>3.4076521023250392E-18</v>
      </c>
      <c r="BY185" s="9">
        <f t="shared" si="370"/>
        <v>4.8680743100236068E-18</v>
      </c>
      <c r="BZ185" s="9">
        <f t="shared" si="371"/>
        <v>0</v>
      </c>
      <c r="CA185" s="9">
        <f t="shared" si="372"/>
        <v>0</v>
      </c>
      <c r="CB185" s="9">
        <f t="shared" si="373"/>
        <v>0</v>
      </c>
      <c r="CC185" s="9">
        <f t="shared" si="374"/>
        <v>0</v>
      </c>
      <c r="CD185" s="9">
        <f t="shared" si="375"/>
        <v>0</v>
      </c>
      <c r="CE185" s="9">
        <f t="shared" si="376"/>
        <v>0</v>
      </c>
      <c r="CF185" s="9">
        <f t="shared" si="377"/>
        <v>0</v>
      </c>
      <c r="CG185" s="9">
        <f t="shared" si="378"/>
        <v>0</v>
      </c>
      <c r="CH185" s="9">
        <f t="shared" si="379"/>
        <v>0</v>
      </c>
      <c r="CI185" s="9">
        <f t="shared" si="380"/>
        <v>0</v>
      </c>
      <c r="CJ185" s="9">
        <f t="shared" si="381"/>
        <v>0</v>
      </c>
      <c r="CK185" s="9">
        <f t="shared" si="382"/>
        <v>8.2918954799277664E-7</v>
      </c>
      <c r="CL185" s="9">
        <f t="shared" si="402"/>
        <v>8.2918954800855771E-7</v>
      </c>
    </row>
    <row r="186" spans="2:90" x14ac:dyDescent="0.2">
      <c r="B186" s="1">
        <f t="shared" si="389"/>
        <v>44035</v>
      </c>
      <c r="C186" s="8">
        <f t="shared" si="383"/>
        <v>25</v>
      </c>
      <c r="D186">
        <f t="shared" si="396"/>
        <v>175</v>
      </c>
      <c r="E186" s="14">
        <f t="shared" si="390"/>
        <v>0.3</v>
      </c>
      <c r="F186" s="3">
        <f t="shared" si="384"/>
        <v>8.1661699125676517</v>
      </c>
      <c r="G186" s="4">
        <f t="shared" si="397"/>
        <v>1.9347756147029945E-6</v>
      </c>
      <c r="I186" s="13">
        <f t="shared" si="398"/>
        <v>8.2918954800855771E-7</v>
      </c>
      <c r="J186" s="13">
        <f t="shared" ref="J186:AC186" si="489">I185*(1-I$8)</f>
        <v>1.1134831062007861E-6</v>
      </c>
      <c r="K186" s="13">
        <f t="shared" si="489"/>
        <v>1.5906901494195124E-6</v>
      </c>
      <c r="L186" s="13">
        <f t="shared" si="489"/>
        <v>2.2724144944852439E-6</v>
      </c>
      <c r="M186" s="13">
        <f t="shared" si="489"/>
        <v>3.2463064111310214E-6</v>
      </c>
      <c r="N186" s="13">
        <f t="shared" si="489"/>
        <v>4.6375805678154808E-6</v>
      </c>
      <c r="O186" s="13">
        <f t="shared" si="489"/>
        <v>6.6251150570539697E-6</v>
      </c>
      <c r="P186" s="13">
        <f t="shared" si="489"/>
        <v>9.4644500002305087E-6</v>
      </c>
      <c r="Q186" s="13">
        <f t="shared" si="489"/>
        <v>1.3520642691607183E-5</v>
      </c>
      <c r="R186" s="13">
        <f t="shared" si="489"/>
        <v>1.931520350666098E-5</v>
      </c>
      <c r="S186" s="13">
        <f t="shared" si="489"/>
        <v>2.7593147175880734E-5</v>
      </c>
      <c r="T186" s="13">
        <f t="shared" si="489"/>
        <v>3.9418780270143711E-5</v>
      </c>
      <c r="U186" s="13">
        <f t="shared" si="489"/>
        <v>5.6312540366338378E-5</v>
      </c>
      <c r="V186" s="13">
        <f t="shared" si="489"/>
        <v>8.0446480367294223E-5</v>
      </c>
      <c r="W186" s="13">
        <f t="shared" si="489"/>
        <v>1.1492353140310754E-4</v>
      </c>
      <c r="X186" s="13">
        <f t="shared" si="489"/>
        <v>1.6417644899096933E-4</v>
      </c>
      <c r="Y186" s="13">
        <f t="shared" si="489"/>
        <v>2.3453773440356793E-4</v>
      </c>
      <c r="Z186" s="13">
        <f t="shared" si="489"/>
        <v>3.3505380455235115E-4</v>
      </c>
      <c r="AA186" s="13">
        <f t="shared" si="489"/>
        <v>4.786480846889275E-4</v>
      </c>
      <c r="AB186" s="13">
        <f t="shared" si="489"/>
        <v>6.8378255488396448E-4</v>
      </c>
      <c r="AC186" s="13">
        <f t="shared" si="489"/>
        <v>9.7683135830240711E-4</v>
      </c>
      <c r="AD186" s="13">
        <f t="shared" si="386"/>
        <v>4699999.9967438895</v>
      </c>
      <c r="AE186" s="13">
        <f t="shared" si="400"/>
        <v>4699999.9999982286</v>
      </c>
      <c r="AF186" s="15"/>
      <c r="AG186">
        <f t="shared" si="325"/>
        <v>175</v>
      </c>
      <c r="AH186" s="15"/>
      <c r="AI186" s="15"/>
      <c r="AJ186" s="13">
        <f t="shared" ref="AJ186:BC186" si="490">I185*AI$8</f>
        <v>7.1073389757496984E-8</v>
      </c>
      <c r="AK186" s="13">
        <f t="shared" si="490"/>
        <v>0</v>
      </c>
      <c r="AL186" s="13">
        <f t="shared" si="490"/>
        <v>0</v>
      </c>
      <c r="AM186" s="13">
        <f t="shared" si="490"/>
        <v>0</v>
      </c>
      <c r="AN186" s="13">
        <f t="shared" si="490"/>
        <v>0</v>
      </c>
      <c r="AO186" s="13">
        <f t="shared" si="490"/>
        <v>0</v>
      </c>
      <c r="AP186" s="13">
        <f t="shared" si="490"/>
        <v>0</v>
      </c>
      <c r="AQ186" s="13">
        <f t="shared" si="490"/>
        <v>0</v>
      </c>
      <c r="AR186" s="13">
        <f t="shared" si="490"/>
        <v>0</v>
      </c>
      <c r="AS186" s="13">
        <f t="shared" si="490"/>
        <v>0</v>
      </c>
      <c r="AT186" s="13">
        <f t="shared" si="490"/>
        <v>0</v>
      </c>
      <c r="AU186" s="13">
        <f t="shared" si="490"/>
        <v>0</v>
      </c>
      <c r="AV186" s="13">
        <f t="shared" si="490"/>
        <v>0</v>
      </c>
      <c r="AW186" s="13">
        <f t="shared" si="490"/>
        <v>0</v>
      </c>
      <c r="AX186" s="13">
        <f t="shared" si="490"/>
        <v>0</v>
      </c>
      <c r="AY186" s="13">
        <f t="shared" si="490"/>
        <v>0</v>
      </c>
      <c r="AZ186" s="13">
        <f t="shared" si="490"/>
        <v>0</v>
      </c>
      <c r="BA186" s="13">
        <f t="shared" si="490"/>
        <v>0</v>
      </c>
      <c r="BB186" s="13">
        <f t="shared" si="490"/>
        <v>0</v>
      </c>
      <c r="BC186" s="13">
        <f t="shared" si="490"/>
        <v>0</v>
      </c>
      <c r="BD186" s="13">
        <f t="shared" si="393"/>
        <v>0</v>
      </c>
      <c r="BE186" s="13">
        <f t="shared" si="394"/>
        <v>7.1073389757496984E-8</v>
      </c>
      <c r="BF186" s="13">
        <f t="shared" si="395"/>
        <v>299999.99999983411</v>
      </c>
      <c r="BG186" s="4">
        <f t="shared" si="359"/>
        <v>4999999.9999980628</v>
      </c>
      <c r="BH186" s="4">
        <f t="shared" si="411"/>
        <v>1.0000000000043117</v>
      </c>
      <c r="BI186" s="4">
        <f t="shared" si="414"/>
        <v>1.0000000000061597</v>
      </c>
      <c r="BJ186" s="4">
        <f t="shared" si="388"/>
        <v>5.999999999999007</v>
      </c>
      <c r="BK186" s="15"/>
      <c r="BL186" s="13">
        <f t="shared" si="355"/>
        <v>4999999.9999999972</v>
      </c>
      <c r="BM186" s="13"/>
      <c r="BN186">
        <f t="shared" si="356"/>
        <v>175</v>
      </c>
      <c r="BO186" s="11">
        <f t="shared" si="360"/>
        <v>4.1165438610700581E-13</v>
      </c>
      <c r="BP186" s="9">
        <f t="shared" si="361"/>
        <v>1.0240185430554252E-19</v>
      </c>
      <c r="BQ186" s="9">
        <f t="shared" si="362"/>
        <v>1.3751106135708197E-19</v>
      </c>
      <c r="BR186" s="9">
        <f t="shared" si="363"/>
        <v>1.9644437308372522E-19</v>
      </c>
      <c r="BS186" s="9">
        <f t="shared" si="364"/>
        <v>2.8063481811239547E-19</v>
      </c>
      <c r="BT186" s="9">
        <f t="shared" si="365"/>
        <v>4.0090688183681329E-19</v>
      </c>
      <c r="BU186" s="9">
        <f t="shared" si="366"/>
        <v>5.7272411449975831E-19</v>
      </c>
      <c r="BV186" s="9">
        <f t="shared" si="367"/>
        <v>8.1817730150994974E-19</v>
      </c>
      <c r="BW186" s="9">
        <f t="shared" si="368"/>
        <v>1.1688247064056023E-18</v>
      </c>
      <c r="BX186" s="9">
        <f t="shared" si="369"/>
        <v>1.669749560095719E-18</v>
      </c>
      <c r="BY186" s="9">
        <f t="shared" si="370"/>
        <v>2.3853564726199234E-18</v>
      </c>
      <c r="BZ186" s="9">
        <f t="shared" si="371"/>
        <v>0</v>
      </c>
      <c r="CA186" s="9">
        <f t="shared" si="372"/>
        <v>0</v>
      </c>
      <c r="CB186" s="9">
        <f t="shared" si="373"/>
        <v>0</v>
      </c>
      <c r="CC186" s="9">
        <f t="shared" si="374"/>
        <v>0</v>
      </c>
      <c r="CD186" s="9">
        <f t="shared" si="375"/>
        <v>0</v>
      </c>
      <c r="CE186" s="9">
        <f t="shared" si="376"/>
        <v>0</v>
      </c>
      <c r="CF186" s="9">
        <f t="shared" si="377"/>
        <v>0</v>
      </c>
      <c r="CG186" s="9">
        <f t="shared" si="378"/>
        <v>0</v>
      </c>
      <c r="CH186" s="9">
        <f t="shared" si="379"/>
        <v>0</v>
      </c>
      <c r="CI186" s="9">
        <f t="shared" si="380"/>
        <v>0</v>
      </c>
      <c r="CJ186" s="9">
        <f t="shared" si="381"/>
        <v>0</v>
      </c>
      <c r="CK186" s="9">
        <f t="shared" si="382"/>
        <v>5.804326840087605E-7</v>
      </c>
      <c r="CL186" s="9">
        <f t="shared" si="402"/>
        <v>5.8043268401649328E-7</v>
      </c>
    </row>
    <row r="187" spans="2:90" x14ac:dyDescent="0.2">
      <c r="B187" s="1">
        <f t="shared" si="389"/>
        <v>44036</v>
      </c>
      <c r="C187" s="8">
        <f t="shared" si="383"/>
        <v>25.142857142857142</v>
      </c>
      <c r="D187">
        <f t="shared" si="396"/>
        <v>176</v>
      </c>
      <c r="E187" s="14">
        <f t="shared" si="390"/>
        <v>0.3</v>
      </c>
      <c r="F187" s="3">
        <f t="shared" si="384"/>
        <v>8.1661699125676517</v>
      </c>
      <c r="G187" s="4">
        <f t="shared" si="397"/>
        <v>1.3543429306865011E-6</v>
      </c>
      <c r="I187" s="13">
        <f t="shared" si="398"/>
        <v>5.8043268401649328E-7</v>
      </c>
      <c r="J187" s="13">
        <f t="shared" ref="J187:AC187" si="491">I186*(1-I$8)</f>
        <v>7.7943817512804416E-7</v>
      </c>
      <c r="K187" s="13">
        <f t="shared" si="491"/>
        <v>1.1134831062007861E-6</v>
      </c>
      <c r="L187" s="13">
        <f t="shared" si="491"/>
        <v>1.5906901494195124E-6</v>
      </c>
      <c r="M187" s="13">
        <f t="shared" si="491"/>
        <v>2.2724144944852439E-6</v>
      </c>
      <c r="N187" s="13">
        <f t="shared" si="491"/>
        <v>3.2463064111310214E-6</v>
      </c>
      <c r="O187" s="13">
        <f t="shared" si="491"/>
        <v>4.6375805678154808E-6</v>
      </c>
      <c r="P187" s="13">
        <f t="shared" si="491"/>
        <v>6.6251150570539697E-6</v>
      </c>
      <c r="Q187" s="13">
        <f t="shared" si="491"/>
        <v>9.4644500002305087E-6</v>
      </c>
      <c r="R187" s="13">
        <f t="shared" si="491"/>
        <v>1.3520642691607183E-5</v>
      </c>
      <c r="S187" s="13">
        <f t="shared" si="491"/>
        <v>1.931520350666098E-5</v>
      </c>
      <c r="T187" s="13">
        <f t="shared" si="491"/>
        <v>2.7593147175880734E-5</v>
      </c>
      <c r="U187" s="13">
        <f t="shared" si="491"/>
        <v>3.9418780270143711E-5</v>
      </c>
      <c r="V187" s="13">
        <f t="shared" si="491"/>
        <v>5.6312540366338378E-5</v>
      </c>
      <c r="W187" s="13">
        <f t="shared" si="491"/>
        <v>8.0446480367294223E-5</v>
      </c>
      <c r="X187" s="13">
        <f t="shared" si="491"/>
        <v>1.1492353140310754E-4</v>
      </c>
      <c r="Y187" s="13">
        <f t="shared" si="491"/>
        <v>1.6417644899096933E-4</v>
      </c>
      <c r="Z187" s="13">
        <f t="shared" si="491"/>
        <v>2.3453773440356793E-4</v>
      </c>
      <c r="AA187" s="13">
        <f t="shared" si="491"/>
        <v>3.3505380455235115E-4</v>
      </c>
      <c r="AB187" s="13">
        <f t="shared" si="491"/>
        <v>4.786480846889275E-4</v>
      </c>
      <c r="AC187" s="13">
        <f t="shared" si="491"/>
        <v>6.8378255488396448E-4</v>
      </c>
      <c r="AD187" s="13">
        <f t="shared" si="386"/>
        <v>4699999.9977207212</v>
      </c>
      <c r="AE187" s="13">
        <f t="shared" si="400"/>
        <v>4699999.9999987604</v>
      </c>
      <c r="AF187" s="15"/>
      <c r="AG187">
        <f t="shared" si="325"/>
        <v>176</v>
      </c>
      <c r="AH187" s="15"/>
      <c r="AI187" s="15"/>
      <c r="AJ187" s="13">
        <f t="shared" ref="AJ187:BC187" si="492">I186*AI$8</f>
        <v>4.9751372880513459E-8</v>
      </c>
      <c r="AK187" s="13">
        <f t="shared" si="492"/>
        <v>0</v>
      </c>
      <c r="AL187" s="13">
        <f t="shared" si="492"/>
        <v>0</v>
      </c>
      <c r="AM187" s="13">
        <f t="shared" si="492"/>
        <v>0</v>
      </c>
      <c r="AN187" s="13">
        <f t="shared" si="492"/>
        <v>0</v>
      </c>
      <c r="AO187" s="13">
        <f t="shared" si="492"/>
        <v>0</v>
      </c>
      <c r="AP187" s="13">
        <f t="shared" si="492"/>
        <v>0</v>
      </c>
      <c r="AQ187" s="13">
        <f t="shared" si="492"/>
        <v>0</v>
      </c>
      <c r="AR187" s="13">
        <f t="shared" si="492"/>
        <v>0</v>
      </c>
      <c r="AS187" s="13">
        <f t="shared" si="492"/>
        <v>0</v>
      </c>
      <c r="AT187" s="13">
        <f t="shared" si="492"/>
        <v>0</v>
      </c>
      <c r="AU187" s="13">
        <f t="shared" si="492"/>
        <v>0</v>
      </c>
      <c r="AV187" s="13">
        <f t="shared" si="492"/>
        <v>0</v>
      </c>
      <c r="AW187" s="13">
        <f t="shared" si="492"/>
        <v>0</v>
      </c>
      <c r="AX187" s="13">
        <f t="shared" si="492"/>
        <v>0</v>
      </c>
      <c r="AY187" s="13">
        <f t="shared" si="492"/>
        <v>0</v>
      </c>
      <c r="AZ187" s="13">
        <f t="shared" si="492"/>
        <v>0</v>
      </c>
      <c r="BA187" s="13">
        <f t="shared" si="492"/>
        <v>0</v>
      </c>
      <c r="BB187" s="13">
        <f t="shared" si="492"/>
        <v>0</v>
      </c>
      <c r="BC187" s="13">
        <f t="shared" si="492"/>
        <v>0</v>
      </c>
      <c r="BD187" s="13">
        <f t="shared" si="393"/>
        <v>0</v>
      </c>
      <c r="BE187" s="13">
        <f t="shared" si="394"/>
        <v>4.9751372880513459E-8</v>
      </c>
      <c r="BF187" s="13">
        <f t="shared" si="395"/>
        <v>299999.99999988388</v>
      </c>
      <c r="BG187" s="4">
        <f t="shared" si="359"/>
        <v>4999999.999998644</v>
      </c>
      <c r="BH187" s="4">
        <f t="shared" si="411"/>
        <v>1.0000000000030185</v>
      </c>
      <c r="BI187" s="4">
        <f t="shared" si="414"/>
        <v>1.0000000000043119</v>
      </c>
      <c r="BJ187" s="4">
        <f t="shared" si="388"/>
        <v>5.9999999999993046</v>
      </c>
      <c r="BK187" s="15"/>
      <c r="BL187" s="13">
        <f t="shared" si="355"/>
        <v>4999999.9999999981</v>
      </c>
      <c r="BM187" s="13"/>
      <c r="BN187">
        <f t="shared" si="356"/>
        <v>176</v>
      </c>
      <c r="BO187" s="11">
        <f t="shared" si="360"/>
        <v>2.8815807035882303E-13</v>
      </c>
      <c r="BP187" s="9">
        <f t="shared" si="361"/>
        <v>5.0176908659815546E-20</v>
      </c>
      <c r="BQ187" s="9">
        <f t="shared" si="362"/>
        <v>6.7380420152669871E-20</v>
      </c>
      <c r="BR187" s="9">
        <f t="shared" si="363"/>
        <v>9.6257742977990079E-20</v>
      </c>
      <c r="BS187" s="9">
        <f t="shared" si="364"/>
        <v>1.3751106119865437E-19</v>
      </c>
      <c r="BT187" s="9">
        <f t="shared" si="365"/>
        <v>1.9644437273588643E-19</v>
      </c>
      <c r="BU187" s="9">
        <f t="shared" si="366"/>
        <v>2.8063481736749729E-19</v>
      </c>
      <c r="BV187" s="9">
        <f t="shared" si="367"/>
        <v>4.0090688026658513E-19</v>
      </c>
      <c r="BW187" s="9">
        <f t="shared" si="368"/>
        <v>5.7272411122375658E-19</v>
      </c>
      <c r="BX187" s="9">
        <f t="shared" si="369"/>
        <v>8.1817729472219569E-19</v>
      </c>
      <c r="BY187" s="9">
        <f t="shared" si="370"/>
        <v>1.1688246924073948E-18</v>
      </c>
      <c r="BZ187" s="9">
        <f t="shared" si="371"/>
        <v>0</v>
      </c>
      <c r="CA187" s="9">
        <f t="shared" si="372"/>
        <v>0</v>
      </c>
      <c r="CB187" s="9">
        <f t="shared" si="373"/>
        <v>0</v>
      </c>
      <c r="CC187" s="9">
        <f t="shared" si="374"/>
        <v>0</v>
      </c>
      <c r="CD187" s="9">
        <f t="shared" si="375"/>
        <v>0</v>
      </c>
      <c r="CE187" s="9">
        <f t="shared" si="376"/>
        <v>0</v>
      </c>
      <c r="CF187" s="9">
        <f t="shared" si="377"/>
        <v>0</v>
      </c>
      <c r="CG187" s="9">
        <f t="shared" si="378"/>
        <v>0</v>
      </c>
      <c r="CH187" s="9">
        <f t="shared" si="379"/>
        <v>0</v>
      </c>
      <c r="CI187" s="9">
        <f t="shared" si="380"/>
        <v>0</v>
      </c>
      <c r="CJ187" s="9">
        <f t="shared" si="381"/>
        <v>0</v>
      </c>
      <c r="CK187" s="9">
        <f t="shared" si="382"/>
        <v>4.0630287900890263E-7</v>
      </c>
      <c r="CL187" s="9">
        <f t="shared" si="402"/>
        <v>4.0630287901269167E-7</v>
      </c>
    </row>
    <row r="188" spans="2:90" x14ac:dyDescent="0.2">
      <c r="B188" s="1">
        <f t="shared" si="389"/>
        <v>44037</v>
      </c>
      <c r="C188" s="8">
        <f t="shared" si="383"/>
        <v>25.285714285714285</v>
      </c>
      <c r="D188">
        <f t="shared" si="396"/>
        <v>177</v>
      </c>
      <c r="E188" s="14">
        <f t="shared" si="390"/>
        <v>0.3</v>
      </c>
      <c r="F188" s="3">
        <f t="shared" si="384"/>
        <v>8.1661699125676517</v>
      </c>
      <c r="G188" s="4">
        <f t="shared" si="397"/>
        <v>9.480400516738094E-7</v>
      </c>
      <c r="I188" s="13">
        <f t="shared" si="398"/>
        <v>4.0630287901269167E-7</v>
      </c>
      <c r="J188" s="13">
        <f t="shared" ref="J188:AC188" si="493">I187*(1-I$8)</f>
        <v>5.4560672297550365E-7</v>
      </c>
      <c r="K188" s="13">
        <f t="shared" si="493"/>
        <v>7.7943817512804416E-7</v>
      </c>
      <c r="L188" s="13">
        <f t="shared" si="493"/>
        <v>1.1134831062007861E-6</v>
      </c>
      <c r="M188" s="13">
        <f t="shared" si="493"/>
        <v>1.5906901494195124E-6</v>
      </c>
      <c r="N188" s="13">
        <f t="shared" si="493"/>
        <v>2.2724144944852439E-6</v>
      </c>
      <c r="O188" s="13">
        <f t="shared" si="493"/>
        <v>3.2463064111310214E-6</v>
      </c>
      <c r="P188" s="13">
        <f t="shared" si="493"/>
        <v>4.6375805678154808E-6</v>
      </c>
      <c r="Q188" s="13">
        <f t="shared" si="493"/>
        <v>6.6251150570539697E-6</v>
      </c>
      <c r="R188" s="13">
        <f t="shared" si="493"/>
        <v>9.4644500002305087E-6</v>
      </c>
      <c r="S188" s="13">
        <f t="shared" si="493"/>
        <v>1.3520642691607183E-5</v>
      </c>
      <c r="T188" s="13">
        <f t="shared" si="493"/>
        <v>1.931520350666098E-5</v>
      </c>
      <c r="U188" s="13">
        <f t="shared" si="493"/>
        <v>2.7593147175880734E-5</v>
      </c>
      <c r="V188" s="13">
        <f t="shared" si="493"/>
        <v>3.9418780270143711E-5</v>
      </c>
      <c r="W188" s="13">
        <f t="shared" si="493"/>
        <v>5.6312540366338378E-5</v>
      </c>
      <c r="X188" s="13">
        <f t="shared" si="493"/>
        <v>8.0446480367294223E-5</v>
      </c>
      <c r="Y188" s="13">
        <f t="shared" si="493"/>
        <v>1.1492353140310754E-4</v>
      </c>
      <c r="Z188" s="13">
        <f t="shared" si="493"/>
        <v>1.6417644899096933E-4</v>
      </c>
      <c r="AA188" s="13">
        <f t="shared" si="493"/>
        <v>2.3453773440356793E-4</v>
      </c>
      <c r="AB188" s="13">
        <f t="shared" si="493"/>
        <v>3.3505380455235115E-4</v>
      </c>
      <c r="AC188" s="13">
        <f t="shared" si="493"/>
        <v>4.786480846889275E-4</v>
      </c>
      <c r="AD188" s="13">
        <f t="shared" si="386"/>
        <v>4699999.9984045038</v>
      </c>
      <c r="AE188" s="13">
        <f t="shared" si="400"/>
        <v>4699999.999999132</v>
      </c>
      <c r="AF188" s="15"/>
      <c r="AG188">
        <f t="shared" si="325"/>
        <v>177</v>
      </c>
      <c r="AH188" s="15"/>
      <c r="AI188" s="15"/>
      <c r="AJ188" s="13">
        <f t="shared" ref="AJ188:BC188" si="494">I187*AI$8</f>
        <v>3.4825961040989593E-8</v>
      </c>
      <c r="AK188" s="13">
        <f t="shared" si="494"/>
        <v>0</v>
      </c>
      <c r="AL188" s="13">
        <f t="shared" si="494"/>
        <v>0</v>
      </c>
      <c r="AM188" s="13">
        <f t="shared" si="494"/>
        <v>0</v>
      </c>
      <c r="AN188" s="13">
        <f t="shared" si="494"/>
        <v>0</v>
      </c>
      <c r="AO188" s="13">
        <f t="shared" si="494"/>
        <v>0</v>
      </c>
      <c r="AP188" s="13">
        <f t="shared" si="494"/>
        <v>0</v>
      </c>
      <c r="AQ188" s="13">
        <f t="shared" si="494"/>
        <v>0</v>
      </c>
      <c r="AR188" s="13">
        <f t="shared" si="494"/>
        <v>0</v>
      </c>
      <c r="AS188" s="13">
        <f t="shared" si="494"/>
        <v>0</v>
      </c>
      <c r="AT188" s="13">
        <f t="shared" si="494"/>
        <v>0</v>
      </c>
      <c r="AU188" s="13">
        <f t="shared" si="494"/>
        <v>0</v>
      </c>
      <c r="AV188" s="13">
        <f t="shared" si="494"/>
        <v>0</v>
      </c>
      <c r="AW188" s="13">
        <f t="shared" si="494"/>
        <v>0</v>
      </c>
      <c r="AX188" s="13">
        <f t="shared" si="494"/>
        <v>0</v>
      </c>
      <c r="AY188" s="13">
        <f t="shared" si="494"/>
        <v>0</v>
      </c>
      <c r="AZ188" s="13">
        <f t="shared" si="494"/>
        <v>0</v>
      </c>
      <c r="BA188" s="13">
        <f t="shared" si="494"/>
        <v>0</v>
      </c>
      <c r="BB188" s="13">
        <f t="shared" si="494"/>
        <v>0</v>
      </c>
      <c r="BC188" s="13">
        <f t="shared" si="494"/>
        <v>0</v>
      </c>
      <c r="BD188" s="13">
        <f t="shared" si="393"/>
        <v>0</v>
      </c>
      <c r="BE188" s="13">
        <f t="shared" si="394"/>
        <v>3.4825961040989593E-8</v>
      </c>
      <c r="BF188" s="13">
        <f t="shared" si="395"/>
        <v>299999.99999991868</v>
      </c>
      <c r="BG188" s="4">
        <f t="shared" si="359"/>
        <v>4999999.999999051</v>
      </c>
      <c r="BH188" s="4">
        <f t="shared" si="411"/>
        <v>1.0000000000021132</v>
      </c>
      <c r="BI188" s="4">
        <f t="shared" si="414"/>
        <v>1.0000000000030183</v>
      </c>
      <c r="BJ188" s="4">
        <f t="shared" si="388"/>
        <v>5.9999999999995124</v>
      </c>
      <c r="BK188" s="15"/>
      <c r="BL188" s="13">
        <f t="shared" si="355"/>
        <v>4999999.9999999991</v>
      </c>
      <c r="BM188" s="13"/>
      <c r="BN188">
        <f t="shared" si="356"/>
        <v>177</v>
      </c>
      <c r="BO188" s="11">
        <f t="shared" si="360"/>
        <v>2.0171064929229643E-13</v>
      </c>
      <c r="BP188" s="9">
        <f t="shared" si="361"/>
        <v>2.458668526049382E-20</v>
      </c>
      <c r="BQ188" s="9">
        <f t="shared" si="362"/>
        <v>3.3016405904889286E-20</v>
      </c>
      <c r="BR188" s="9">
        <f t="shared" si="363"/>
        <v>4.7166294116484126E-20</v>
      </c>
      <c r="BS188" s="9">
        <f t="shared" si="364"/>
        <v>6.7380420098329084E-20</v>
      </c>
      <c r="BT188" s="9">
        <f t="shared" si="365"/>
        <v>9.6257742858680958E-20</v>
      </c>
      <c r="BU188" s="9">
        <f t="shared" si="366"/>
        <v>1.3751106094315323E-19</v>
      </c>
      <c r="BV188" s="9">
        <f t="shared" si="367"/>
        <v>1.9644437219729485E-19</v>
      </c>
      <c r="BW188" s="9">
        <f t="shared" si="368"/>
        <v>2.8063481624381919E-19</v>
      </c>
      <c r="BX188" s="9">
        <f t="shared" si="369"/>
        <v>4.0090687793835765E-19</v>
      </c>
      <c r="BY188" s="9">
        <f t="shared" si="370"/>
        <v>5.7272410642229132E-19</v>
      </c>
      <c r="BZ188" s="9">
        <f t="shared" si="371"/>
        <v>0</v>
      </c>
      <c r="CA188" s="9">
        <f t="shared" si="372"/>
        <v>0</v>
      </c>
      <c r="CB188" s="9">
        <f t="shared" si="373"/>
        <v>0</v>
      </c>
      <c r="CC188" s="9">
        <f t="shared" si="374"/>
        <v>0</v>
      </c>
      <c r="CD188" s="9">
        <f t="shared" si="375"/>
        <v>0</v>
      </c>
      <c r="CE188" s="9">
        <f t="shared" si="376"/>
        <v>0</v>
      </c>
      <c r="CF188" s="9">
        <f t="shared" si="377"/>
        <v>0</v>
      </c>
      <c r="CG188" s="9">
        <f t="shared" si="378"/>
        <v>0</v>
      </c>
      <c r="CH188" s="9">
        <f t="shared" si="379"/>
        <v>0</v>
      </c>
      <c r="CI188" s="9">
        <f t="shared" si="380"/>
        <v>0</v>
      </c>
      <c r="CJ188" s="9">
        <f t="shared" si="381"/>
        <v>0</v>
      </c>
      <c r="CK188" s="9">
        <f t="shared" si="382"/>
        <v>2.8441201540558939E-7</v>
      </c>
      <c r="CL188" s="9">
        <f t="shared" si="402"/>
        <v>2.8441201540744603E-7</v>
      </c>
    </row>
    <row r="189" spans="2:90" x14ac:dyDescent="0.2">
      <c r="B189" s="1">
        <f t="shared" si="389"/>
        <v>44038</v>
      </c>
      <c r="C189" s="8">
        <f t="shared" si="383"/>
        <v>25.428571428571427</v>
      </c>
      <c r="D189">
        <f t="shared" si="396"/>
        <v>178</v>
      </c>
      <c r="E189" s="14">
        <f t="shared" si="390"/>
        <v>0.3</v>
      </c>
      <c r="F189" s="3">
        <f t="shared" si="384"/>
        <v>8.1661699125676517</v>
      </c>
      <c r="G189" s="4">
        <f t="shared" si="397"/>
        <v>6.6362803626636342E-7</v>
      </c>
      <c r="I189" s="13">
        <f t="shared" si="398"/>
        <v>2.8441201540744603E-7</v>
      </c>
      <c r="J189" s="13">
        <f t="shared" ref="J189:AC189" si="495">I188*(1-I$8)</f>
        <v>3.8192470627193013E-7</v>
      </c>
      <c r="K189" s="13">
        <f t="shared" si="495"/>
        <v>5.4560672297550365E-7</v>
      </c>
      <c r="L189" s="13">
        <f t="shared" si="495"/>
        <v>7.7943817512804416E-7</v>
      </c>
      <c r="M189" s="13">
        <f t="shared" si="495"/>
        <v>1.1134831062007861E-6</v>
      </c>
      <c r="N189" s="13">
        <f t="shared" si="495"/>
        <v>1.5906901494195124E-6</v>
      </c>
      <c r="O189" s="13">
        <f t="shared" si="495"/>
        <v>2.2724144944852439E-6</v>
      </c>
      <c r="P189" s="13">
        <f t="shared" si="495"/>
        <v>3.2463064111310214E-6</v>
      </c>
      <c r="Q189" s="13">
        <f t="shared" si="495"/>
        <v>4.6375805678154808E-6</v>
      </c>
      <c r="R189" s="13">
        <f t="shared" si="495"/>
        <v>6.6251150570539697E-6</v>
      </c>
      <c r="S189" s="13">
        <f t="shared" si="495"/>
        <v>9.4644500002305087E-6</v>
      </c>
      <c r="T189" s="13">
        <f t="shared" si="495"/>
        <v>1.3520642691607183E-5</v>
      </c>
      <c r="U189" s="13">
        <f t="shared" si="495"/>
        <v>1.931520350666098E-5</v>
      </c>
      <c r="V189" s="13">
        <f t="shared" si="495"/>
        <v>2.7593147175880734E-5</v>
      </c>
      <c r="W189" s="13">
        <f t="shared" si="495"/>
        <v>3.9418780270143711E-5</v>
      </c>
      <c r="X189" s="13">
        <f t="shared" si="495"/>
        <v>5.6312540366338378E-5</v>
      </c>
      <c r="Y189" s="13">
        <f t="shared" si="495"/>
        <v>8.0446480367294223E-5</v>
      </c>
      <c r="Z189" s="13">
        <f t="shared" si="495"/>
        <v>1.1492353140310754E-4</v>
      </c>
      <c r="AA189" s="13">
        <f t="shared" si="495"/>
        <v>1.6417644899096933E-4</v>
      </c>
      <c r="AB189" s="13">
        <f t="shared" si="495"/>
        <v>2.3453773440356793E-4</v>
      </c>
      <c r="AC189" s="13">
        <f t="shared" si="495"/>
        <v>3.3505380455235115E-4</v>
      </c>
      <c r="AD189" s="13">
        <f t="shared" si="386"/>
        <v>4699999.9988831514</v>
      </c>
      <c r="AE189" s="13">
        <f t="shared" si="400"/>
        <v>4699999.9999993909</v>
      </c>
      <c r="AF189" s="15"/>
      <c r="AG189">
        <f t="shared" ref="AG189:AG252" si="496">D189</f>
        <v>178</v>
      </c>
      <c r="AH189" s="15"/>
      <c r="AI189" s="15"/>
      <c r="AJ189" s="13">
        <f t="shared" ref="AJ189:BC189" si="497">I188*AI$8</f>
        <v>2.4378172740761501E-8</v>
      </c>
      <c r="AK189" s="13">
        <f t="shared" si="497"/>
        <v>0</v>
      </c>
      <c r="AL189" s="13">
        <f t="shared" si="497"/>
        <v>0</v>
      </c>
      <c r="AM189" s="13">
        <f t="shared" si="497"/>
        <v>0</v>
      </c>
      <c r="AN189" s="13">
        <f t="shared" si="497"/>
        <v>0</v>
      </c>
      <c r="AO189" s="13">
        <f t="shared" si="497"/>
        <v>0</v>
      </c>
      <c r="AP189" s="13">
        <f t="shared" si="497"/>
        <v>0</v>
      </c>
      <c r="AQ189" s="13">
        <f t="shared" si="497"/>
        <v>0</v>
      </c>
      <c r="AR189" s="13">
        <f t="shared" si="497"/>
        <v>0</v>
      </c>
      <c r="AS189" s="13">
        <f t="shared" si="497"/>
        <v>0</v>
      </c>
      <c r="AT189" s="13">
        <f t="shared" si="497"/>
        <v>0</v>
      </c>
      <c r="AU189" s="13">
        <f t="shared" si="497"/>
        <v>0</v>
      </c>
      <c r="AV189" s="13">
        <f t="shared" si="497"/>
        <v>0</v>
      </c>
      <c r="AW189" s="13">
        <f t="shared" si="497"/>
        <v>0</v>
      </c>
      <c r="AX189" s="13">
        <f t="shared" si="497"/>
        <v>0</v>
      </c>
      <c r="AY189" s="13">
        <f t="shared" si="497"/>
        <v>0</v>
      </c>
      <c r="AZ189" s="13">
        <f t="shared" si="497"/>
        <v>0</v>
      </c>
      <c r="BA189" s="13">
        <f t="shared" si="497"/>
        <v>0</v>
      </c>
      <c r="BB189" s="13">
        <f t="shared" si="497"/>
        <v>0</v>
      </c>
      <c r="BC189" s="13">
        <f t="shared" si="497"/>
        <v>0</v>
      </c>
      <c r="BD189" s="13">
        <f t="shared" si="393"/>
        <v>0</v>
      </c>
      <c r="BE189" s="13">
        <f t="shared" si="394"/>
        <v>2.4378172740761501E-8</v>
      </c>
      <c r="BF189" s="13">
        <f t="shared" si="395"/>
        <v>299999.99999994307</v>
      </c>
      <c r="BG189" s="4">
        <f t="shared" si="359"/>
        <v>4999999.9999993341</v>
      </c>
      <c r="BH189" s="4">
        <f t="shared" si="411"/>
        <v>1.000000000001479</v>
      </c>
      <c r="BI189" s="4">
        <f t="shared" si="414"/>
        <v>1.0000000000021128</v>
      </c>
      <c r="BJ189" s="4">
        <f t="shared" si="388"/>
        <v>5.9999999999996607</v>
      </c>
      <c r="BK189" s="15"/>
      <c r="BL189" s="13">
        <f t="shared" si="355"/>
        <v>4999999.9999999981</v>
      </c>
      <c r="BM189" s="13"/>
      <c r="BN189">
        <f t="shared" si="356"/>
        <v>178</v>
      </c>
      <c r="BO189" s="11">
        <f t="shared" si="360"/>
        <v>1.4119745452475652E-13</v>
      </c>
      <c r="BP189" s="9">
        <f t="shared" si="361"/>
        <v>1.2047475783536162E-20</v>
      </c>
      <c r="BQ189" s="9">
        <f t="shared" si="362"/>
        <v>1.6178038903713553E-20</v>
      </c>
      <c r="BR189" s="9">
        <f t="shared" si="363"/>
        <v>2.3111484136720531E-20</v>
      </c>
      <c r="BS189" s="9">
        <f t="shared" si="364"/>
        <v>3.3016405886250365E-20</v>
      </c>
      <c r="BT189" s="9">
        <f t="shared" si="365"/>
        <v>4.716629407556104E-20</v>
      </c>
      <c r="BU189" s="9">
        <f t="shared" si="366"/>
        <v>6.7380420010691929E-20</v>
      </c>
      <c r="BV189" s="9">
        <f t="shared" si="367"/>
        <v>9.6257742673943338E-20</v>
      </c>
      <c r="BW189" s="9">
        <f t="shared" si="368"/>
        <v>1.3751106055772937E-19</v>
      </c>
      <c r="BX189" s="9">
        <f t="shared" si="369"/>
        <v>1.9644437139870624E-19</v>
      </c>
      <c r="BY189" s="9">
        <f t="shared" si="370"/>
        <v>2.8063481459689722E-19</v>
      </c>
      <c r="BZ189" s="9">
        <f t="shared" si="371"/>
        <v>0</v>
      </c>
      <c r="CA189" s="9">
        <f t="shared" si="372"/>
        <v>0</v>
      </c>
      <c r="CB189" s="9">
        <f t="shared" si="373"/>
        <v>0</v>
      </c>
      <c r="CC189" s="9">
        <f t="shared" si="374"/>
        <v>0</v>
      </c>
      <c r="CD189" s="9">
        <f t="shared" si="375"/>
        <v>0</v>
      </c>
      <c r="CE189" s="9">
        <f t="shared" si="376"/>
        <v>0</v>
      </c>
      <c r="CF189" s="9">
        <f t="shared" si="377"/>
        <v>0</v>
      </c>
      <c r="CG189" s="9">
        <f t="shared" si="378"/>
        <v>0</v>
      </c>
      <c r="CH189" s="9">
        <f t="shared" si="379"/>
        <v>0</v>
      </c>
      <c r="CI189" s="9">
        <f t="shared" si="380"/>
        <v>0</v>
      </c>
      <c r="CJ189" s="9">
        <f t="shared" si="381"/>
        <v>0</v>
      </c>
      <c r="CK189" s="9">
        <f t="shared" si="382"/>
        <v>1.9908841083259783E-7</v>
      </c>
      <c r="CL189" s="9">
        <f t="shared" si="402"/>
        <v>1.9908841083350757E-7</v>
      </c>
    </row>
    <row r="190" spans="2:90" x14ac:dyDescent="0.2">
      <c r="B190" s="1">
        <f t="shared" si="389"/>
        <v>44039</v>
      </c>
      <c r="C190" s="8">
        <f t="shared" si="383"/>
        <v>25.571428571428573</v>
      </c>
      <c r="D190">
        <f t="shared" si="396"/>
        <v>179</v>
      </c>
      <c r="E190" s="14">
        <f t="shared" si="390"/>
        <v>0.3</v>
      </c>
      <c r="F190" s="3">
        <f t="shared" si="384"/>
        <v>8.1661699125676517</v>
      </c>
      <c r="G190" s="4">
        <f t="shared" si="397"/>
        <v>4.6453962543285588E-7</v>
      </c>
      <c r="I190" s="13">
        <f t="shared" si="398"/>
        <v>1.9908841083350757E-7</v>
      </c>
      <c r="J190" s="13">
        <f t="shared" ref="J190:AC190" si="498">I189*(1-I$8)</f>
        <v>2.6734729448299926E-7</v>
      </c>
      <c r="K190" s="13">
        <f t="shared" si="498"/>
        <v>3.8192470627193013E-7</v>
      </c>
      <c r="L190" s="13">
        <f t="shared" si="498"/>
        <v>5.4560672297550365E-7</v>
      </c>
      <c r="M190" s="13">
        <f t="shared" si="498"/>
        <v>7.7943817512804416E-7</v>
      </c>
      <c r="N190" s="13">
        <f t="shared" si="498"/>
        <v>1.1134831062007861E-6</v>
      </c>
      <c r="O190" s="13">
        <f t="shared" si="498"/>
        <v>1.5906901494195124E-6</v>
      </c>
      <c r="P190" s="13">
        <f t="shared" si="498"/>
        <v>2.2724144944852439E-6</v>
      </c>
      <c r="Q190" s="13">
        <f t="shared" si="498"/>
        <v>3.2463064111310214E-6</v>
      </c>
      <c r="R190" s="13">
        <f t="shared" si="498"/>
        <v>4.6375805678154808E-6</v>
      </c>
      <c r="S190" s="13">
        <f t="shared" si="498"/>
        <v>6.6251150570539697E-6</v>
      </c>
      <c r="T190" s="13">
        <f t="shared" si="498"/>
        <v>9.4644500002305087E-6</v>
      </c>
      <c r="U190" s="13">
        <f t="shared" si="498"/>
        <v>1.3520642691607183E-5</v>
      </c>
      <c r="V190" s="13">
        <f t="shared" si="498"/>
        <v>1.931520350666098E-5</v>
      </c>
      <c r="W190" s="13">
        <f t="shared" si="498"/>
        <v>2.7593147175880734E-5</v>
      </c>
      <c r="X190" s="13">
        <f t="shared" si="498"/>
        <v>3.9418780270143711E-5</v>
      </c>
      <c r="Y190" s="13">
        <f t="shared" si="498"/>
        <v>5.6312540366338378E-5</v>
      </c>
      <c r="Z190" s="13">
        <f t="shared" si="498"/>
        <v>8.0446480367294223E-5</v>
      </c>
      <c r="AA190" s="13">
        <f t="shared" si="498"/>
        <v>1.1492353140310754E-4</v>
      </c>
      <c r="AB190" s="13">
        <f t="shared" si="498"/>
        <v>1.6417644899096933E-4</v>
      </c>
      <c r="AC190" s="13">
        <f t="shared" si="498"/>
        <v>2.3453773440356793E-4</v>
      </c>
      <c r="AD190" s="13">
        <f t="shared" si="386"/>
        <v>4699999.999218205</v>
      </c>
      <c r="AE190" s="13">
        <f t="shared" si="400"/>
        <v>4699999.9999995725</v>
      </c>
      <c r="AF190" s="15"/>
      <c r="AG190">
        <f t="shared" si="496"/>
        <v>179</v>
      </c>
      <c r="AH190" s="15"/>
      <c r="AI190" s="15"/>
      <c r="AJ190" s="13">
        <f t="shared" ref="AJ190:BC190" si="499">I189*AI$8</f>
        <v>1.706472092444676E-8</v>
      </c>
      <c r="AK190" s="13">
        <f t="shared" si="499"/>
        <v>0</v>
      </c>
      <c r="AL190" s="13">
        <f t="shared" si="499"/>
        <v>0</v>
      </c>
      <c r="AM190" s="13">
        <f t="shared" si="499"/>
        <v>0</v>
      </c>
      <c r="AN190" s="13">
        <f t="shared" si="499"/>
        <v>0</v>
      </c>
      <c r="AO190" s="13">
        <f t="shared" si="499"/>
        <v>0</v>
      </c>
      <c r="AP190" s="13">
        <f t="shared" si="499"/>
        <v>0</v>
      </c>
      <c r="AQ190" s="13">
        <f t="shared" si="499"/>
        <v>0</v>
      </c>
      <c r="AR190" s="13">
        <f t="shared" si="499"/>
        <v>0</v>
      </c>
      <c r="AS190" s="13">
        <f t="shared" si="499"/>
        <v>0</v>
      </c>
      <c r="AT190" s="13">
        <f t="shared" si="499"/>
        <v>0</v>
      </c>
      <c r="AU190" s="13">
        <f t="shared" si="499"/>
        <v>0</v>
      </c>
      <c r="AV190" s="13">
        <f t="shared" si="499"/>
        <v>0</v>
      </c>
      <c r="AW190" s="13">
        <f t="shared" si="499"/>
        <v>0</v>
      </c>
      <c r="AX190" s="13">
        <f t="shared" si="499"/>
        <v>0</v>
      </c>
      <c r="AY190" s="13">
        <f t="shared" si="499"/>
        <v>0</v>
      </c>
      <c r="AZ190" s="13">
        <f t="shared" si="499"/>
        <v>0</v>
      </c>
      <c r="BA190" s="13">
        <f t="shared" si="499"/>
        <v>0</v>
      </c>
      <c r="BB190" s="13">
        <f t="shared" si="499"/>
        <v>0</v>
      </c>
      <c r="BC190" s="13">
        <f t="shared" si="499"/>
        <v>0</v>
      </c>
      <c r="BD190" s="13">
        <f t="shared" si="393"/>
        <v>0</v>
      </c>
      <c r="BE190" s="13">
        <f t="shared" si="394"/>
        <v>1.706472092444676E-8</v>
      </c>
      <c r="BF190" s="13">
        <f t="shared" si="395"/>
        <v>299999.99999996013</v>
      </c>
      <c r="BG190" s="4">
        <f t="shared" si="359"/>
        <v>4999999.9999995325</v>
      </c>
      <c r="BH190" s="4">
        <f t="shared" si="411"/>
        <v>1.0000000000010349</v>
      </c>
      <c r="BI190" s="4">
        <f t="shared" si="414"/>
        <v>1.0000000000014788</v>
      </c>
      <c r="BJ190" s="4">
        <f t="shared" si="388"/>
        <v>5.9999999999997637</v>
      </c>
      <c r="BK190" s="15"/>
      <c r="BL190" s="13">
        <f t="shared" si="355"/>
        <v>4999999.9999999972</v>
      </c>
      <c r="BM190" s="13"/>
      <c r="BN190">
        <f t="shared" si="356"/>
        <v>179</v>
      </c>
      <c r="BO190" s="11">
        <f t="shared" si="360"/>
        <v>9.8838218177202599E-14</v>
      </c>
      <c r="BP190" s="9">
        <f t="shared" si="361"/>
        <v>5.9032631359544297E-21</v>
      </c>
      <c r="BQ190" s="9">
        <f t="shared" si="362"/>
        <v>7.927239066358653E-21</v>
      </c>
      <c r="BR190" s="9">
        <f t="shared" si="363"/>
        <v>1.1324627233730713E-20</v>
      </c>
      <c r="BS190" s="9">
        <f t="shared" si="364"/>
        <v>1.6178038897320411E-20</v>
      </c>
      <c r="BT190" s="9">
        <f t="shared" si="365"/>
        <v>2.3111484122683881E-20</v>
      </c>
      <c r="BU190" s="9">
        <f t="shared" si="366"/>
        <v>3.3016405856190764E-20</v>
      </c>
      <c r="BV190" s="9">
        <f t="shared" si="367"/>
        <v>4.7166294012195832E-20</v>
      </c>
      <c r="BW190" s="9">
        <f t="shared" si="368"/>
        <v>6.7380419878491018E-20</v>
      </c>
      <c r="BX190" s="9">
        <f t="shared" si="369"/>
        <v>9.6257742400025821E-20</v>
      </c>
      <c r="BY190" s="9">
        <f t="shared" si="370"/>
        <v>1.3751105999283047E-19</v>
      </c>
      <c r="BZ190" s="9">
        <f t="shared" si="371"/>
        <v>0</v>
      </c>
      <c r="CA190" s="9">
        <f t="shared" si="372"/>
        <v>0</v>
      </c>
      <c r="CB190" s="9">
        <f t="shared" si="373"/>
        <v>0</v>
      </c>
      <c r="CC190" s="9">
        <f t="shared" si="374"/>
        <v>0</v>
      </c>
      <c r="CD190" s="9">
        <f t="shared" si="375"/>
        <v>0</v>
      </c>
      <c r="CE190" s="9">
        <f t="shared" si="376"/>
        <v>0</v>
      </c>
      <c r="CF190" s="9">
        <f t="shared" si="377"/>
        <v>0</v>
      </c>
      <c r="CG190" s="9">
        <f t="shared" si="378"/>
        <v>0</v>
      </c>
      <c r="CH190" s="9">
        <f t="shared" si="379"/>
        <v>0</v>
      </c>
      <c r="CI190" s="9">
        <f t="shared" si="380"/>
        <v>0</v>
      </c>
      <c r="CJ190" s="9">
        <f t="shared" si="381"/>
        <v>0</v>
      </c>
      <c r="CK190" s="9">
        <f t="shared" si="382"/>
        <v>1.3936188760667431E-7</v>
      </c>
      <c r="CL190" s="9">
        <f t="shared" si="402"/>
        <v>1.3936188760712009E-7</v>
      </c>
    </row>
    <row r="191" spans="2:90" x14ac:dyDescent="0.2">
      <c r="B191" s="1">
        <f t="shared" si="389"/>
        <v>44040</v>
      </c>
      <c r="C191" s="8">
        <f t="shared" si="383"/>
        <v>25.714285714285715</v>
      </c>
      <c r="D191">
        <f t="shared" si="396"/>
        <v>180</v>
      </c>
      <c r="E191" s="14">
        <f t="shared" si="390"/>
        <v>0.3</v>
      </c>
      <c r="F191" s="3">
        <f t="shared" si="384"/>
        <v>8.1661699125676517</v>
      </c>
      <c r="G191" s="4">
        <f t="shared" si="397"/>
        <v>3.2517773782573579E-7</v>
      </c>
      <c r="I191" s="13">
        <f t="shared" si="398"/>
        <v>1.3936188760712009E-7</v>
      </c>
      <c r="J191" s="13">
        <f t="shared" ref="J191:AC191" si="500">I190*(1-I$8)</f>
        <v>1.871431061834971E-7</v>
      </c>
      <c r="K191" s="13">
        <f t="shared" si="500"/>
        <v>2.6734729448299926E-7</v>
      </c>
      <c r="L191" s="13">
        <f t="shared" si="500"/>
        <v>3.8192470627193013E-7</v>
      </c>
      <c r="M191" s="13">
        <f t="shared" si="500"/>
        <v>5.4560672297550365E-7</v>
      </c>
      <c r="N191" s="13">
        <f t="shared" si="500"/>
        <v>7.7943817512804416E-7</v>
      </c>
      <c r="O191" s="13">
        <f t="shared" si="500"/>
        <v>1.1134831062007861E-6</v>
      </c>
      <c r="P191" s="13">
        <f t="shared" si="500"/>
        <v>1.5906901494195124E-6</v>
      </c>
      <c r="Q191" s="13">
        <f t="shared" si="500"/>
        <v>2.2724144944852439E-6</v>
      </c>
      <c r="R191" s="13">
        <f t="shared" si="500"/>
        <v>3.2463064111310214E-6</v>
      </c>
      <c r="S191" s="13">
        <f t="shared" si="500"/>
        <v>4.6375805678154808E-6</v>
      </c>
      <c r="T191" s="13">
        <f t="shared" si="500"/>
        <v>6.6251150570539697E-6</v>
      </c>
      <c r="U191" s="13">
        <f t="shared" si="500"/>
        <v>9.4644500002305087E-6</v>
      </c>
      <c r="V191" s="13">
        <f t="shared" si="500"/>
        <v>1.3520642691607183E-5</v>
      </c>
      <c r="W191" s="13">
        <f t="shared" si="500"/>
        <v>1.931520350666098E-5</v>
      </c>
      <c r="X191" s="13">
        <f t="shared" si="500"/>
        <v>2.7593147175880734E-5</v>
      </c>
      <c r="Y191" s="13">
        <f t="shared" si="500"/>
        <v>3.9418780270143711E-5</v>
      </c>
      <c r="Z191" s="13">
        <f t="shared" si="500"/>
        <v>5.6312540366338378E-5</v>
      </c>
      <c r="AA191" s="13">
        <f t="shared" si="500"/>
        <v>8.0446480367294223E-5</v>
      </c>
      <c r="AB191" s="13">
        <f t="shared" si="500"/>
        <v>1.1492353140310754E-4</v>
      </c>
      <c r="AC191" s="13">
        <f t="shared" si="500"/>
        <v>1.6417644899096933E-4</v>
      </c>
      <c r="AD191" s="13">
        <f t="shared" si="386"/>
        <v>4699999.9994527427</v>
      </c>
      <c r="AE191" s="13">
        <f t="shared" si="400"/>
        <v>4699999.9999997001</v>
      </c>
      <c r="AF191" s="15"/>
      <c r="AG191">
        <f t="shared" si="496"/>
        <v>180</v>
      </c>
      <c r="AH191" s="15"/>
      <c r="AI191" s="15"/>
      <c r="AJ191" s="13">
        <f t="shared" ref="AJ191:BC191" si="501">I190*AI$8</f>
        <v>1.1945304650010455E-8</v>
      </c>
      <c r="AK191" s="13">
        <f t="shared" si="501"/>
        <v>0</v>
      </c>
      <c r="AL191" s="13">
        <f t="shared" si="501"/>
        <v>0</v>
      </c>
      <c r="AM191" s="13">
        <f t="shared" si="501"/>
        <v>0</v>
      </c>
      <c r="AN191" s="13">
        <f t="shared" si="501"/>
        <v>0</v>
      </c>
      <c r="AO191" s="13">
        <f t="shared" si="501"/>
        <v>0</v>
      </c>
      <c r="AP191" s="13">
        <f t="shared" si="501"/>
        <v>0</v>
      </c>
      <c r="AQ191" s="13">
        <f t="shared" si="501"/>
        <v>0</v>
      </c>
      <c r="AR191" s="13">
        <f t="shared" si="501"/>
        <v>0</v>
      </c>
      <c r="AS191" s="13">
        <f t="shared" si="501"/>
        <v>0</v>
      </c>
      <c r="AT191" s="13">
        <f t="shared" si="501"/>
        <v>0</v>
      </c>
      <c r="AU191" s="13">
        <f t="shared" si="501"/>
        <v>0</v>
      </c>
      <c r="AV191" s="13">
        <f t="shared" si="501"/>
        <v>0</v>
      </c>
      <c r="AW191" s="13">
        <f t="shared" si="501"/>
        <v>0</v>
      </c>
      <c r="AX191" s="13">
        <f t="shared" si="501"/>
        <v>0</v>
      </c>
      <c r="AY191" s="13">
        <f t="shared" si="501"/>
        <v>0</v>
      </c>
      <c r="AZ191" s="13">
        <f t="shared" si="501"/>
        <v>0</v>
      </c>
      <c r="BA191" s="13">
        <f t="shared" si="501"/>
        <v>0</v>
      </c>
      <c r="BB191" s="13">
        <f t="shared" si="501"/>
        <v>0</v>
      </c>
      <c r="BC191" s="13">
        <f t="shared" si="501"/>
        <v>0</v>
      </c>
      <c r="BD191" s="13">
        <f t="shared" si="393"/>
        <v>0</v>
      </c>
      <c r="BE191" s="13">
        <f t="shared" si="394"/>
        <v>1.1945304650010455E-8</v>
      </c>
      <c r="BF191" s="13">
        <f t="shared" si="395"/>
        <v>299999.99999997206</v>
      </c>
      <c r="BG191" s="4">
        <f t="shared" si="359"/>
        <v>4999999.9999996722</v>
      </c>
      <c r="BH191" s="4">
        <f t="shared" si="411"/>
        <v>1.0000000000007245</v>
      </c>
      <c r="BI191" s="4">
        <f t="shared" si="414"/>
        <v>1.0000000000010352</v>
      </c>
      <c r="BJ191" s="4">
        <f t="shared" si="388"/>
        <v>5.9999999999998348</v>
      </c>
      <c r="BK191" s="15"/>
      <c r="BL191" s="13">
        <f t="shared" si="355"/>
        <v>4999999.9999999972</v>
      </c>
      <c r="BM191" s="13"/>
      <c r="BN191">
        <f t="shared" si="356"/>
        <v>180</v>
      </c>
      <c r="BO191" s="11">
        <f t="shared" si="360"/>
        <v>6.918675272887958E-14</v>
      </c>
      <c r="BP191" s="9">
        <f t="shared" si="361"/>
        <v>2.8925989373111177E-21</v>
      </c>
      <c r="BQ191" s="9">
        <f t="shared" si="362"/>
        <v>3.8843471437296205E-21</v>
      </c>
      <c r="BR191" s="9">
        <f t="shared" si="363"/>
        <v>5.5490673468390665E-21</v>
      </c>
      <c r="BS191" s="9">
        <f t="shared" si="364"/>
        <v>7.9272390641657982E-21</v>
      </c>
      <c r="BT191" s="9">
        <f t="shared" si="365"/>
        <v>1.1324627228916143E-20</v>
      </c>
      <c r="BU191" s="9">
        <f t="shared" si="366"/>
        <v>1.6178038887009939E-20</v>
      </c>
      <c r="BV191" s="9">
        <f t="shared" si="367"/>
        <v>2.3111484100949566E-20</v>
      </c>
      <c r="BW191" s="9">
        <f t="shared" si="368"/>
        <v>3.3016405810845694E-20</v>
      </c>
      <c r="BX191" s="9">
        <f t="shared" si="369"/>
        <v>4.7166293918241735E-20</v>
      </c>
      <c r="BY191" s="9">
        <f t="shared" si="370"/>
        <v>6.7380419684729537E-20</v>
      </c>
      <c r="BZ191" s="9">
        <f t="shared" si="371"/>
        <v>0</v>
      </c>
      <c r="CA191" s="9">
        <f t="shared" si="372"/>
        <v>0</v>
      </c>
      <c r="CB191" s="9">
        <f t="shared" si="373"/>
        <v>0</v>
      </c>
      <c r="CC191" s="9">
        <f t="shared" si="374"/>
        <v>0</v>
      </c>
      <c r="CD191" s="9">
        <f t="shared" si="375"/>
        <v>0</v>
      </c>
      <c r="CE191" s="9">
        <f t="shared" si="376"/>
        <v>0</v>
      </c>
      <c r="CF191" s="9">
        <f t="shared" si="377"/>
        <v>0</v>
      </c>
      <c r="CG191" s="9">
        <f t="shared" si="378"/>
        <v>0</v>
      </c>
      <c r="CH191" s="9">
        <f t="shared" si="379"/>
        <v>0</v>
      </c>
      <c r="CI191" s="9">
        <f t="shared" si="380"/>
        <v>0</v>
      </c>
      <c r="CJ191" s="9">
        <f t="shared" si="381"/>
        <v>0</v>
      </c>
      <c r="CK191" s="9">
        <f t="shared" si="382"/>
        <v>9.755332133636131E-8</v>
      </c>
      <c r="CL191" s="9">
        <f t="shared" si="402"/>
        <v>9.7553321336579738E-8</v>
      </c>
    </row>
    <row r="192" spans="2:90" x14ac:dyDescent="0.2">
      <c r="B192" s="1">
        <f t="shared" si="389"/>
        <v>44041</v>
      </c>
      <c r="C192" s="8">
        <f t="shared" si="383"/>
        <v>25.857142857142858</v>
      </c>
      <c r="D192">
        <f t="shared" si="396"/>
        <v>181</v>
      </c>
      <c r="E192" s="14">
        <f t="shared" si="390"/>
        <v>0.3</v>
      </c>
      <c r="F192" s="3">
        <f t="shared" si="384"/>
        <v>8.1661699125676517</v>
      </c>
      <c r="G192" s="4">
        <f t="shared" si="397"/>
        <v>2.2762441648915605E-7</v>
      </c>
      <c r="I192" s="13">
        <f t="shared" si="398"/>
        <v>9.7553321336579738E-8</v>
      </c>
      <c r="J192" s="13">
        <f t="shared" ref="J192:AC192" si="502">I191*(1-I$8)</f>
        <v>1.3100017435069289E-7</v>
      </c>
      <c r="K192" s="13">
        <f t="shared" si="502"/>
        <v>1.871431061834971E-7</v>
      </c>
      <c r="L192" s="13">
        <f t="shared" si="502"/>
        <v>2.6734729448299926E-7</v>
      </c>
      <c r="M192" s="13">
        <f t="shared" si="502"/>
        <v>3.8192470627193013E-7</v>
      </c>
      <c r="N192" s="13">
        <f t="shared" si="502"/>
        <v>5.4560672297550365E-7</v>
      </c>
      <c r="O192" s="13">
        <f t="shared" si="502"/>
        <v>7.7943817512804416E-7</v>
      </c>
      <c r="P192" s="13">
        <f t="shared" si="502"/>
        <v>1.1134831062007861E-6</v>
      </c>
      <c r="Q192" s="13">
        <f t="shared" si="502"/>
        <v>1.5906901494195124E-6</v>
      </c>
      <c r="R192" s="13">
        <f t="shared" si="502"/>
        <v>2.2724144944852439E-6</v>
      </c>
      <c r="S192" s="13">
        <f t="shared" si="502"/>
        <v>3.2463064111310214E-6</v>
      </c>
      <c r="T192" s="13">
        <f t="shared" si="502"/>
        <v>4.6375805678154808E-6</v>
      </c>
      <c r="U192" s="13">
        <f t="shared" si="502"/>
        <v>6.6251150570539697E-6</v>
      </c>
      <c r="V192" s="13">
        <f t="shared" si="502"/>
        <v>9.4644500002305087E-6</v>
      </c>
      <c r="W192" s="13">
        <f t="shared" si="502"/>
        <v>1.3520642691607183E-5</v>
      </c>
      <c r="X192" s="13">
        <f t="shared" si="502"/>
        <v>1.931520350666098E-5</v>
      </c>
      <c r="Y192" s="13">
        <f t="shared" si="502"/>
        <v>2.7593147175880734E-5</v>
      </c>
      <c r="Z192" s="13">
        <f t="shared" si="502"/>
        <v>3.9418780270143711E-5</v>
      </c>
      <c r="AA192" s="13">
        <f t="shared" si="502"/>
        <v>5.6312540366338378E-5</v>
      </c>
      <c r="AB192" s="13">
        <f t="shared" si="502"/>
        <v>8.0446480367294223E-5</v>
      </c>
      <c r="AC192" s="13">
        <f t="shared" si="502"/>
        <v>1.1492353140310754E-4</v>
      </c>
      <c r="AD192" s="13">
        <f t="shared" si="386"/>
        <v>4699999.9996169191</v>
      </c>
      <c r="AE192" s="13">
        <f t="shared" si="400"/>
        <v>4699999.9999997895</v>
      </c>
      <c r="AF192" s="4"/>
      <c r="AG192">
        <f t="shared" si="496"/>
        <v>181</v>
      </c>
      <c r="AH192" s="4"/>
      <c r="AI192" s="4"/>
      <c r="AJ192" s="13">
        <f t="shared" ref="AJ192:BC192" si="503">I191*AI$8</f>
        <v>8.3617132564272044E-9</v>
      </c>
      <c r="AK192" s="13">
        <f t="shared" si="503"/>
        <v>0</v>
      </c>
      <c r="AL192" s="13">
        <f t="shared" si="503"/>
        <v>0</v>
      </c>
      <c r="AM192" s="13">
        <f t="shared" si="503"/>
        <v>0</v>
      </c>
      <c r="AN192" s="13">
        <f t="shared" si="503"/>
        <v>0</v>
      </c>
      <c r="AO192" s="13">
        <f t="shared" si="503"/>
        <v>0</v>
      </c>
      <c r="AP192" s="13">
        <f t="shared" si="503"/>
        <v>0</v>
      </c>
      <c r="AQ192" s="13">
        <f t="shared" si="503"/>
        <v>0</v>
      </c>
      <c r="AR192" s="13">
        <f t="shared" si="503"/>
        <v>0</v>
      </c>
      <c r="AS192" s="13">
        <f t="shared" si="503"/>
        <v>0</v>
      </c>
      <c r="AT192" s="13">
        <f t="shared" si="503"/>
        <v>0</v>
      </c>
      <c r="AU192" s="13">
        <f t="shared" si="503"/>
        <v>0</v>
      </c>
      <c r="AV192" s="13">
        <f t="shared" si="503"/>
        <v>0</v>
      </c>
      <c r="AW192" s="13">
        <f t="shared" si="503"/>
        <v>0</v>
      </c>
      <c r="AX192" s="13">
        <f t="shared" si="503"/>
        <v>0</v>
      </c>
      <c r="AY192" s="13">
        <f t="shared" si="503"/>
        <v>0</v>
      </c>
      <c r="AZ192" s="13">
        <f t="shared" si="503"/>
        <v>0</v>
      </c>
      <c r="BA192" s="13">
        <f t="shared" si="503"/>
        <v>0</v>
      </c>
      <c r="BB192" s="13">
        <f t="shared" si="503"/>
        <v>0</v>
      </c>
      <c r="BC192" s="13">
        <f t="shared" si="503"/>
        <v>0</v>
      </c>
      <c r="BD192" s="13">
        <f t="shared" si="393"/>
        <v>0</v>
      </c>
      <c r="BE192" s="13">
        <f t="shared" si="394"/>
        <v>8.3617132564272044E-9</v>
      </c>
      <c r="BF192" s="13">
        <f t="shared" si="395"/>
        <v>299999.99999998044</v>
      </c>
      <c r="BG192" s="4">
        <f t="shared" si="359"/>
        <v>4999999.99999977</v>
      </c>
      <c r="BH192" s="4">
        <f t="shared" si="411"/>
        <v>1.0000000000005069</v>
      </c>
      <c r="BI192" s="4">
        <f t="shared" si="414"/>
        <v>1.0000000000007248</v>
      </c>
      <c r="BJ192" s="4">
        <f t="shared" si="388"/>
        <v>5.9999999999998845</v>
      </c>
      <c r="BK192" s="4"/>
      <c r="BL192" s="4">
        <f t="shared" si="355"/>
        <v>4999999.9999999972</v>
      </c>
      <c r="BN192">
        <f t="shared" si="356"/>
        <v>181</v>
      </c>
      <c r="BO192" s="11">
        <f t="shared" si="360"/>
        <v>4.8430726912586219E-14</v>
      </c>
      <c r="BP192" s="9">
        <f t="shared" si="361"/>
        <v>1.4173734795202992E-21</v>
      </c>
      <c r="BQ192" s="9">
        <f t="shared" si="362"/>
        <v>1.9033301008438767E-21</v>
      </c>
      <c r="BR192" s="9">
        <f t="shared" si="363"/>
        <v>2.7190430007438216E-21</v>
      </c>
      <c r="BS192" s="9">
        <f t="shared" si="364"/>
        <v>3.8843471429774711E-21</v>
      </c>
      <c r="BT192" s="9">
        <f t="shared" si="365"/>
        <v>5.5490673451876658E-21</v>
      </c>
      <c r="BU192" s="9">
        <f t="shared" si="366"/>
        <v>7.9272390606293093E-21</v>
      </c>
      <c r="BV192" s="9">
        <f t="shared" si="367"/>
        <v>1.1324627221461258E-20</v>
      </c>
      <c r="BW192" s="9">
        <f t="shared" si="368"/>
        <v>1.6178038871456553E-20</v>
      </c>
      <c r="BX192" s="9">
        <f t="shared" si="369"/>
        <v>2.3111484068723212E-20</v>
      </c>
      <c r="BY192" s="9">
        <f t="shared" si="370"/>
        <v>3.3016405744385252E-20</v>
      </c>
      <c r="BZ192" s="9">
        <f t="shared" si="371"/>
        <v>0</v>
      </c>
      <c r="CA192" s="9">
        <f t="shared" si="372"/>
        <v>0</v>
      </c>
      <c r="CB192" s="9">
        <f t="shared" si="373"/>
        <v>0</v>
      </c>
      <c r="CC192" s="9">
        <f t="shared" si="374"/>
        <v>0</v>
      </c>
      <c r="CD192" s="9">
        <f t="shared" si="375"/>
        <v>0</v>
      </c>
      <c r="CE192" s="9">
        <f t="shared" si="376"/>
        <v>0</v>
      </c>
      <c r="CF192" s="9">
        <f t="shared" si="377"/>
        <v>0</v>
      </c>
      <c r="CG192" s="9">
        <f t="shared" si="378"/>
        <v>0</v>
      </c>
      <c r="CH192" s="9">
        <f t="shared" si="379"/>
        <v>0</v>
      </c>
      <c r="CI192" s="9">
        <f t="shared" si="380"/>
        <v>0</v>
      </c>
      <c r="CJ192" s="9">
        <f t="shared" si="381"/>
        <v>0</v>
      </c>
      <c r="CK192" s="9">
        <f t="shared" si="382"/>
        <v>6.8287324941180704E-8</v>
      </c>
      <c r="CL192" s="9">
        <f t="shared" si="402"/>
        <v>6.8287324941287735E-8</v>
      </c>
    </row>
    <row r="193" spans="2:90" x14ac:dyDescent="0.2">
      <c r="B193" s="1">
        <f t="shared" si="389"/>
        <v>44042</v>
      </c>
      <c r="C193" s="8">
        <f t="shared" si="383"/>
        <v>26</v>
      </c>
      <c r="D193">
        <f t="shared" si="396"/>
        <v>182</v>
      </c>
      <c r="E193" s="14">
        <f t="shared" si="390"/>
        <v>0.3</v>
      </c>
      <c r="F193" s="3">
        <f t="shared" si="384"/>
        <v>8.1661699125676517</v>
      </c>
      <c r="G193" s="4">
        <f t="shared" si="397"/>
        <v>1.593370915478683E-7</v>
      </c>
      <c r="I193" s="13">
        <f t="shared" si="398"/>
        <v>6.8287324941287735E-8</v>
      </c>
      <c r="J193" s="13">
        <f t="shared" ref="J193:AC193" si="504">I192*(1-I$8)</f>
        <v>9.1700122056384945E-8</v>
      </c>
      <c r="K193" s="13">
        <f t="shared" si="504"/>
        <v>1.3100017435069289E-7</v>
      </c>
      <c r="L193" s="13">
        <f t="shared" si="504"/>
        <v>1.871431061834971E-7</v>
      </c>
      <c r="M193" s="13">
        <f t="shared" si="504"/>
        <v>2.6734729448299926E-7</v>
      </c>
      <c r="N193" s="13">
        <f t="shared" si="504"/>
        <v>3.8192470627193013E-7</v>
      </c>
      <c r="O193" s="13">
        <f t="shared" si="504"/>
        <v>5.4560672297550365E-7</v>
      </c>
      <c r="P193" s="13">
        <f t="shared" si="504"/>
        <v>7.7943817512804416E-7</v>
      </c>
      <c r="Q193" s="13">
        <f t="shared" si="504"/>
        <v>1.1134831062007861E-6</v>
      </c>
      <c r="R193" s="13">
        <f t="shared" si="504"/>
        <v>1.5906901494195124E-6</v>
      </c>
      <c r="S193" s="13">
        <f t="shared" si="504"/>
        <v>2.2724144944852439E-6</v>
      </c>
      <c r="T193" s="13">
        <f t="shared" si="504"/>
        <v>3.2463064111310214E-6</v>
      </c>
      <c r="U193" s="13">
        <f t="shared" si="504"/>
        <v>4.6375805678154808E-6</v>
      </c>
      <c r="V193" s="13">
        <f t="shared" si="504"/>
        <v>6.6251150570539697E-6</v>
      </c>
      <c r="W193" s="13">
        <f t="shared" si="504"/>
        <v>9.4644500002305087E-6</v>
      </c>
      <c r="X193" s="13">
        <f t="shared" si="504"/>
        <v>1.3520642691607183E-5</v>
      </c>
      <c r="Y193" s="13">
        <f t="shared" si="504"/>
        <v>1.931520350666098E-5</v>
      </c>
      <c r="Z193" s="13">
        <f t="shared" si="504"/>
        <v>2.7593147175880734E-5</v>
      </c>
      <c r="AA193" s="13">
        <f t="shared" si="504"/>
        <v>3.9418780270143711E-5</v>
      </c>
      <c r="AB193" s="13">
        <f t="shared" si="504"/>
        <v>5.6312540366338378E-5</v>
      </c>
      <c r="AC193" s="13">
        <f t="shared" si="504"/>
        <v>8.0446480367294223E-5</v>
      </c>
      <c r="AD193" s="13">
        <f t="shared" si="386"/>
        <v>4699999.9997318424</v>
      </c>
      <c r="AE193" s="13">
        <f t="shared" si="400"/>
        <v>4699999.9999998519</v>
      </c>
      <c r="AF193" s="4"/>
      <c r="AG193">
        <f t="shared" si="496"/>
        <v>182</v>
      </c>
      <c r="AH193" s="4"/>
      <c r="AI193" s="4"/>
      <c r="AJ193" s="13">
        <f t="shared" ref="AJ193:BC193" si="505">I192*AI$8</f>
        <v>5.8531992801947842E-9</v>
      </c>
      <c r="AK193" s="13">
        <f t="shared" si="505"/>
        <v>0</v>
      </c>
      <c r="AL193" s="13">
        <f t="shared" si="505"/>
        <v>0</v>
      </c>
      <c r="AM193" s="13">
        <f t="shared" si="505"/>
        <v>0</v>
      </c>
      <c r="AN193" s="13">
        <f t="shared" si="505"/>
        <v>0</v>
      </c>
      <c r="AO193" s="13">
        <f t="shared" si="505"/>
        <v>0</v>
      </c>
      <c r="AP193" s="13">
        <f t="shared" si="505"/>
        <v>0</v>
      </c>
      <c r="AQ193" s="13">
        <f t="shared" si="505"/>
        <v>0</v>
      </c>
      <c r="AR193" s="13">
        <f t="shared" si="505"/>
        <v>0</v>
      </c>
      <c r="AS193" s="13">
        <f t="shared" si="505"/>
        <v>0</v>
      </c>
      <c r="AT193" s="13">
        <f t="shared" si="505"/>
        <v>0</v>
      </c>
      <c r="AU193" s="13">
        <f t="shared" si="505"/>
        <v>0</v>
      </c>
      <c r="AV193" s="13">
        <f t="shared" si="505"/>
        <v>0</v>
      </c>
      <c r="AW193" s="13">
        <f t="shared" si="505"/>
        <v>0</v>
      </c>
      <c r="AX193" s="13">
        <f t="shared" si="505"/>
        <v>0</v>
      </c>
      <c r="AY193" s="13">
        <f t="shared" si="505"/>
        <v>0</v>
      </c>
      <c r="AZ193" s="13">
        <f t="shared" si="505"/>
        <v>0</v>
      </c>
      <c r="BA193" s="13">
        <f t="shared" si="505"/>
        <v>0</v>
      </c>
      <c r="BB193" s="13">
        <f t="shared" si="505"/>
        <v>0</v>
      </c>
      <c r="BC193" s="13">
        <f t="shared" si="505"/>
        <v>0</v>
      </c>
      <c r="BD193" s="13">
        <f t="shared" si="393"/>
        <v>0</v>
      </c>
      <c r="BE193" s="13">
        <f t="shared" si="394"/>
        <v>5.8531992801947842E-9</v>
      </c>
      <c r="BF193" s="13">
        <f t="shared" si="395"/>
        <v>299999.99999998632</v>
      </c>
      <c r="BG193" s="4">
        <f t="shared" si="359"/>
        <v>4999999.9999998379</v>
      </c>
      <c r="BH193" s="4">
        <f t="shared" si="411"/>
        <v>1.000000000000355</v>
      </c>
      <c r="BI193" s="4">
        <f t="shared" si="414"/>
        <v>1.0000000000005074</v>
      </c>
      <c r="BJ193" s="4">
        <f t="shared" si="388"/>
        <v>5.999999999999921</v>
      </c>
      <c r="BK193" s="4"/>
      <c r="BL193" s="4">
        <f t="shared" si="355"/>
        <v>4999999.9999999972</v>
      </c>
      <c r="BN193">
        <f t="shared" si="356"/>
        <v>182</v>
      </c>
      <c r="BO193" s="11">
        <f t="shared" si="360"/>
        <v>3.3901508839971897E-14</v>
      </c>
      <c r="BP193" s="9">
        <f t="shared" si="361"/>
        <v>6.9451300504652992E-22</v>
      </c>
      <c r="BQ193" s="9">
        <f t="shared" si="362"/>
        <v>9.3263174955631072E-22</v>
      </c>
      <c r="BR193" s="9">
        <f t="shared" si="363"/>
        <v>1.3323310706363625E-21</v>
      </c>
      <c r="BS193" s="9">
        <f t="shared" si="364"/>
        <v>1.9033301005858878E-21</v>
      </c>
      <c r="BT193" s="9">
        <f t="shared" si="365"/>
        <v>2.7190430001773906E-21</v>
      </c>
      <c r="BU193" s="9">
        <f t="shared" si="366"/>
        <v>3.8843471417644527E-21</v>
      </c>
      <c r="BV193" s="9">
        <f t="shared" si="367"/>
        <v>5.5490673426306402E-21</v>
      </c>
      <c r="BW193" s="9">
        <f t="shared" si="368"/>
        <v>7.9272390552944849E-21</v>
      </c>
      <c r="BX193" s="9">
        <f t="shared" si="369"/>
        <v>1.1324627210407595E-20</v>
      </c>
      <c r="BY193" s="9">
        <f t="shared" si="370"/>
        <v>1.6178038848660545E-20</v>
      </c>
      <c r="BZ193" s="9">
        <f t="shared" si="371"/>
        <v>0</v>
      </c>
      <c r="CA193" s="9">
        <f t="shared" si="372"/>
        <v>0</v>
      </c>
      <c r="CB193" s="9">
        <f t="shared" si="373"/>
        <v>0</v>
      </c>
      <c r="CC193" s="9">
        <f t="shared" si="374"/>
        <v>0</v>
      </c>
      <c r="CD193" s="9">
        <f t="shared" si="375"/>
        <v>0</v>
      </c>
      <c r="CE193" s="9">
        <f t="shared" si="376"/>
        <v>0</v>
      </c>
      <c r="CF193" s="9">
        <f t="shared" si="377"/>
        <v>0</v>
      </c>
      <c r="CG193" s="9">
        <f t="shared" si="378"/>
        <v>0</v>
      </c>
      <c r="CH193" s="9">
        <f t="shared" si="379"/>
        <v>0</v>
      </c>
      <c r="CI193" s="9">
        <f t="shared" si="380"/>
        <v>0</v>
      </c>
      <c r="CJ193" s="9">
        <f t="shared" si="381"/>
        <v>0</v>
      </c>
      <c r="CK193" s="9">
        <f t="shared" si="382"/>
        <v>4.7801127461633085E-8</v>
      </c>
      <c r="CL193" s="9">
        <f t="shared" si="402"/>
        <v>4.7801127461685528E-8</v>
      </c>
    </row>
    <row r="194" spans="2:90" x14ac:dyDescent="0.2">
      <c r="B194" s="1">
        <f t="shared" si="389"/>
        <v>44043</v>
      </c>
      <c r="C194" s="8">
        <f t="shared" si="383"/>
        <v>26.142857142857142</v>
      </c>
      <c r="D194">
        <f t="shared" si="396"/>
        <v>183</v>
      </c>
      <c r="E194" s="14">
        <f t="shared" si="390"/>
        <v>0.3</v>
      </c>
      <c r="F194" s="3">
        <f t="shared" si="384"/>
        <v>8.1661699125676517</v>
      </c>
      <c r="G194" s="4">
        <f t="shared" si="397"/>
        <v>1.1153596408618277E-7</v>
      </c>
      <c r="I194" s="13">
        <f t="shared" si="398"/>
        <v>4.7801127461685528E-8</v>
      </c>
      <c r="J194" s="13">
        <f t="shared" ref="J194:AC194" si="506">I193*(1-I$8)</f>
        <v>6.419008544481047E-8</v>
      </c>
      <c r="K194" s="13">
        <f t="shared" si="506"/>
        <v>9.1700122056384945E-8</v>
      </c>
      <c r="L194" s="13">
        <f t="shared" si="506"/>
        <v>1.3100017435069289E-7</v>
      </c>
      <c r="M194" s="13">
        <f t="shared" si="506"/>
        <v>1.871431061834971E-7</v>
      </c>
      <c r="N194" s="13">
        <f t="shared" si="506"/>
        <v>2.6734729448299926E-7</v>
      </c>
      <c r="O194" s="13">
        <f t="shared" si="506"/>
        <v>3.8192470627193013E-7</v>
      </c>
      <c r="P194" s="13">
        <f t="shared" si="506"/>
        <v>5.4560672297550365E-7</v>
      </c>
      <c r="Q194" s="13">
        <f t="shared" si="506"/>
        <v>7.7943817512804416E-7</v>
      </c>
      <c r="R194" s="13">
        <f t="shared" si="506"/>
        <v>1.1134831062007861E-6</v>
      </c>
      <c r="S194" s="13">
        <f t="shared" si="506"/>
        <v>1.5906901494195124E-6</v>
      </c>
      <c r="T194" s="13">
        <f t="shared" si="506"/>
        <v>2.2724144944852439E-6</v>
      </c>
      <c r="U194" s="13">
        <f t="shared" si="506"/>
        <v>3.2463064111310214E-6</v>
      </c>
      <c r="V194" s="13">
        <f t="shared" si="506"/>
        <v>4.6375805678154808E-6</v>
      </c>
      <c r="W194" s="13">
        <f t="shared" si="506"/>
        <v>6.6251150570539697E-6</v>
      </c>
      <c r="X194" s="13">
        <f t="shared" si="506"/>
        <v>9.4644500002305087E-6</v>
      </c>
      <c r="Y194" s="13">
        <f t="shared" si="506"/>
        <v>1.3520642691607183E-5</v>
      </c>
      <c r="Z194" s="13">
        <f t="shared" si="506"/>
        <v>1.931520350666098E-5</v>
      </c>
      <c r="AA194" s="13">
        <f t="shared" si="506"/>
        <v>2.7593147175880734E-5</v>
      </c>
      <c r="AB194" s="13">
        <f t="shared" si="506"/>
        <v>3.9418780270143711E-5</v>
      </c>
      <c r="AC194" s="13">
        <f t="shared" si="506"/>
        <v>5.6312540366338378E-5</v>
      </c>
      <c r="AD194" s="13">
        <f t="shared" si="386"/>
        <v>4699999.9998122891</v>
      </c>
      <c r="AE194" s="13">
        <f t="shared" si="400"/>
        <v>4699999.9999998957</v>
      </c>
      <c r="AF194" s="4"/>
      <c r="AG194">
        <f t="shared" si="496"/>
        <v>183</v>
      </c>
      <c r="AH194" s="4"/>
      <c r="AI194" s="4"/>
      <c r="AJ194" s="13">
        <f t="shared" ref="AJ194:BC194" si="507">I193*AI$8</f>
        <v>4.0972394964772641E-9</v>
      </c>
      <c r="AK194" s="13">
        <f t="shared" si="507"/>
        <v>0</v>
      </c>
      <c r="AL194" s="13">
        <f t="shared" si="507"/>
        <v>0</v>
      </c>
      <c r="AM194" s="13">
        <f t="shared" si="507"/>
        <v>0</v>
      </c>
      <c r="AN194" s="13">
        <f t="shared" si="507"/>
        <v>0</v>
      </c>
      <c r="AO194" s="13">
        <f t="shared" si="507"/>
        <v>0</v>
      </c>
      <c r="AP194" s="13">
        <f t="shared" si="507"/>
        <v>0</v>
      </c>
      <c r="AQ194" s="13">
        <f t="shared" si="507"/>
        <v>0</v>
      </c>
      <c r="AR194" s="13">
        <f t="shared" si="507"/>
        <v>0</v>
      </c>
      <c r="AS194" s="13">
        <f t="shared" si="507"/>
        <v>0</v>
      </c>
      <c r="AT194" s="13">
        <f t="shared" si="507"/>
        <v>0</v>
      </c>
      <c r="AU194" s="13">
        <f t="shared" si="507"/>
        <v>0</v>
      </c>
      <c r="AV194" s="13">
        <f t="shared" si="507"/>
        <v>0</v>
      </c>
      <c r="AW194" s="13">
        <f t="shared" si="507"/>
        <v>0</v>
      </c>
      <c r="AX194" s="13">
        <f t="shared" si="507"/>
        <v>0</v>
      </c>
      <c r="AY194" s="13">
        <f t="shared" si="507"/>
        <v>0</v>
      </c>
      <c r="AZ194" s="13">
        <f t="shared" si="507"/>
        <v>0</v>
      </c>
      <c r="BA194" s="13">
        <f t="shared" si="507"/>
        <v>0</v>
      </c>
      <c r="BB194" s="13">
        <f t="shared" si="507"/>
        <v>0</v>
      </c>
      <c r="BC194" s="13">
        <f t="shared" si="507"/>
        <v>0</v>
      </c>
      <c r="BD194" s="13">
        <f t="shared" si="393"/>
        <v>0</v>
      </c>
      <c r="BE194" s="13">
        <f t="shared" si="394"/>
        <v>4.0972394964772641E-9</v>
      </c>
      <c r="BF194" s="13">
        <f t="shared" si="395"/>
        <v>299999.9999999904</v>
      </c>
      <c r="BG194" s="4">
        <f t="shared" si="359"/>
        <v>4999999.9999998864</v>
      </c>
      <c r="BH194" s="4">
        <f t="shared" si="411"/>
        <v>1.0000000000002485</v>
      </c>
      <c r="BI194" s="4">
        <f t="shared" si="414"/>
        <v>1.000000000000355</v>
      </c>
      <c r="BJ194" s="4">
        <f t="shared" si="388"/>
        <v>5.999999999999944</v>
      </c>
      <c r="BK194" s="4"/>
      <c r="BL194" s="4">
        <f t="shared" si="355"/>
        <v>4999999.9999999981</v>
      </c>
      <c r="BN194">
        <f t="shared" si="356"/>
        <v>183</v>
      </c>
      <c r="BO194" s="11">
        <f t="shared" si="360"/>
        <v>2.3731056188549488E-14</v>
      </c>
      <c r="BP194" s="9">
        <f t="shared" si="361"/>
        <v>3.4031137250078255E-22</v>
      </c>
      <c r="BQ194" s="9">
        <f t="shared" si="362"/>
        <v>4.56989557331577E-22</v>
      </c>
      <c r="BR194" s="9">
        <f t="shared" si="363"/>
        <v>6.5284222470507516E-22</v>
      </c>
      <c r="BS194" s="9">
        <f t="shared" si="364"/>
        <v>9.3263174946782176E-22</v>
      </c>
      <c r="BT194" s="9">
        <f t="shared" si="365"/>
        <v>1.3323310704420756E-21</v>
      </c>
      <c r="BU194" s="9">
        <f t="shared" si="366"/>
        <v>1.9033301001698226E-21</v>
      </c>
      <c r="BV194" s="9">
        <f t="shared" si="367"/>
        <v>2.7190429993003296E-21</v>
      </c>
      <c r="BW194" s="9">
        <f t="shared" si="368"/>
        <v>3.8843471399346094E-21</v>
      </c>
      <c r="BX194" s="9">
        <f t="shared" si="369"/>
        <v>5.5490673388392275E-21</v>
      </c>
      <c r="BY194" s="9">
        <f t="shared" si="370"/>
        <v>7.9272390474754425E-21</v>
      </c>
      <c r="BZ194" s="9">
        <f t="shared" si="371"/>
        <v>0</v>
      </c>
      <c r="CA194" s="9">
        <f t="shared" si="372"/>
        <v>0</v>
      </c>
      <c r="CB194" s="9">
        <f t="shared" si="373"/>
        <v>0</v>
      </c>
      <c r="CC194" s="9">
        <f t="shared" si="374"/>
        <v>0</v>
      </c>
      <c r="CD194" s="9">
        <f t="shared" si="375"/>
        <v>0</v>
      </c>
      <c r="CE194" s="9">
        <f t="shared" si="376"/>
        <v>0</v>
      </c>
      <c r="CF194" s="9">
        <f t="shared" si="377"/>
        <v>0</v>
      </c>
      <c r="CG194" s="9">
        <f t="shared" si="378"/>
        <v>0</v>
      </c>
      <c r="CH194" s="9">
        <f t="shared" si="379"/>
        <v>0</v>
      </c>
      <c r="CI194" s="9">
        <f t="shared" si="380"/>
        <v>0</v>
      </c>
      <c r="CJ194" s="9">
        <f t="shared" si="381"/>
        <v>0</v>
      </c>
      <c r="CK194" s="9">
        <f t="shared" si="382"/>
        <v>3.3460789224518404E-8</v>
      </c>
      <c r="CL194" s="9">
        <f t="shared" si="402"/>
        <v>3.34607892245441E-8</v>
      </c>
    </row>
    <row r="195" spans="2:90" x14ac:dyDescent="0.2">
      <c r="B195" s="1">
        <f t="shared" si="389"/>
        <v>44044</v>
      </c>
      <c r="C195" s="8">
        <f t="shared" si="383"/>
        <v>26.285714285714285</v>
      </c>
      <c r="D195">
        <f t="shared" si="396"/>
        <v>184</v>
      </c>
      <c r="E195" s="14">
        <f t="shared" si="390"/>
        <v>0.3</v>
      </c>
      <c r="F195" s="3">
        <f t="shared" si="384"/>
        <v>8.1661699125676517</v>
      </c>
      <c r="G195" s="4">
        <f t="shared" si="397"/>
        <v>7.8075174861638666E-8</v>
      </c>
      <c r="I195" s="13">
        <f t="shared" si="398"/>
        <v>3.34607892245441E-8</v>
      </c>
      <c r="J195" s="13">
        <f t="shared" ref="J195:AC195" si="508">I194*(1-I$8)</f>
        <v>4.4933059813984393E-8</v>
      </c>
      <c r="K195" s="13">
        <f t="shared" si="508"/>
        <v>6.419008544481047E-8</v>
      </c>
      <c r="L195" s="13">
        <f t="shared" si="508"/>
        <v>9.1700122056384945E-8</v>
      </c>
      <c r="M195" s="13">
        <f t="shared" si="508"/>
        <v>1.3100017435069289E-7</v>
      </c>
      <c r="N195" s="13">
        <f t="shared" si="508"/>
        <v>1.871431061834971E-7</v>
      </c>
      <c r="O195" s="13">
        <f t="shared" si="508"/>
        <v>2.6734729448299926E-7</v>
      </c>
      <c r="P195" s="13">
        <f t="shared" si="508"/>
        <v>3.8192470627193013E-7</v>
      </c>
      <c r="Q195" s="13">
        <f t="shared" si="508"/>
        <v>5.4560672297550365E-7</v>
      </c>
      <c r="R195" s="13">
        <f t="shared" si="508"/>
        <v>7.7943817512804416E-7</v>
      </c>
      <c r="S195" s="13">
        <f t="shared" si="508"/>
        <v>1.1134831062007861E-6</v>
      </c>
      <c r="T195" s="13">
        <f t="shared" si="508"/>
        <v>1.5906901494195124E-6</v>
      </c>
      <c r="U195" s="13">
        <f t="shared" si="508"/>
        <v>2.2724144944852439E-6</v>
      </c>
      <c r="V195" s="13">
        <f t="shared" si="508"/>
        <v>3.2463064111310214E-6</v>
      </c>
      <c r="W195" s="13">
        <f t="shared" si="508"/>
        <v>4.6375805678154808E-6</v>
      </c>
      <c r="X195" s="13">
        <f t="shared" si="508"/>
        <v>6.6251150570539697E-6</v>
      </c>
      <c r="Y195" s="13">
        <f t="shared" si="508"/>
        <v>9.4644500002305087E-6</v>
      </c>
      <c r="Z195" s="13">
        <f t="shared" si="508"/>
        <v>1.3520642691607183E-5</v>
      </c>
      <c r="AA195" s="13">
        <f t="shared" si="508"/>
        <v>1.931520350666098E-5</v>
      </c>
      <c r="AB195" s="13">
        <f t="shared" si="508"/>
        <v>2.7593147175880734E-5</v>
      </c>
      <c r="AC195" s="13">
        <f t="shared" si="508"/>
        <v>3.9418780270143711E-5</v>
      </c>
      <c r="AD195" s="13">
        <f t="shared" si="386"/>
        <v>4699999.9998686016</v>
      </c>
      <c r="AE195" s="13">
        <f t="shared" si="400"/>
        <v>4699999.9999999264</v>
      </c>
      <c r="AF195" s="4"/>
      <c r="AG195">
        <f t="shared" si="496"/>
        <v>184</v>
      </c>
      <c r="AH195" s="4"/>
      <c r="AI195" s="4"/>
      <c r="AJ195" s="13">
        <f t="shared" ref="AJ195:BC195" si="509">I194*AI$8</f>
        <v>2.8680676477011316E-9</v>
      </c>
      <c r="AK195" s="13">
        <f t="shared" si="509"/>
        <v>0</v>
      </c>
      <c r="AL195" s="13">
        <f t="shared" si="509"/>
        <v>0</v>
      </c>
      <c r="AM195" s="13">
        <f t="shared" si="509"/>
        <v>0</v>
      </c>
      <c r="AN195" s="13">
        <f t="shared" si="509"/>
        <v>0</v>
      </c>
      <c r="AO195" s="13">
        <f t="shared" si="509"/>
        <v>0</v>
      </c>
      <c r="AP195" s="13">
        <f t="shared" si="509"/>
        <v>0</v>
      </c>
      <c r="AQ195" s="13">
        <f t="shared" si="509"/>
        <v>0</v>
      </c>
      <c r="AR195" s="13">
        <f t="shared" si="509"/>
        <v>0</v>
      </c>
      <c r="AS195" s="13">
        <f t="shared" si="509"/>
        <v>0</v>
      </c>
      <c r="AT195" s="13">
        <f t="shared" si="509"/>
        <v>0</v>
      </c>
      <c r="AU195" s="13">
        <f t="shared" si="509"/>
        <v>0</v>
      </c>
      <c r="AV195" s="13">
        <f t="shared" si="509"/>
        <v>0</v>
      </c>
      <c r="AW195" s="13">
        <f t="shared" si="509"/>
        <v>0</v>
      </c>
      <c r="AX195" s="13">
        <f t="shared" si="509"/>
        <v>0</v>
      </c>
      <c r="AY195" s="13">
        <f t="shared" si="509"/>
        <v>0</v>
      </c>
      <c r="AZ195" s="13">
        <f t="shared" si="509"/>
        <v>0</v>
      </c>
      <c r="BA195" s="13">
        <f t="shared" si="509"/>
        <v>0</v>
      </c>
      <c r="BB195" s="13">
        <f t="shared" si="509"/>
        <v>0</v>
      </c>
      <c r="BC195" s="13">
        <f t="shared" si="509"/>
        <v>0</v>
      </c>
      <c r="BD195" s="13">
        <f t="shared" si="393"/>
        <v>0</v>
      </c>
      <c r="BE195" s="13">
        <f t="shared" si="394"/>
        <v>2.8680676477011316E-9</v>
      </c>
      <c r="BF195" s="13">
        <f t="shared" si="395"/>
        <v>299999.99999999325</v>
      </c>
      <c r="BG195" s="4">
        <f t="shared" si="359"/>
        <v>4999999.9999999199</v>
      </c>
      <c r="BH195" s="4">
        <f t="shared" si="411"/>
        <v>1.0000000000001739</v>
      </c>
      <c r="BI195" s="4">
        <f t="shared" si="414"/>
        <v>1.0000000000002485</v>
      </c>
      <c r="BJ195" s="4">
        <f t="shared" si="388"/>
        <v>5.9999999999999609</v>
      </c>
      <c r="BK195" s="4"/>
      <c r="BL195" s="4">
        <f t="shared" si="355"/>
        <v>4999999.9999999981</v>
      </c>
      <c r="BN195">
        <f t="shared" si="356"/>
        <v>184</v>
      </c>
      <c r="BO195" s="11">
        <f t="shared" si="360"/>
        <v>1.6611739332263528E-14</v>
      </c>
      <c r="BP195" s="9">
        <f t="shared" si="361"/>
        <v>1.6675257253498165E-22</v>
      </c>
      <c r="BQ195" s="9">
        <f t="shared" si="362"/>
        <v>2.2392488310927426E-22</v>
      </c>
      <c r="BR195" s="9">
        <f t="shared" si="363"/>
        <v>3.1989269013747437E-22</v>
      </c>
      <c r="BS195" s="9">
        <f t="shared" si="364"/>
        <v>4.5698955730122479E-22</v>
      </c>
      <c r="BT195" s="9">
        <f t="shared" si="365"/>
        <v>6.5284222463843545E-22</v>
      </c>
      <c r="BU195" s="9">
        <f t="shared" si="366"/>
        <v>9.3263174932511054E-22</v>
      </c>
      <c r="BV195" s="9">
        <f t="shared" si="367"/>
        <v>1.3323310701412437E-21</v>
      </c>
      <c r="BW195" s="9">
        <f t="shared" si="368"/>
        <v>1.903330099542185E-21</v>
      </c>
      <c r="BX195" s="9">
        <f t="shared" si="369"/>
        <v>2.7190429979998755E-21</v>
      </c>
      <c r="BY195" s="9">
        <f t="shared" si="370"/>
        <v>3.8843471372526714E-21</v>
      </c>
      <c r="BZ195" s="9">
        <f t="shared" si="371"/>
        <v>0</v>
      </c>
      <c r="CA195" s="9">
        <f t="shared" si="372"/>
        <v>0</v>
      </c>
      <c r="CB195" s="9">
        <f t="shared" si="373"/>
        <v>0</v>
      </c>
      <c r="CC195" s="9">
        <f t="shared" si="374"/>
        <v>0</v>
      </c>
      <c r="CD195" s="9">
        <f t="shared" si="375"/>
        <v>0</v>
      </c>
      <c r="CE195" s="9">
        <f t="shared" si="376"/>
        <v>0</v>
      </c>
      <c r="CF195" s="9">
        <f t="shared" si="377"/>
        <v>0</v>
      </c>
      <c r="CG195" s="9">
        <f t="shared" si="378"/>
        <v>0</v>
      </c>
      <c r="CH195" s="9">
        <f t="shared" si="379"/>
        <v>0</v>
      </c>
      <c r="CI195" s="9">
        <f t="shared" si="380"/>
        <v>0</v>
      </c>
      <c r="CJ195" s="9">
        <f t="shared" si="381"/>
        <v>0</v>
      </c>
      <c r="CK195" s="9">
        <f t="shared" si="382"/>
        <v>2.3422552457836747E-8</v>
      </c>
      <c r="CL195" s="9">
        <f t="shared" si="402"/>
        <v>2.342255245784934E-8</v>
      </c>
    </row>
    <row r="196" spans="2:90" x14ac:dyDescent="0.2">
      <c r="B196" s="1">
        <f t="shared" si="389"/>
        <v>44045</v>
      </c>
      <c r="C196" s="8">
        <f t="shared" si="383"/>
        <v>26.428571428571427</v>
      </c>
      <c r="D196">
        <f t="shared" si="396"/>
        <v>185</v>
      </c>
      <c r="E196" s="14">
        <f t="shared" si="390"/>
        <v>0.3</v>
      </c>
      <c r="F196" s="3">
        <f t="shared" si="384"/>
        <v>8.1661699125676517</v>
      </c>
      <c r="G196" s="4">
        <f t="shared" si="397"/>
        <v>5.4652622403789326E-8</v>
      </c>
      <c r="I196" s="13">
        <f t="shared" si="398"/>
        <v>2.342255245784934E-8</v>
      </c>
      <c r="J196" s="13">
        <f t="shared" ref="J196:AC196" si="510">I195*(1-I$8)</f>
        <v>3.145314187107145E-8</v>
      </c>
      <c r="K196" s="13">
        <f t="shared" si="510"/>
        <v>4.4933059813984393E-8</v>
      </c>
      <c r="L196" s="13">
        <f t="shared" si="510"/>
        <v>6.419008544481047E-8</v>
      </c>
      <c r="M196" s="13">
        <f t="shared" si="510"/>
        <v>9.1700122056384945E-8</v>
      </c>
      <c r="N196" s="13">
        <f t="shared" si="510"/>
        <v>1.3100017435069289E-7</v>
      </c>
      <c r="O196" s="13">
        <f t="shared" si="510"/>
        <v>1.871431061834971E-7</v>
      </c>
      <c r="P196" s="13">
        <f t="shared" si="510"/>
        <v>2.6734729448299926E-7</v>
      </c>
      <c r="Q196" s="13">
        <f t="shared" si="510"/>
        <v>3.8192470627193013E-7</v>
      </c>
      <c r="R196" s="13">
        <f t="shared" si="510"/>
        <v>5.4560672297550365E-7</v>
      </c>
      <c r="S196" s="13">
        <f t="shared" si="510"/>
        <v>7.7943817512804416E-7</v>
      </c>
      <c r="T196" s="13">
        <f t="shared" si="510"/>
        <v>1.1134831062007861E-6</v>
      </c>
      <c r="U196" s="13">
        <f t="shared" si="510"/>
        <v>1.5906901494195124E-6</v>
      </c>
      <c r="V196" s="13">
        <f t="shared" si="510"/>
        <v>2.2724144944852439E-6</v>
      </c>
      <c r="W196" s="13">
        <f t="shared" si="510"/>
        <v>3.2463064111310214E-6</v>
      </c>
      <c r="X196" s="13">
        <f t="shared" si="510"/>
        <v>4.6375805678154808E-6</v>
      </c>
      <c r="Y196" s="13">
        <f t="shared" si="510"/>
        <v>6.6251150570539697E-6</v>
      </c>
      <c r="Z196" s="13">
        <f t="shared" si="510"/>
        <v>9.4644500002305087E-6</v>
      </c>
      <c r="AA196" s="13">
        <f t="shared" si="510"/>
        <v>1.3520642691607183E-5</v>
      </c>
      <c r="AB196" s="13">
        <f t="shared" si="510"/>
        <v>1.931520350666098E-5</v>
      </c>
      <c r="AC196" s="13">
        <f t="shared" si="510"/>
        <v>2.7593147175880734E-5</v>
      </c>
      <c r="AD196" s="13">
        <f t="shared" si="386"/>
        <v>4699999.9999080207</v>
      </c>
      <c r="AE196" s="13">
        <f t="shared" si="400"/>
        <v>4699999.9999999478</v>
      </c>
      <c r="AF196" s="4"/>
      <c r="AG196">
        <f t="shared" si="496"/>
        <v>185</v>
      </c>
      <c r="AH196" s="4"/>
      <c r="AI196" s="4"/>
      <c r="AJ196" s="13">
        <f t="shared" ref="AJ196:BC196" si="511">I195*AI$8</f>
        <v>2.0076473534726458E-9</v>
      </c>
      <c r="AK196" s="13">
        <f t="shared" si="511"/>
        <v>0</v>
      </c>
      <c r="AL196" s="13">
        <f t="shared" si="511"/>
        <v>0</v>
      </c>
      <c r="AM196" s="13">
        <f t="shared" si="511"/>
        <v>0</v>
      </c>
      <c r="AN196" s="13">
        <f t="shared" si="511"/>
        <v>0</v>
      </c>
      <c r="AO196" s="13">
        <f t="shared" si="511"/>
        <v>0</v>
      </c>
      <c r="AP196" s="13">
        <f t="shared" si="511"/>
        <v>0</v>
      </c>
      <c r="AQ196" s="13">
        <f t="shared" si="511"/>
        <v>0</v>
      </c>
      <c r="AR196" s="13">
        <f t="shared" si="511"/>
        <v>0</v>
      </c>
      <c r="AS196" s="13">
        <f t="shared" si="511"/>
        <v>0</v>
      </c>
      <c r="AT196" s="13">
        <f t="shared" si="511"/>
        <v>0</v>
      </c>
      <c r="AU196" s="13">
        <f t="shared" si="511"/>
        <v>0</v>
      </c>
      <c r="AV196" s="13">
        <f t="shared" si="511"/>
        <v>0</v>
      </c>
      <c r="AW196" s="13">
        <f t="shared" si="511"/>
        <v>0</v>
      </c>
      <c r="AX196" s="13">
        <f t="shared" si="511"/>
        <v>0</v>
      </c>
      <c r="AY196" s="13">
        <f t="shared" si="511"/>
        <v>0</v>
      </c>
      <c r="AZ196" s="13">
        <f t="shared" si="511"/>
        <v>0</v>
      </c>
      <c r="BA196" s="13">
        <f t="shared" si="511"/>
        <v>0</v>
      </c>
      <c r="BB196" s="13">
        <f t="shared" si="511"/>
        <v>0</v>
      </c>
      <c r="BC196" s="13">
        <f t="shared" si="511"/>
        <v>0</v>
      </c>
      <c r="BD196" s="13">
        <f t="shared" si="393"/>
        <v>0</v>
      </c>
      <c r="BE196" s="13">
        <f t="shared" si="394"/>
        <v>2.0076473534726458E-9</v>
      </c>
      <c r="BF196" s="13">
        <f t="shared" si="395"/>
        <v>299999.99999999523</v>
      </c>
      <c r="BG196" s="4">
        <f t="shared" si="359"/>
        <v>4999999.9999999432</v>
      </c>
      <c r="BH196" s="4">
        <f t="shared" si="411"/>
        <v>1.0000000000001219</v>
      </c>
      <c r="BI196" s="4">
        <f t="shared" si="414"/>
        <v>1.0000000000001739</v>
      </c>
      <c r="BJ196" s="4">
        <f t="shared" si="388"/>
        <v>5.9999999999999725</v>
      </c>
      <c r="BK196" s="4"/>
      <c r="BL196" s="4">
        <f t="shared" si="355"/>
        <v>4999999.9999999981</v>
      </c>
      <c r="BN196">
        <f t="shared" si="356"/>
        <v>185</v>
      </c>
      <c r="BO196" s="11">
        <f t="shared" si="360"/>
        <v>1.1628217532721126E-14</v>
      </c>
      <c r="BP196" s="9">
        <f t="shared" si="361"/>
        <v>8.1708760545433199E-23</v>
      </c>
      <c r="BQ196" s="9">
        <f t="shared" si="362"/>
        <v>1.0972319272930739E-22</v>
      </c>
      <c r="BR196" s="9">
        <f t="shared" si="363"/>
        <v>1.5674741817833412E-22</v>
      </c>
      <c r="BS196" s="9">
        <f t="shared" si="364"/>
        <v>2.2392488309886366E-22</v>
      </c>
      <c r="BT196" s="9">
        <f t="shared" si="365"/>
        <v>3.1989269011461675E-22</v>
      </c>
      <c r="BU196" s="9">
        <f t="shared" si="366"/>
        <v>4.5698955725227542E-22</v>
      </c>
      <c r="BV196" s="9">
        <f t="shared" si="367"/>
        <v>6.5284222453524961E-22</v>
      </c>
      <c r="BW196" s="9">
        <f t="shared" si="368"/>
        <v>9.3263174910983088E-22</v>
      </c>
      <c r="BX196" s="9">
        <f t="shared" si="369"/>
        <v>1.3323310696951872E-21</v>
      </c>
      <c r="BY196" s="9">
        <f t="shared" si="370"/>
        <v>1.9033300986222811E-21</v>
      </c>
      <c r="BZ196" s="9">
        <f t="shared" si="371"/>
        <v>0</v>
      </c>
      <c r="CA196" s="9">
        <f t="shared" si="372"/>
        <v>0</v>
      </c>
      <c r="CB196" s="9">
        <f t="shared" si="373"/>
        <v>0</v>
      </c>
      <c r="CC196" s="9">
        <f t="shared" si="374"/>
        <v>0</v>
      </c>
      <c r="CD196" s="9">
        <f t="shared" si="375"/>
        <v>0</v>
      </c>
      <c r="CE196" s="9">
        <f t="shared" si="376"/>
        <v>0</v>
      </c>
      <c r="CF196" s="9">
        <f t="shared" si="377"/>
        <v>0</v>
      </c>
      <c r="CG196" s="9">
        <f t="shared" si="378"/>
        <v>0</v>
      </c>
      <c r="CH196" s="9">
        <f t="shared" si="379"/>
        <v>0</v>
      </c>
      <c r="CI196" s="9">
        <f t="shared" si="380"/>
        <v>0</v>
      </c>
      <c r="CJ196" s="9">
        <f t="shared" si="381"/>
        <v>0</v>
      </c>
      <c r="CK196" s="9">
        <f t="shared" si="382"/>
        <v>1.6395786720815921E-8</v>
      </c>
      <c r="CL196" s="9">
        <f t="shared" si="402"/>
        <v>1.6395786720822091E-8</v>
      </c>
    </row>
    <row r="197" spans="2:90" x14ac:dyDescent="0.2">
      <c r="B197" s="1">
        <f t="shared" si="389"/>
        <v>44046</v>
      </c>
      <c r="C197" s="8">
        <f t="shared" si="383"/>
        <v>26.571428571428573</v>
      </c>
      <c r="D197">
        <f t="shared" si="396"/>
        <v>186</v>
      </c>
      <c r="E197" s="14">
        <f t="shared" si="390"/>
        <v>0.3</v>
      </c>
      <c r="F197" s="3">
        <f t="shared" si="384"/>
        <v>8.1661699125676517</v>
      </c>
      <c r="G197" s="4">
        <f t="shared" si="397"/>
        <v>3.8256835682967238E-8</v>
      </c>
      <c r="I197" s="13">
        <f t="shared" si="398"/>
        <v>1.6395786720822091E-8</v>
      </c>
      <c r="J197" s="13">
        <f t="shared" ref="J197:AC197" si="512">I196*(1-I$8)</f>
        <v>2.2017199310378377E-8</v>
      </c>
      <c r="K197" s="13">
        <f t="shared" si="512"/>
        <v>3.145314187107145E-8</v>
      </c>
      <c r="L197" s="13">
        <f t="shared" si="512"/>
        <v>4.4933059813984393E-8</v>
      </c>
      <c r="M197" s="13">
        <f t="shared" si="512"/>
        <v>6.419008544481047E-8</v>
      </c>
      <c r="N197" s="13">
        <f t="shared" si="512"/>
        <v>9.1700122056384945E-8</v>
      </c>
      <c r="O197" s="13">
        <f t="shared" si="512"/>
        <v>1.3100017435069289E-7</v>
      </c>
      <c r="P197" s="13">
        <f t="shared" si="512"/>
        <v>1.871431061834971E-7</v>
      </c>
      <c r="Q197" s="13">
        <f t="shared" si="512"/>
        <v>2.6734729448299926E-7</v>
      </c>
      <c r="R197" s="13">
        <f t="shared" si="512"/>
        <v>3.8192470627193013E-7</v>
      </c>
      <c r="S197" s="13">
        <f t="shared" si="512"/>
        <v>5.4560672297550365E-7</v>
      </c>
      <c r="T197" s="13">
        <f t="shared" si="512"/>
        <v>7.7943817512804416E-7</v>
      </c>
      <c r="U197" s="13">
        <f t="shared" si="512"/>
        <v>1.1134831062007861E-6</v>
      </c>
      <c r="V197" s="13">
        <f t="shared" si="512"/>
        <v>1.5906901494195124E-6</v>
      </c>
      <c r="W197" s="13">
        <f t="shared" si="512"/>
        <v>2.2724144944852439E-6</v>
      </c>
      <c r="X197" s="13">
        <f t="shared" si="512"/>
        <v>3.2463064111310214E-6</v>
      </c>
      <c r="Y197" s="13">
        <f t="shared" si="512"/>
        <v>4.6375805678154808E-6</v>
      </c>
      <c r="Z197" s="13">
        <f t="shared" si="512"/>
        <v>6.6251150570539697E-6</v>
      </c>
      <c r="AA197" s="13">
        <f t="shared" si="512"/>
        <v>9.4644500002305087E-6</v>
      </c>
      <c r="AB197" s="13">
        <f t="shared" si="512"/>
        <v>1.3520642691607183E-5</v>
      </c>
      <c r="AC197" s="13">
        <f t="shared" si="512"/>
        <v>1.931520350666098E-5</v>
      </c>
      <c r="AD197" s="13">
        <f t="shared" si="386"/>
        <v>4699999.9999356139</v>
      </c>
      <c r="AE197" s="13">
        <f t="shared" si="400"/>
        <v>4699999.9999999627</v>
      </c>
      <c r="AF197" s="4"/>
      <c r="AG197">
        <f t="shared" si="496"/>
        <v>186</v>
      </c>
      <c r="AH197" s="4"/>
      <c r="AI197" s="4"/>
      <c r="AJ197" s="13">
        <f t="shared" ref="AJ197:BC197" si="513">I196*AI$8</f>
        <v>1.4053531474709603E-9</v>
      </c>
      <c r="AK197" s="13">
        <f t="shared" si="513"/>
        <v>0</v>
      </c>
      <c r="AL197" s="13">
        <f t="shared" si="513"/>
        <v>0</v>
      </c>
      <c r="AM197" s="13">
        <f t="shared" si="513"/>
        <v>0</v>
      </c>
      <c r="AN197" s="13">
        <f t="shared" si="513"/>
        <v>0</v>
      </c>
      <c r="AO197" s="13">
        <f t="shared" si="513"/>
        <v>0</v>
      </c>
      <c r="AP197" s="13">
        <f t="shared" si="513"/>
        <v>0</v>
      </c>
      <c r="AQ197" s="13">
        <f t="shared" si="513"/>
        <v>0</v>
      </c>
      <c r="AR197" s="13">
        <f t="shared" si="513"/>
        <v>0</v>
      </c>
      <c r="AS197" s="13">
        <f t="shared" si="513"/>
        <v>0</v>
      </c>
      <c r="AT197" s="13">
        <f t="shared" si="513"/>
        <v>0</v>
      </c>
      <c r="AU197" s="13">
        <f t="shared" si="513"/>
        <v>0</v>
      </c>
      <c r="AV197" s="13">
        <f t="shared" si="513"/>
        <v>0</v>
      </c>
      <c r="AW197" s="13">
        <f t="shared" si="513"/>
        <v>0</v>
      </c>
      <c r="AX197" s="13">
        <f t="shared" si="513"/>
        <v>0</v>
      </c>
      <c r="AY197" s="13">
        <f t="shared" si="513"/>
        <v>0</v>
      </c>
      <c r="AZ197" s="13">
        <f t="shared" si="513"/>
        <v>0</v>
      </c>
      <c r="BA197" s="13">
        <f t="shared" si="513"/>
        <v>0</v>
      </c>
      <c r="BB197" s="13">
        <f t="shared" si="513"/>
        <v>0</v>
      </c>
      <c r="BC197" s="13">
        <f t="shared" si="513"/>
        <v>0</v>
      </c>
      <c r="BD197" s="13">
        <f t="shared" si="393"/>
        <v>0</v>
      </c>
      <c r="BE197" s="13">
        <f t="shared" si="394"/>
        <v>1.4053531474709603E-9</v>
      </c>
      <c r="BF197" s="13">
        <f t="shared" si="395"/>
        <v>299999.99999999662</v>
      </c>
      <c r="BG197" s="4">
        <f t="shared" si="359"/>
        <v>4999999.999999959</v>
      </c>
      <c r="BH197" s="4">
        <f t="shared" si="411"/>
        <v>1.0000000000000853</v>
      </c>
      <c r="BI197" s="4">
        <f t="shared" si="414"/>
        <v>1.0000000000001217</v>
      </c>
      <c r="BJ197" s="4">
        <f t="shared" si="388"/>
        <v>5.9999999999999813</v>
      </c>
      <c r="BK197" s="4"/>
      <c r="BL197" s="4">
        <f t="shared" si="355"/>
        <v>4999999.9999999972</v>
      </c>
      <c r="BN197">
        <f t="shared" si="356"/>
        <v>186</v>
      </c>
      <c r="BO197" s="11">
        <f t="shared" si="360"/>
        <v>8.1397522729717504E-15</v>
      </c>
      <c r="BP197" s="9">
        <f t="shared" si="361"/>
        <v>4.0037292668391501E-23</v>
      </c>
      <c r="BQ197" s="9">
        <f t="shared" si="362"/>
        <v>5.3764364439337338E-23</v>
      </c>
      <c r="BR197" s="9">
        <f t="shared" si="363"/>
        <v>7.6806234911147021E-23</v>
      </c>
      <c r="BS197" s="9">
        <f t="shared" si="364"/>
        <v>1.0972319272573652E-22</v>
      </c>
      <c r="BT197" s="9">
        <f t="shared" si="365"/>
        <v>1.5674741817049407E-22</v>
      </c>
      <c r="BU197" s="9">
        <f t="shared" si="366"/>
        <v>2.2392488308207389E-22</v>
      </c>
      <c r="BV197" s="9">
        <f t="shared" si="367"/>
        <v>3.198926900792244E-22</v>
      </c>
      <c r="BW197" s="9">
        <f t="shared" si="368"/>
        <v>4.5698955717843416E-22</v>
      </c>
      <c r="BX197" s="9">
        <f t="shared" si="369"/>
        <v>6.5284222438225235E-22</v>
      </c>
      <c r="BY197" s="9">
        <f t="shared" si="370"/>
        <v>9.3263174879430337E-22</v>
      </c>
      <c r="BZ197" s="9">
        <f t="shared" si="371"/>
        <v>0</v>
      </c>
      <c r="CA197" s="9">
        <f t="shared" si="372"/>
        <v>0</v>
      </c>
      <c r="CB197" s="9">
        <f t="shared" si="373"/>
        <v>0</v>
      </c>
      <c r="CC197" s="9">
        <f t="shared" si="374"/>
        <v>0</v>
      </c>
      <c r="CD197" s="9">
        <f t="shared" si="375"/>
        <v>0</v>
      </c>
      <c r="CE197" s="9">
        <f t="shared" si="376"/>
        <v>0</v>
      </c>
      <c r="CF197" s="9">
        <f t="shared" si="377"/>
        <v>0</v>
      </c>
      <c r="CG197" s="9">
        <f t="shared" si="378"/>
        <v>0</v>
      </c>
      <c r="CH197" s="9">
        <f t="shared" si="379"/>
        <v>0</v>
      </c>
      <c r="CI197" s="9">
        <f t="shared" si="380"/>
        <v>0</v>
      </c>
      <c r="CJ197" s="9">
        <f t="shared" si="381"/>
        <v>0</v>
      </c>
      <c r="CK197" s="9">
        <f t="shared" si="382"/>
        <v>1.1477050704732941E-8</v>
      </c>
      <c r="CL197" s="9">
        <f t="shared" si="402"/>
        <v>1.1477050704735965E-8</v>
      </c>
    </row>
    <row r="198" spans="2:90" x14ac:dyDescent="0.2">
      <c r="B198" s="1">
        <f t="shared" si="389"/>
        <v>44047</v>
      </c>
      <c r="C198" s="8">
        <f t="shared" si="383"/>
        <v>26.714285714285715</v>
      </c>
      <c r="D198">
        <f t="shared" si="396"/>
        <v>187</v>
      </c>
      <c r="E198" s="14">
        <f t="shared" si="390"/>
        <v>0.3</v>
      </c>
      <c r="F198" s="3">
        <f t="shared" si="384"/>
        <v>8.1661699125676517</v>
      </c>
      <c r="G198" s="4">
        <f t="shared" si="397"/>
        <v>2.6779784978231273E-8</v>
      </c>
      <c r="I198" s="13">
        <f t="shared" si="398"/>
        <v>1.1477050704735965E-8</v>
      </c>
      <c r="J198" s="13">
        <f t="shared" ref="J198:AC198" si="514">I197*(1-I$8)</f>
        <v>1.5412039517572764E-8</v>
      </c>
      <c r="K198" s="13">
        <f t="shared" si="514"/>
        <v>2.2017199310378377E-8</v>
      </c>
      <c r="L198" s="13">
        <f t="shared" si="514"/>
        <v>3.145314187107145E-8</v>
      </c>
      <c r="M198" s="13">
        <f t="shared" si="514"/>
        <v>4.4933059813984393E-8</v>
      </c>
      <c r="N198" s="13">
        <f t="shared" si="514"/>
        <v>6.419008544481047E-8</v>
      </c>
      <c r="O198" s="13">
        <f t="shared" si="514"/>
        <v>9.1700122056384945E-8</v>
      </c>
      <c r="P198" s="13">
        <f t="shared" si="514"/>
        <v>1.3100017435069289E-7</v>
      </c>
      <c r="Q198" s="13">
        <f t="shared" si="514"/>
        <v>1.871431061834971E-7</v>
      </c>
      <c r="R198" s="13">
        <f t="shared" si="514"/>
        <v>2.6734729448299926E-7</v>
      </c>
      <c r="S198" s="13">
        <f t="shared" si="514"/>
        <v>3.8192470627193013E-7</v>
      </c>
      <c r="T198" s="13">
        <f t="shared" si="514"/>
        <v>5.4560672297550365E-7</v>
      </c>
      <c r="U198" s="13">
        <f t="shared" si="514"/>
        <v>7.7943817512804416E-7</v>
      </c>
      <c r="V198" s="13">
        <f t="shared" si="514"/>
        <v>1.1134831062007861E-6</v>
      </c>
      <c r="W198" s="13">
        <f t="shared" si="514"/>
        <v>1.5906901494195124E-6</v>
      </c>
      <c r="X198" s="13">
        <f t="shared" si="514"/>
        <v>2.2724144944852439E-6</v>
      </c>
      <c r="Y198" s="13">
        <f t="shared" si="514"/>
        <v>3.2463064111310214E-6</v>
      </c>
      <c r="Z198" s="13">
        <f t="shared" si="514"/>
        <v>4.6375805678154808E-6</v>
      </c>
      <c r="AA198" s="13">
        <f t="shared" si="514"/>
        <v>6.6251150570539697E-6</v>
      </c>
      <c r="AB198" s="13">
        <f t="shared" si="514"/>
        <v>9.4644500002305087E-6</v>
      </c>
      <c r="AC198" s="13">
        <f t="shared" si="514"/>
        <v>1.3520642691607183E-5</v>
      </c>
      <c r="AD198" s="13">
        <f t="shared" si="386"/>
        <v>4699999.9999549296</v>
      </c>
      <c r="AE198" s="13">
        <f t="shared" si="400"/>
        <v>4699999.9999999739</v>
      </c>
      <c r="AF198" s="4"/>
      <c r="AG198">
        <f t="shared" si="496"/>
        <v>187</v>
      </c>
      <c r="AH198" s="4"/>
      <c r="AI198" s="4"/>
      <c r="AJ198" s="13">
        <f t="shared" ref="AJ198:BC198" si="515">I197*AI$8</f>
        <v>9.8374720324932548E-10</v>
      </c>
      <c r="AK198" s="13">
        <f t="shared" si="515"/>
        <v>0</v>
      </c>
      <c r="AL198" s="13">
        <f t="shared" si="515"/>
        <v>0</v>
      </c>
      <c r="AM198" s="13">
        <f t="shared" si="515"/>
        <v>0</v>
      </c>
      <c r="AN198" s="13">
        <f t="shared" si="515"/>
        <v>0</v>
      </c>
      <c r="AO198" s="13">
        <f t="shared" si="515"/>
        <v>0</v>
      </c>
      <c r="AP198" s="13">
        <f t="shared" si="515"/>
        <v>0</v>
      </c>
      <c r="AQ198" s="13">
        <f t="shared" si="515"/>
        <v>0</v>
      </c>
      <c r="AR198" s="13">
        <f t="shared" si="515"/>
        <v>0</v>
      </c>
      <c r="AS198" s="13">
        <f t="shared" si="515"/>
        <v>0</v>
      </c>
      <c r="AT198" s="13">
        <f t="shared" si="515"/>
        <v>0</v>
      </c>
      <c r="AU198" s="13">
        <f t="shared" si="515"/>
        <v>0</v>
      </c>
      <c r="AV198" s="13">
        <f t="shared" si="515"/>
        <v>0</v>
      </c>
      <c r="AW198" s="13">
        <f t="shared" si="515"/>
        <v>0</v>
      </c>
      <c r="AX198" s="13">
        <f t="shared" si="515"/>
        <v>0</v>
      </c>
      <c r="AY198" s="13">
        <f t="shared" si="515"/>
        <v>0</v>
      </c>
      <c r="AZ198" s="13">
        <f t="shared" si="515"/>
        <v>0</v>
      </c>
      <c r="BA198" s="13">
        <f t="shared" si="515"/>
        <v>0</v>
      </c>
      <c r="BB198" s="13">
        <f t="shared" si="515"/>
        <v>0</v>
      </c>
      <c r="BC198" s="13">
        <f t="shared" si="515"/>
        <v>0</v>
      </c>
      <c r="BD198" s="13">
        <f t="shared" si="393"/>
        <v>0</v>
      </c>
      <c r="BE198" s="13">
        <f t="shared" si="394"/>
        <v>9.8374720324932548E-10</v>
      </c>
      <c r="BF198" s="13">
        <f t="shared" si="395"/>
        <v>299999.99999999761</v>
      </c>
      <c r="BG198" s="4">
        <f t="shared" si="359"/>
        <v>4999999.9999999711</v>
      </c>
      <c r="BH198" s="4">
        <f t="shared" si="411"/>
        <v>1.0000000000000597</v>
      </c>
      <c r="BI198" s="4">
        <f t="shared" si="414"/>
        <v>1.0000000000000853</v>
      </c>
      <c r="BJ198" s="4">
        <f t="shared" si="388"/>
        <v>5.9999999999999867</v>
      </c>
      <c r="BK198" s="4"/>
      <c r="BL198" s="4">
        <f t="shared" si="355"/>
        <v>4999999.9999999981</v>
      </c>
      <c r="BN198">
        <f t="shared" si="356"/>
        <v>187</v>
      </c>
      <c r="BO198" s="11">
        <f t="shared" si="360"/>
        <v>5.6978265911130358E-15</v>
      </c>
      <c r="BP198" s="9">
        <f t="shared" si="361"/>
        <v>1.9618273407899155E-23</v>
      </c>
      <c r="BQ198" s="9">
        <f t="shared" si="362"/>
        <v>2.6344538575953304E-23</v>
      </c>
      <c r="BR198" s="9">
        <f t="shared" si="363"/>
        <v>3.7635055107752854E-23</v>
      </c>
      <c r="BS198" s="9">
        <f t="shared" si="364"/>
        <v>5.376436443811252E-23</v>
      </c>
      <c r="BT198" s="9">
        <f t="shared" si="365"/>
        <v>7.6806234908457854E-23</v>
      </c>
      <c r="BU198" s="9">
        <f t="shared" si="366"/>
        <v>1.0972319271997768E-22</v>
      </c>
      <c r="BV198" s="9">
        <f t="shared" si="367"/>
        <v>1.5674741815835432E-22</v>
      </c>
      <c r="BW198" s="9">
        <f t="shared" si="368"/>
        <v>2.2392488305674654E-22</v>
      </c>
      <c r="BX198" s="9">
        <f t="shared" si="369"/>
        <v>3.19892690026746E-22</v>
      </c>
      <c r="BY198" s="9">
        <f t="shared" si="370"/>
        <v>4.5698955707020818E-22</v>
      </c>
      <c r="BZ198" s="9">
        <f t="shared" si="371"/>
        <v>0</v>
      </c>
      <c r="CA198" s="9">
        <f t="shared" si="372"/>
        <v>0</v>
      </c>
      <c r="CB198" s="9">
        <f t="shared" si="373"/>
        <v>0</v>
      </c>
      <c r="CC198" s="9">
        <f t="shared" si="374"/>
        <v>0</v>
      </c>
      <c r="CD198" s="9">
        <f t="shared" si="375"/>
        <v>0</v>
      </c>
      <c r="CE198" s="9">
        <f t="shared" si="376"/>
        <v>0</v>
      </c>
      <c r="CF198" s="9">
        <f t="shared" si="377"/>
        <v>0</v>
      </c>
      <c r="CG198" s="9">
        <f t="shared" si="378"/>
        <v>0</v>
      </c>
      <c r="CH198" s="9">
        <f t="shared" si="379"/>
        <v>0</v>
      </c>
      <c r="CI198" s="9">
        <f t="shared" si="380"/>
        <v>0</v>
      </c>
      <c r="CJ198" s="9">
        <f t="shared" si="381"/>
        <v>0</v>
      </c>
      <c r="CK198" s="9">
        <f t="shared" si="382"/>
        <v>8.0339354933923393E-9</v>
      </c>
      <c r="CL198" s="9">
        <f t="shared" si="402"/>
        <v>8.0339354933938199E-9</v>
      </c>
    </row>
    <row r="199" spans="2:90" x14ac:dyDescent="0.2">
      <c r="B199" s="1">
        <f t="shared" si="389"/>
        <v>44048</v>
      </c>
      <c r="C199" s="8">
        <f t="shared" si="383"/>
        <v>26.857142857142858</v>
      </c>
      <c r="D199">
        <f t="shared" si="396"/>
        <v>188</v>
      </c>
      <c r="E199" s="14">
        <f t="shared" si="390"/>
        <v>0.3</v>
      </c>
      <c r="F199" s="3">
        <f t="shared" si="384"/>
        <v>8.1661699125676517</v>
      </c>
      <c r="G199" s="4">
        <f t="shared" si="397"/>
        <v>1.8745849484837453E-8</v>
      </c>
      <c r="I199" s="13">
        <f t="shared" si="398"/>
        <v>8.0339354933938199E-9</v>
      </c>
      <c r="J199" s="13">
        <f t="shared" ref="J199:AC199" si="516">I198*(1-I$8)</f>
        <v>1.0788427662451806E-8</v>
      </c>
      <c r="K199" s="13">
        <f t="shared" si="516"/>
        <v>1.5412039517572764E-8</v>
      </c>
      <c r="L199" s="13">
        <f t="shared" si="516"/>
        <v>2.2017199310378377E-8</v>
      </c>
      <c r="M199" s="13">
        <f t="shared" si="516"/>
        <v>3.145314187107145E-8</v>
      </c>
      <c r="N199" s="13">
        <f t="shared" si="516"/>
        <v>4.4933059813984393E-8</v>
      </c>
      <c r="O199" s="13">
        <f t="shared" si="516"/>
        <v>6.419008544481047E-8</v>
      </c>
      <c r="P199" s="13">
        <f t="shared" si="516"/>
        <v>9.1700122056384945E-8</v>
      </c>
      <c r="Q199" s="13">
        <f t="shared" si="516"/>
        <v>1.3100017435069289E-7</v>
      </c>
      <c r="R199" s="13">
        <f t="shared" si="516"/>
        <v>1.871431061834971E-7</v>
      </c>
      <c r="S199" s="13">
        <f t="shared" si="516"/>
        <v>2.6734729448299926E-7</v>
      </c>
      <c r="T199" s="13">
        <f t="shared" si="516"/>
        <v>3.8192470627193013E-7</v>
      </c>
      <c r="U199" s="13">
        <f t="shared" si="516"/>
        <v>5.4560672297550365E-7</v>
      </c>
      <c r="V199" s="13">
        <f t="shared" si="516"/>
        <v>7.7943817512804416E-7</v>
      </c>
      <c r="W199" s="13">
        <f t="shared" si="516"/>
        <v>1.1134831062007861E-6</v>
      </c>
      <c r="X199" s="13">
        <f t="shared" si="516"/>
        <v>1.5906901494195124E-6</v>
      </c>
      <c r="Y199" s="13">
        <f t="shared" si="516"/>
        <v>2.2724144944852439E-6</v>
      </c>
      <c r="Z199" s="13">
        <f t="shared" si="516"/>
        <v>3.2463064111310214E-6</v>
      </c>
      <c r="AA199" s="13">
        <f t="shared" si="516"/>
        <v>4.6375805678154808E-6</v>
      </c>
      <c r="AB199" s="13">
        <f t="shared" si="516"/>
        <v>6.6251150570539697E-6</v>
      </c>
      <c r="AC199" s="13">
        <f t="shared" si="516"/>
        <v>9.4644500002305087E-6</v>
      </c>
      <c r="AD199" s="13">
        <f t="shared" si="386"/>
        <v>4699999.9999684505</v>
      </c>
      <c r="AE199" s="13">
        <f t="shared" si="400"/>
        <v>4699999.9999999814</v>
      </c>
      <c r="AF199" s="4"/>
      <c r="AG199">
        <f t="shared" si="496"/>
        <v>188</v>
      </c>
      <c r="AH199" s="4"/>
      <c r="AI199" s="4"/>
      <c r="AJ199" s="13">
        <f t="shared" ref="AJ199:BC199" si="517">I198*AI$8</f>
        <v>6.8862304228415787E-10</v>
      </c>
      <c r="AK199" s="13">
        <f t="shared" si="517"/>
        <v>0</v>
      </c>
      <c r="AL199" s="13">
        <f t="shared" si="517"/>
        <v>0</v>
      </c>
      <c r="AM199" s="13">
        <f t="shared" si="517"/>
        <v>0</v>
      </c>
      <c r="AN199" s="13">
        <f t="shared" si="517"/>
        <v>0</v>
      </c>
      <c r="AO199" s="13">
        <f t="shared" si="517"/>
        <v>0</v>
      </c>
      <c r="AP199" s="13">
        <f t="shared" si="517"/>
        <v>0</v>
      </c>
      <c r="AQ199" s="13">
        <f t="shared" si="517"/>
        <v>0</v>
      </c>
      <c r="AR199" s="13">
        <f t="shared" si="517"/>
        <v>0</v>
      </c>
      <c r="AS199" s="13">
        <f t="shared" si="517"/>
        <v>0</v>
      </c>
      <c r="AT199" s="13">
        <f t="shared" si="517"/>
        <v>0</v>
      </c>
      <c r="AU199" s="13">
        <f t="shared" si="517"/>
        <v>0</v>
      </c>
      <c r="AV199" s="13">
        <f t="shared" si="517"/>
        <v>0</v>
      </c>
      <c r="AW199" s="13">
        <f t="shared" si="517"/>
        <v>0</v>
      </c>
      <c r="AX199" s="13">
        <f t="shared" si="517"/>
        <v>0</v>
      </c>
      <c r="AY199" s="13">
        <f t="shared" si="517"/>
        <v>0</v>
      </c>
      <c r="AZ199" s="13">
        <f t="shared" si="517"/>
        <v>0</v>
      </c>
      <c r="BA199" s="13">
        <f t="shared" si="517"/>
        <v>0</v>
      </c>
      <c r="BB199" s="13">
        <f t="shared" si="517"/>
        <v>0</v>
      </c>
      <c r="BC199" s="13">
        <f t="shared" si="517"/>
        <v>0</v>
      </c>
      <c r="BD199" s="13">
        <f t="shared" si="393"/>
        <v>0</v>
      </c>
      <c r="BE199" s="13">
        <f t="shared" si="394"/>
        <v>6.8862304228415787E-10</v>
      </c>
      <c r="BF199" s="13">
        <f t="shared" si="395"/>
        <v>299999.99999999831</v>
      </c>
      <c r="BG199" s="4">
        <f t="shared" si="359"/>
        <v>4999999.9999999795</v>
      </c>
      <c r="BH199" s="4">
        <f t="shared" si="411"/>
        <v>1.000000000000042</v>
      </c>
      <c r="BI199" s="4">
        <f t="shared" si="414"/>
        <v>1.0000000000000595</v>
      </c>
      <c r="BJ199" s="4">
        <f t="shared" si="388"/>
        <v>5.9999999999999911</v>
      </c>
      <c r="BK199" s="4"/>
      <c r="BL199" s="4">
        <f t="shared" si="355"/>
        <v>4999999.9999999981</v>
      </c>
      <c r="BN199">
        <f t="shared" si="356"/>
        <v>188</v>
      </c>
      <c r="BO199" s="11">
        <f t="shared" si="360"/>
        <v>3.9884786137952026E-15</v>
      </c>
      <c r="BP199" s="9">
        <f t="shared" si="361"/>
        <v>9.6129539700034381E-24</v>
      </c>
      <c r="BQ199" s="9">
        <f t="shared" si="362"/>
        <v>1.2908823902449681E-23</v>
      </c>
      <c r="BR199" s="9">
        <f t="shared" si="363"/>
        <v>1.8441177003241648E-23</v>
      </c>
      <c r="BS199" s="9">
        <f t="shared" si="364"/>
        <v>2.6344538575533192E-23</v>
      </c>
      <c r="BT199" s="9">
        <f t="shared" si="365"/>
        <v>3.7635055106830467E-23</v>
      </c>
      <c r="BU199" s="9">
        <f t="shared" si="366"/>
        <v>5.3764364436137219E-23</v>
      </c>
      <c r="BV199" s="9">
        <f t="shared" si="367"/>
        <v>7.6806234904293983E-23</v>
      </c>
      <c r="BW199" s="9">
        <f t="shared" si="368"/>
        <v>1.0972319271129033E-22</v>
      </c>
      <c r="BX199" s="9">
        <f t="shared" si="369"/>
        <v>1.5674741814035442E-22</v>
      </c>
      <c r="BY199" s="9">
        <f t="shared" si="370"/>
        <v>2.2392488301962486E-22</v>
      </c>
      <c r="BZ199" s="9">
        <f t="shared" si="371"/>
        <v>0</v>
      </c>
      <c r="CA199" s="9">
        <f t="shared" si="372"/>
        <v>0</v>
      </c>
      <c r="CB199" s="9">
        <f t="shared" si="373"/>
        <v>0</v>
      </c>
      <c r="CC199" s="9">
        <f t="shared" si="374"/>
        <v>0</v>
      </c>
      <c r="CD199" s="9">
        <f t="shared" si="375"/>
        <v>0</v>
      </c>
      <c r="CE199" s="9">
        <f t="shared" si="376"/>
        <v>0</v>
      </c>
      <c r="CF199" s="9">
        <f t="shared" si="377"/>
        <v>0</v>
      </c>
      <c r="CG199" s="9">
        <f t="shared" si="378"/>
        <v>0</v>
      </c>
      <c r="CH199" s="9">
        <f t="shared" si="379"/>
        <v>0</v>
      </c>
      <c r="CI199" s="9">
        <f t="shared" si="380"/>
        <v>0</v>
      </c>
      <c r="CJ199" s="9">
        <f t="shared" si="381"/>
        <v>0</v>
      </c>
      <c r="CK199" s="9">
        <f t="shared" si="382"/>
        <v>5.6237548454134854E-9</v>
      </c>
      <c r="CL199" s="9">
        <f t="shared" si="402"/>
        <v>5.6237548454142116E-9</v>
      </c>
    </row>
    <row r="200" spans="2:90" x14ac:dyDescent="0.2">
      <c r="B200" s="1">
        <f t="shared" si="389"/>
        <v>44049</v>
      </c>
      <c r="C200" s="8">
        <f t="shared" si="383"/>
        <v>27</v>
      </c>
      <c r="D200">
        <f t="shared" si="396"/>
        <v>189</v>
      </c>
      <c r="E200" s="14">
        <f t="shared" si="390"/>
        <v>0.3</v>
      </c>
      <c r="F200" s="3">
        <f t="shared" si="384"/>
        <v>8.1661699125676517</v>
      </c>
      <c r="G200" s="4">
        <f t="shared" si="397"/>
        <v>1.3122094639423241E-8</v>
      </c>
      <c r="I200" s="13">
        <f t="shared" si="398"/>
        <v>5.6237548454142116E-9</v>
      </c>
      <c r="J200" s="13">
        <f t="shared" ref="J200:AC200" si="518">I199*(1-I$8)</f>
        <v>7.5518993637901899E-9</v>
      </c>
      <c r="K200" s="13">
        <f t="shared" si="518"/>
        <v>1.0788427662451806E-8</v>
      </c>
      <c r="L200" s="13">
        <f t="shared" si="518"/>
        <v>1.5412039517572764E-8</v>
      </c>
      <c r="M200" s="13">
        <f t="shared" si="518"/>
        <v>2.2017199310378377E-8</v>
      </c>
      <c r="N200" s="13">
        <f t="shared" si="518"/>
        <v>3.145314187107145E-8</v>
      </c>
      <c r="O200" s="13">
        <f t="shared" si="518"/>
        <v>4.4933059813984393E-8</v>
      </c>
      <c r="P200" s="13">
        <f t="shared" si="518"/>
        <v>6.419008544481047E-8</v>
      </c>
      <c r="Q200" s="13">
        <f t="shared" si="518"/>
        <v>9.1700122056384945E-8</v>
      </c>
      <c r="R200" s="13">
        <f t="shared" si="518"/>
        <v>1.3100017435069289E-7</v>
      </c>
      <c r="S200" s="13">
        <f t="shared" si="518"/>
        <v>1.871431061834971E-7</v>
      </c>
      <c r="T200" s="13">
        <f t="shared" si="518"/>
        <v>2.6734729448299926E-7</v>
      </c>
      <c r="U200" s="13">
        <f t="shared" si="518"/>
        <v>3.8192470627193013E-7</v>
      </c>
      <c r="V200" s="13">
        <f t="shared" si="518"/>
        <v>5.4560672297550365E-7</v>
      </c>
      <c r="W200" s="13">
        <f t="shared" si="518"/>
        <v>7.7943817512804416E-7</v>
      </c>
      <c r="X200" s="13">
        <f t="shared" si="518"/>
        <v>1.1134831062007861E-6</v>
      </c>
      <c r="Y200" s="13">
        <f t="shared" si="518"/>
        <v>1.5906901494195124E-6</v>
      </c>
      <c r="Z200" s="13">
        <f t="shared" si="518"/>
        <v>2.2724144944852439E-6</v>
      </c>
      <c r="AA200" s="13">
        <f t="shared" si="518"/>
        <v>3.2463064111310214E-6</v>
      </c>
      <c r="AB200" s="13">
        <f t="shared" si="518"/>
        <v>4.6375805678154808E-6</v>
      </c>
      <c r="AC200" s="13">
        <f t="shared" si="518"/>
        <v>6.6251150570539697E-6</v>
      </c>
      <c r="AD200" s="13">
        <f t="shared" si="386"/>
        <v>4699999.9999779146</v>
      </c>
      <c r="AE200" s="13">
        <f t="shared" si="400"/>
        <v>4699999.999999986</v>
      </c>
      <c r="AF200" s="4"/>
      <c r="AG200">
        <f t="shared" si="496"/>
        <v>189</v>
      </c>
      <c r="AH200" s="4"/>
      <c r="AI200" s="4"/>
      <c r="AJ200" s="13">
        <f t="shared" ref="AJ200:BC200" si="519">I199*AI$8</f>
        <v>4.8203612960362916E-10</v>
      </c>
      <c r="AK200" s="13">
        <f t="shared" si="519"/>
        <v>0</v>
      </c>
      <c r="AL200" s="13">
        <f t="shared" si="519"/>
        <v>0</v>
      </c>
      <c r="AM200" s="13">
        <f t="shared" si="519"/>
        <v>0</v>
      </c>
      <c r="AN200" s="13">
        <f t="shared" si="519"/>
        <v>0</v>
      </c>
      <c r="AO200" s="13">
        <f t="shared" si="519"/>
        <v>0</v>
      </c>
      <c r="AP200" s="13">
        <f t="shared" si="519"/>
        <v>0</v>
      </c>
      <c r="AQ200" s="13">
        <f t="shared" si="519"/>
        <v>0</v>
      </c>
      <c r="AR200" s="13">
        <f t="shared" si="519"/>
        <v>0</v>
      </c>
      <c r="AS200" s="13">
        <f t="shared" si="519"/>
        <v>0</v>
      </c>
      <c r="AT200" s="13">
        <f t="shared" si="519"/>
        <v>0</v>
      </c>
      <c r="AU200" s="13">
        <f t="shared" si="519"/>
        <v>0</v>
      </c>
      <c r="AV200" s="13">
        <f t="shared" si="519"/>
        <v>0</v>
      </c>
      <c r="AW200" s="13">
        <f t="shared" si="519"/>
        <v>0</v>
      </c>
      <c r="AX200" s="13">
        <f t="shared" si="519"/>
        <v>0</v>
      </c>
      <c r="AY200" s="13">
        <f t="shared" si="519"/>
        <v>0</v>
      </c>
      <c r="AZ200" s="13">
        <f t="shared" si="519"/>
        <v>0</v>
      </c>
      <c r="BA200" s="13">
        <f t="shared" si="519"/>
        <v>0</v>
      </c>
      <c r="BB200" s="13">
        <f t="shared" si="519"/>
        <v>0</v>
      </c>
      <c r="BC200" s="13">
        <f t="shared" si="519"/>
        <v>0</v>
      </c>
      <c r="BD200" s="13">
        <f t="shared" si="393"/>
        <v>0</v>
      </c>
      <c r="BE200" s="13">
        <f t="shared" si="394"/>
        <v>4.8203612960362916E-10</v>
      </c>
      <c r="BF200" s="13">
        <f t="shared" si="395"/>
        <v>299999.99999999878</v>
      </c>
      <c r="BG200" s="4">
        <f t="shared" si="359"/>
        <v>4999999.9999999851</v>
      </c>
      <c r="BH200" s="4">
        <f t="shared" si="411"/>
        <v>1.0000000000000295</v>
      </c>
      <c r="BI200" s="4">
        <f t="shared" si="414"/>
        <v>1.0000000000000415</v>
      </c>
      <c r="BJ200" s="4">
        <f t="shared" si="388"/>
        <v>5.9999999999999938</v>
      </c>
      <c r="BK200" s="4"/>
      <c r="BL200" s="4">
        <f t="shared" si="355"/>
        <v>4999999.9999999981</v>
      </c>
      <c r="BN200">
        <f t="shared" si="356"/>
        <v>189</v>
      </c>
      <c r="BO200" s="11">
        <f t="shared" si="360"/>
        <v>2.7919350296645198E-15</v>
      </c>
      <c r="BP200" s="9">
        <f t="shared" si="361"/>
        <v>4.7103474453472535E-24</v>
      </c>
      <c r="BQ200" s="9">
        <f t="shared" si="362"/>
        <v>6.3253237122801093E-24</v>
      </c>
      <c r="BR200" s="9">
        <f t="shared" si="363"/>
        <v>9.0361767317402727E-24</v>
      </c>
      <c r="BS200" s="9">
        <f t="shared" si="364"/>
        <v>1.290882390230558E-23</v>
      </c>
      <c r="BT200" s="9">
        <f t="shared" si="365"/>
        <v>1.844117700292527E-23</v>
      </c>
      <c r="BU200" s="9">
        <f t="shared" si="366"/>
        <v>2.6344538574855663E-23</v>
      </c>
      <c r="BV200" s="9">
        <f t="shared" si="367"/>
        <v>3.7635055105402248E-23</v>
      </c>
      <c r="BW200" s="9">
        <f t="shared" si="368"/>
        <v>5.3764364433157494E-23</v>
      </c>
      <c r="BX200" s="9">
        <f t="shared" si="369"/>
        <v>7.6806234898119946E-23</v>
      </c>
      <c r="BY200" s="9">
        <f t="shared" si="370"/>
        <v>1.097231926985577E-22</v>
      </c>
      <c r="BZ200" s="9">
        <f t="shared" si="371"/>
        <v>0</v>
      </c>
      <c r="CA200" s="9">
        <f t="shared" si="372"/>
        <v>0</v>
      </c>
      <c r="CB200" s="9">
        <f t="shared" si="373"/>
        <v>0</v>
      </c>
      <c r="CC200" s="9">
        <f t="shared" si="374"/>
        <v>0</v>
      </c>
      <c r="CD200" s="9">
        <f t="shared" si="375"/>
        <v>0</v>
      </c>
      <c r="CE200" s="9">
        <f t="shared" si="376"/>
        <v>0</v>
      </c>
      <c r="CF200" s="9">
        <f t="shared" si="377"/>
        <v>0</v>
      </c>
      <c r="CG200" s="9">
        <f t="shared" si="378"/>
        <v>0</v>
      </c>
      <c r="CH200" s="9">
        <f t="shared" si="379"/>
        <v>0</v>
      </c>
      <c r="CI200" s="9">
        <f t="shared" si="380"/>
        <v>0</v>
      </c>
      <c r="CJ200" s="9">
        <f t="shared" si="381"/>
        <v>0</v>
      </c>
      <c r="CK200" s="9">
        <f t="shared" si="382"/>
        <v>3.9366283918084748E-9</v>
      </c>
      <c r="CL200" s="9">
        <f t="shared" si="402"/>
        <v>3.9366283918088305E-9</v>
      </c>
    </row>
    <row r="201" spans="2:90" x14ac:dyDescent="0.2">
      <c r="B201" s="1">
        <f t="shared" si="389"/>
        <v>44050</v>
      </c>
      <c r="C201" s="8">
        <f t="shared" si="383"/>
        <v>27.142857142857142</v>
      </c>
      <c r="D201">
        <f t="shared" si="396"/>
        <v>190</v>
      </c>
      <c r="E201" s="14">
        <f t="shared" si="390"/>
        <v>0.3</v>
      </c>
      <c r="F201" s="3">
        <f t="shared" si="384"/>
        <v>8.1661699125676517</v>
      </c>
      <c r="G201" s="4">
        <f t="shared" si="397"/>
        <v>9.1854662476144109E-9</v>
      </c>
      <c r="I201" s="13">
        <f t="shared" si="398"/>
        <v>3.9366283918088305E-9</v>
      </c>
      <c r="J201" s="13">
        <f t="shared" ref="J201:AC201" si="520">I200*(1-I$8)</f>
        <v>5.286329554689359E-9</v>
      </c>
      <c r="K201" s="13">
        <f t="shared" si="520"/>
        <v>7.5518993637901899E-9</v>
      </c>
      <c r="L201" s="13">
        <f t="shared" si="520"/>
        <v>1.0788427662451806E-8</v>
      </c>
      <c r="M201" s="13">
        <f t="shared" si="520"/>
        <v>1.5412039517572764E-8</v>
      </c>
      <c r="N201" s="13">
        <f t="shared" si="520"/>
        <v>2.2017199310378377E-8</v>
      </c>
      <c r="O201" s="13">
        <f t="shared" si="520"/>
        <v>3.145314187107145E-8</v>
      </c>
      <c r="P201" s="13">
        <f t="shared" si="520"/>
        <v>4.4933059813984393E-8</v>
      </c>
      <c r="Q201" s="13">
        <f t="shared" si="520"/>
        <v>6.419008544481047E-8</v>
      </c>
      <c r="R201" s="13">
        <f t="shared" si="520"/>
        <v>9.1700122056384945E-8</v>
      </c>
      <c r="S201" s="13">
        <f t="shared" si="520"/>
        <v>1.3100017435069289E-7</v>
      </c>
      <c r="T201" s="13">
        <f t="shared" si="520"/>
        <v>1.871431061834971E-7</v>
      </c>
      <c r="U201" s="13">
        <f t="shared" si="520"/>
        <v>2.6734729448299926E-7</v>
      </c>
      <c r="V201" s="13">
        <f t="shared" si="520"/>
        <v>3.8192470627193013E-7</v>
      </c>
      <c r="W201" s="13">
        <f t="shared" si="520"/>
        <v>5.4560672297550365E-7</v>
      </c>
      <c r="X201" s="13">
        <f t="shared" si="520"/>
        <v>7.7943817512804416E-7</v>
      </c>
      <c r="Y201" s="13">
        <f t="shared" si="520"/>
        <v>1.1134831062007861E-6</v>
      </c>
      <c r="Z201" s="13">
        <f t="shared" si="520"/>
        <v>1.5906901494195124E-6</v>
      </c>
      <c r="AA201" s="13">
        <f t="shared" si="520"/>
        <v>2.2724144944852439E-6</v>
      </c>
      <c r="AB201" s="13">
        <f t="shared" si="520"/>
        <v>3.2463064111310214E-6</v>
      </c>
      <c r="AC201" s="13">
        <f t="shared" si="520"/>
        <v>4.6375805678154808E-6</v>
      </c>
      <c r="AD201" s="13">
        <f t="shared" si="386"/>
        <v>4699999.99998454</v>
      </c>
      <c r="AE201" s="13">
        <f t="shared" si="400"/>
        <v>4699999.9999999907</v>
      </c>
      <c r="AF201" s="4"/>
      <c r="AG201">
        <f t="shared" si="496"/>
        <v>190</v>
      </c>
      <c r="AH201" s="4"/>
      <c r="AI201" s="4"/>
      <c r="AJ201" s="13">
        <f t="shared" ref="AJ201:BC201" si="521">I200*AI$8</f>
        <v>3.3742529072485268E-10</v>
      </c>
      <c r="AK201" s="13">
        <f t="shared" si="521"/>
        <v>0</v>
      </c>
      <c r="AL201" s="13">
        <f t="shared" si="521"/>
        <v>0</v>
      </c>
      <c r="AM201" s="13">
        <f t="shared" si="521"/>
        <v>0</v>
      </c>
      <c r="AN201" s="13">
        <f t="shared" si="521"/>
        <v>0</v>
      </c>
      <c r="AO201" s="13">
        <f t="shared" si="521"/>
        <v>0</v>
      </c>
      <c r="AP201" s="13">
        <f t="shared" si="521"/>
        <v>0</v>
      </c>
      <c r="AQ201" s="13">
        <f t="shared" si="521"/>
        <v>0</v>
      </c>
      <c r="AR201" s="13">
        <f t="shared" si="521"/>
        <v>0</v>
      </c>
      <c r="AS201" s="13">
        <f t="shared" si="521"/>
        <v>0</v>
      </c>
      <c r="AT201" s="13">
        <f t="shared" si="521"/>
        <v>0</v>
      </c>
      <c r="AU201" s="13">
        <f t="shared" si="521"/>
        <v>0</v>
      </c>
      <c r="AV201" s="13">
        <f t="shared" si="521"/>
        <v>0</v>
      </c>
      <c r="AW201" s="13">
        <f t="shared" si="521"/>
        <v>0</v>
      </c>
      <c r="AX201" s="13">
        <f t="shared" si="521"/>
        <v>0</v>
      </c>
      <c r="AY201" s="13">
        <f t="shared" si="521"/>
        <v>0</v>
      </c>
      <c r="AZ201" s="13">
        <f t="shared" si="521"/>
        <v>0</v>
      </c>
      <c r="BA201" s="13">
        <f t="shared" si="521"/>
        <v>0</v>
      </c>
      <c r="BB201" s="13">
        <f t="shared" si="521"/>
        <v>0</v>
      </c>
      <c r="BC201" s="13">
        <f t="shared" si="521"/>
        <v>0</v>
      </c>
      <c r="BD201" s="13">
        <f t="shared" si="393"/>
        <v>0</v>
      </c>
      <c r="BE201" s="13">
        <f t="shared" si="394"/>
        <v>3.3742529072485268E-10</v>
      </c>
      <c r="BF201" s="13">
        <f t="shared" si="395"/>
        <v>299999.99999999913</v>
      </c>
      <c r="BG201" s="4">
        <f t="shared" si="359"/>
        <v>4999999.9999999898</v>
      </c>
      <c r="BH201" s="4">
        <f t="shared" si="411"/>
        <v>1.0000000000000207</v>
      </c>
      <c r="BI201" s="4">
        <f t="shared" si="414"/>
        <v>1.0000000000000291</v>
      </c>
      <c r="BJ201" s="4">
        <f t="shared" si="388"/>
        <v>5.9999999999999947</v>
      </c>
      <c r="BK201" s="4"/>
      <c r="BL201" s="4">
        <f t="shared" si="355"/>
        <v>4999999.9999999991</v>
      </c>
      <c r="BN201">
        <f t="shared" si="356"/>
        <v>190</v>
      </c>
      <c r="BO201" s="11">
        <f t="shared" si="360"/>
        <v>1.9543545207690237E-15</v>
      </c>
      <c r="BP201" s="9">
        <f t="shared" si="361"/>
        <v>2.3080702482357838E-24</v>
      </c>
      <c r="BQ201" s="9">
        <f t="shared" si="362"/>
        <v>3.0994086190446147E-24</v>
      </c>
      <c r="BR201" s="9">
        <f t="shared" si="363"/>
        <v>4.4277265986048209E-24</v>
      </c>
      <c r="BS201" s="9">
        <f t="shared" si="364"/>
        <v>6.3253237122306834E-24</v>
      </c>
      <c r="BT201" s="9">
        <f t="shared" si="365"/>
        <v>9.036176731631751E-24</v>
      </c>
      <c r="BU201" s="9">
        <f t="shared" si="366"/>
        <v>1.2908823902073183E-23</v>
      </c>
      <c r="BV201" s="9">
        <f t="shared" si="367"/>
        <v>1.8441177002435386E-23</v>
      </c>
      <c r="BW201" s="9">
        <f t="shared" si="368"/>
        <v>2.6344538573833603E-23</v>
      </c>
      <c r="BX201" s="9">
        <f t="shared" si="369"/>
        <v>3.7635055103284571E-23</v>
      </c>
      <c r="BY201" s="9">
        <f t="shared" si="370"/>
        <v>5.3764364428790144E-23</v>
      </c>
      <c r="BZ201" s="9">
        <f t="shared" si="371"/>
        <v>0</v>
      </c>
      <c r="CA201" s="9">
        <f t="shared" si="372"/>
        <v>0</v>
      </c>
      <c r="CB201" s="9">
        <f t="shared" si="373"/>
        <v>0</v>
      </c>
      <c r="CC201" s="9">
        <f t="shared" si="374"/>
        <v>0</v>
      </c>
      <c r="CD201" s="9">
        <f t="shared" si="375"/>
        <v>0</v>
      </c>
      <c r="CE201" s="9">
        <f t="shared" si="376"/>
        <v>0</v>
      </c>
      <c r="CF201" s="9">
        <f t="shared" si="377"/>
        <v>0</v>
      </c>
      <c r="CG201" s="9">
        <f t="shared" si="378"/>
        <v>0</v>
      </c>
      <c r="CH201" s="9">
        <f t="shared" si="379"/>
        <v>0</v>
      </c>
      <c r="CI201" s="9">
        <f t="shared" si="380"/>
        <v>0</v>
      </c>
      <c r="CJ201" s="9">
        <f t="shared" si="381"/>
        <v>0</v>
      </c>
      <c r="CK201" s="9">
        <f t="shared" si="382"/>
        <v>2.7556398742752593E-9</v>
      </c>
      <c r="CL201" s="9">
        <f t="shared" si="402"/>
        <v>2.7556398742754334E-9</v>
      </c>
    </row>
    <row r="202" spans="2:90" x14ac:dyDescent="0.2">
      <c r="B202" s="1">
        <f t="shared" si="389"/>
        <v>44051</v>
      </c>
      <c r="C202" s="8">
        <f t="shared" si="383"/>
        <v>27.285714285714285</v>
      </c>
      <c r="D202">
        <f t="shared" si="396"/>
        <v>191</v>
      </c>
      <c r="E202" s="14">
        <f t="shared" si="390"/>
        <v>0.3</v>
      </c>
      <c r="F202" s="3">
        <f t="shared" si="384"/>
        <v>8.1661699125676517</v>
      </c>
      <c r="G202" s="4">
        <f t="shared" si="397"/>
        <v>6.4298263733389775E-9</v>
      </c>
      <c r="I202" s="13">
        <f t="shared" si="398"/>
        <v>2.7556398742754334E-9</v>
      </c>
      <c r="J202" s="13">
        <f t="shared" ref="J202:AC202" si="522">I201*(1-I$8)</f>
        <v>3.7004306883003004E-9</v>
      </c>
      <c r="K202" s="13">
        <f t="shared" si="522"/>
        <v>5.286329554689359E-9</v>
      </c>
      <c r="L202" s="13">
        <f t="shared" si="522"/>
        <v>7.5518993637901899E-9</v>
      </c>
      <c r="M202" s="13">
        <f t="shared" si="522"/>
        <v>1.0788427662451806E-8</v>
      </c>
      <c r="N202" s="13">
        <f t="shared" si="522"/>
        <v>1.5412039517572764E-8</v>
      </c>
      <c r="O202" s="13">
        <f t="shared" si="522"/>
        <v>2.2017199310378377E-8</v>
      </c>
      <c r="P202" s="13">
        <f t="shared" si="522"/>
        <v>3.145314187107145E-8</v>
      </c>
      <c r="Q202" s="13">
        <f t="shared" si="522"/>
        <v>4.4933059813984393E-8</v>
      </c>
      <c r="R202" s="13">
        <f t="shared" si="522"/>
        <v>6.419008544481047E-8</v>
      </c>
      <c r="S202" s="13">
        <f t="shared" si="522"/>
        <v>9.1700122056384945E-8</v>
      </c>
      <c r="T202" s="13">
        <f t="shared" si="522"/>
        <v>1.3100017435069289E-7</v>
      </c>
      <c r="U202" s="13">
        <f t="shared" si="522"/>
        <v>1.871431061834971E-7</v>
      </c>
      <c r="V202" s="13">
        <f t="shared" si="522"/>
        <v>2.6734729448299926E-7</v>
      </c>
      <c r="W202" s="13">
        <f t="shared" si="522"/>
        <v>3.8192470627193013E-7</v>
      </c>
      <c r="X202" s="13">
        <f t="shared" si="522"/>
        <v>5.4560672297550365E-7</v>
      </c>
      <c r="Y202" s="13">
        <f t="shared" si="522"/>
        <v>7.7943817512804416E-7</v>
      </c>
      <c r="Z202" s="13">
        <f t="shared" si="522"/>
        <v>1.1134831062007861E-6</v>
      </c>
      <c r="AA202" s="13">
        <f t="shared" si="522"/>
        <v>1.5906901494195124E-6</v>
      </c>
      <c r="AB202" s="13">
        <f t="shared" si="522"/>
        <v>2.2724144944852439E-6</v>
      </c>
      <c r="AC202" s="13">
        <f t="shared" si="522"/>
        <v>3.2463064111310214E-6</v>
      </c>
      <c r="AD202" s="13">
        <f t="shared" si="386"/>
        <v>4699999.999989178</v>
      </c>
      <c r="AE202" s="13">
        <f t="shared" si="400"/>
        <v>4699999.9999999935</v>
      </c>
      <c r="AF202" s="4"/>
      <c r="AG202">
        <f t="shared" si="496"/>
        <v>191</v>
      </c>
      <c r="AH202" s="4"/>
      <c r="AI202" s="4"/>
      <c r="AJ202" s="13">
        <f t="shared" ref="AJ202:BC202" si="523">I201*AI$8</f>
        <v>2.361977035085298E-10</v>
      </c>
      <c r="AK202" s="13">
        <f t="shared" si="523"/>
        <v>0</v>
      </c>
      <c r="AL202" s="13">
        <f t="shared" si="523"/>
        <v>0</v>
      </c>
      <c r="AM202" s="13">
        <f t="shared" si="523"/>
        <v>0</v>
      </c>
      <c r="AN202" s="13">
        <f t="shared" si="523"/>
        <v>0</v>
      </c>
      <c r="AO202" s="13">
        <f t="shared" si="523"/>
        <v>0</v>
      </c>
      <c r="AP202" s="13">
        <f t="shared" si="523"/>
        <v>0</v>
      </c>
      <c r="AQ202" s="13">
        <f t="shared" si="523"/>
        <v>0</v>
      </c>
      <c r="AR202" s="13">
        <f t="shared" si="523"/>
        <v>0</v>
      </c>
      <c r="AS202" s="13">
        <f t="shared" si="523"/>
        <v>0</v>
      </c>
      <c r="AT202" s="13">
        <f t="shared" si="523"/>
        <v>0</v>
      </c>
      <c r="AU202" s="13">
        <f t="shared" si="523"/>
        <v>0</v>
      </c>
      <c r="AV202" s="13">
        <f t="shared" si="523"/>
        <v>0</v>
      </c>
      <c r="AW202" s="13">
        <f t="shared" si="523"/>
        <v>0</v>
      </c>
      <c r="AX202" s="13">
        <f t="shared" si="523"/>
        <v>0</v>
      </c>
      <c r="AY202" s="13">
        <f t="shared" si="523"/>
        <v>0</v>
      </c>
      <c r="AZ202" s="13">
        <f t="shared" si="523"/>
        <v>0</v>
      </c>
      <c r="BA202" s="13">
        <f t="shared" si="523"/>
        <v>0</v>
      </c>
      <c r="BB202" s="13">
        <f t="shared" si="523"/>
        <v>0</v>
      </c>
      <c r="BC202" s="13">
        <f t="shared" si="523"/>
        <v>0</v>
      </c>
      <c r="BD202" s="13">
        <f t="shared" si="393"/>
        <v>0</v>
      </c>
      <c r="BE202" s="13">
        <f t="shared" si="394"/>
        <v>2.361977035085298E-10</v>
      </c>
      <c r="BF202" s="13">
        <f t="shared" si="395"/>
        <v>299999.99999999936</v>
      </c>
      <c r="BG202" s="4">
        <f t="shared" si="359"/>
        <v>4999999.9999999925</v>
      </c>
      <c r="BH202" s="4">
        <f t="shared" si="411"/>
        <v>1.0000000000000144</v>
      </c>
      <c r="BI202" s="4">
        <f t="shared" si="414"/>
        <v>1.0000000000000204</v>
      </c>
      <c r="BJ202" s="4">
        <f t="shared" si="388"/>
        <v>5.9999999999999964</v>
      </c>
      <c r="BK202" s="4"/>
      <c r="BL202" s="4">
        <f t="shared" si="355"/>
        <v>4999999.9999999991</v>
      </c>
      <c r="BN202">
        <f t="shared" si="356"/>
        <v>191</v>
      </c>
      <c r="BO202" s="11">
        <f t="shared" si="360"/>
        <v>1.368048164540208E-15</v>
      </c>
      <c r="BP202" s="9">
        <f t="shared" si="361"/>
        <v>1.1309544216408949E-24</v>
      </c>
      <c r="BQ202" s="9">
        <f t="shared" si="362"/>
        <v>1.5187102233412452E-24</v>
      </c>
      <c r="BR202" s="9">
        <f t="shared" si="363"/>
        <v>2.16958603333423E-24</v>
      </c>
      <c r="BS202" s="9">
        <f t="shared" si="364"/>
        <v>3.09940861902766E-24</v>
      </c>
      <c r="BT202" s="9">
        <f t="shared" si="365"/>
        <v>4.4277265985676004E-24</v>
      </c>
      <c r="BU202" s="9">
        <f t="shared" si="366"/>
        <v>6.3253237121509717E-24</v>
      </c>
      <c r="BV202" s="9">
        <f t="shared" si="367"/>
        <v>9.0361767314637215E-24</v>
      </c>
      <c r="BW202" s="9">
        <f t="shared" si="368"/>
        <v>1.2908823901722617E-23</v>
      </c>
      <c r="BX202" s="9">
        <f t="shared" si="369"/>
        <v>1.8441177001709018E-23</v>
      </c>
      <c r="BY202" s="9">
        <f t="shared" si="370"/>
        <v>2.6344538572335626E-23</v>
      </c>
      <c r="BZ202" s="9">
        <f t="shared" si="371"/>
        <v>0</v>
      </c>
      <c r="CA202" s="9">
        <f t="shared" si="372"/>
        <v>0</v>
      </c>
      <c r="CB202" s="9">
        <f t="shared" si="373"/>
        <v>0</v>
      </c>
      <c r="CC202" s="9">
        <f t="shared" si="374"/>
        <v>0</v>
      </c>
      <c r="CD202" s="9">
        <f t="shared" si="375"/>
        <v>0</v>
      </c>
      <c r="CE202" s="9">
        <f t="shared" si="376"/>
        <v>0</v>
      </c>
      <c r="CF202" s="9">
        <f t="shared" si="377"/>
        <v>0</v>
      </c>
      <c r="CG202" s="9">
        <f t="shared" si="378"/>
        <v>0</v>
      </c>
      <c r="CH202" s="9">
        <f t="shared" si="379"/>
        <v>0</v>
      </c>
      <c r="CI202" s="9">
        <f t="shared" si="380"/>
        <v>0</v>
      </c>
      <c r="CJ202" s="9">
        <f t="shared" si="381"/>
        <v>0</v>
      </c>
      <c r="CK202" s="9">
        <f t="shared" si="382"/>
        <v>1.928947911997252E-9</v>
      </c>
      <c r="CL202" s="9">
        <f t="shared" si="402"/>
        <v>1.9289479119973372E-9</v>
      </c>
    </row>
    <row r="203" spans="2:90" x14ac:dyDescent="0.2">
      <c r="B203" s="1">
        <f t="shared" si="389"/>
        <v>44052</v>
      </c>
      <c r="C203" s="8">
        <f t="shared" si="383"/>
        <v>27.428571428571427</v>
      </c>
      <c r="D203">
        <f t="shared" si="396"/>
        <v>192</v>
      </c>
      <c r="E203" s="14">
        <f t="shared" si="390"/>
        <v>0.3</v>
      </c>
      <c r="F203" s="3">
        <f t="shared" si="384"/>
        <v>8.1661699125676517</v>
      </c>
      <c r="G203" s="4">
        <f t="shared" si="397"/>
        <v>4.5008784613416407E-9</v>
      </c>
      <c r="I203" s="13">
        <f t="shared" si="398"/>
        <v>1.9289479119973372E-9</v>
      </c>
      <c r="J203" s="13">
        <f t="shared" ref="J203:AC203" si="524">I202*(1-I$8)</f>
        <v>2.5903014818189073E-9</v>
      </c>
      <c r="K203" s="13">
        <f t="shared" si="524"/>
        <v>3.7004306883003004E-9</v>
      </c>
      <c r="L203" s="13">
        <f t="shared" si="524"/>
        <v>5.286329554689359E-9</v>
      </c>
      <c r="M203" s="13">
        <f t="shared" si="524"/>
        <v>7.5518993637901899E-9</v>
      </c>
      <c r="N203" s="13">
        <f t="shared" si="524"/>
        <v>1.0788427662451806E-8</v>
      </c>
      <c r="O203" s="13">
        <f t="shared" si="524"/>
        <v>1.5412039517572764E-8</v>
      </c>
      <c r="P203" s="13">
        <f t="shared" si="524"/>
        <v>2.2017199310378377E-8</v>
      </c>
      <c r="Q203" s="13">
        <f t="shared" si="524"/>
        <v>3.145314187107145E-8</v>
      </c>
      <c r="R203" s="13">
        <f t="shared" si="524"/>
        <v>4.4933059813984393E-8</v>
      </c>
      <c r="S203" s="13">
        <f t="shared" si="524"/>
        <v>6.419008544481047E-8</v>
      </c>
      <c r="T203" s="13">
        <f t="shared" si="524"/>
        <v>9.1700122056384945E-8</v>
      </c>
      <c r="U203" s="13">
        <f t="shared" si="524"/>
        <v>1.3100017435069289E-7</v>
      </c>
      <c r="V203" s="13">
        <f t="shared" si="524"/>
        <v>1.871431061834971E-7</v>
      </c>
      <c r="W203" s="13">
        <f t="shared" si="524"/>
        <v>2.6734729448299926E-7</v>
      </c>
      <c r="X203" s="13">
        <f t="shared" si="524"/>
        <v>3.8192470627193013E-7</v>
      </c>
      <c r="Y203" s="13">
        <f t="shared" si="524"/>
        <v>5.4560672297550365E-7</v>
      </c>
      <c r="Z203" s="13">
        <f t="shared" si="524"/>
        <v>7.7943817512804416E-7</v>
      </c>
      <c r="AA203" s="13">
        <f t="shared" si="524"/>
        <v>1.1134831062007861E-6</v>
      </c>
      <c r="AB203" s="13">
        <f t="shared" si="524"/>
        <v>1.5906901494195124E-6</v>
      </c>
      <c r="AC203" s="13">
        <f t="shared" si="524"/>
        <v>2.2724144944852439E-6</v>
      </c>
      <c r="AD203" s="13">
        <f t="shared" si="386"/>
        <v>4699999.9999924246</v>
      </c>
      <c r="AE203" s="13">
        <f t="shared" si="400"/>
        <v>4699999.9999999953</v>
      </c>
      <c r="AF203" s="4"/>
      <c r="AG203">
        <f t="shared" si="496"/>
        <v>192</v>
      </c>
      <c r="AH203" s="4"/>
      <c r="AI203" s="4"/>
      <c r="AJ203" s="13">
        <f t="shared" ref="AJ203:BC203" si="525">I202*AI$8</f>
        <v>1.6533839245652599E-10</v>
      </c>
      <c r="AK203" s="13">
        <f t="shared" si="525"/>
        <v>0</v>
      </c>
      <c r="AL203" s="13">
        <f t="shared" si="525"/>
        <v>0</v>
      </c>
      <c r="AM203" s="13">
        <f t="shared" si="525"/>
        <v>0</v>
      </c>
      <c r="AN203" s="13">
        <f t="shared" si="525"/>
        <v>0</v>
      </c>
      <c r="AO203" s="13">
        <f t="shared" si="525"/>
        <v>0</v>
      </c>
      <c r="AP203" s="13">
        <f t="shared" si="525"/>
        <v>0</v>
      </c>
      <c r="AQ203" s="13">
        <f t="shared" si="525"/>
        <v>0</v>
      </c>
      <c r="AR203" s="13">
        <f t="shared" si="525"/>
        <v>0</v>
      </c>
      <c r="AS203" s="13">
        <f t="shared" si="525"/>
        <v>0</v>
      </c>
      <c r="AT203" s="13">
        <f t="shared" si="525"/>
        <v>0</v>
      </c>
      <c r="AU203" s="13">
        <f t="shared" si="525"/>
        <v>0</v>
      </c>
      <c r="AV203" s="13">
        <f t="shared" si="525"/>
        <v>0</v>
      </c>
      <c r="AW203" s="13">
        <f t="shared" si="525"/>
        <v>0</v>
      </c>
      <c r="AX203" s="13">
        <f t="shared" si="525"/>
        <v>0</v>
      </c>
      <c r="AY203" s="13">
        <f t="shared" si="525"/>
        <v>0</v>
      </c>
      <c r="AZ203" s="13">
        <f t="shared" si="525"/>
        <v>0</v>
      </c>
      <c r="BA203" s="13">
        <f t="shared" si="525"/>
        <v>0</v>
      </c>
      <c r="BB203" s="13">
        <f t="shared" si="525"/>
        <v>0</v>
      </c>
      <c r="BC203" s="13">
        <f t="shared" si="525"/>
        <v>0</v>
      </c>
      <c r="BD203" s="13">
        <f t="shared" si="393"/>
        <v>0</v>
      </c>
      <c r="BE203" s="13">
        <f t="shared" si="394"/>
        <v>1.6533839245652599E-10</v>
      </c>
      <c r="BF203" s="13">
        <f t="shared" si="395"/>
        <v>299999.99999999953</v>
      </c>
      <c r="BG203" s="4">
        <f t="shared" si="359"/>
        <v>4999999.9999999944</v>
      </c>
      <c r="BH203" s="4">
        <f t="shared" si="411"/>
        <v>1.0000000000000102</v>
      </c>
      <c r="BI203" s="4">
        <f t="shared" si="414"/>
        <v>1.0000000000000144</v>
      </c>
      <c r="BJ203" s="4">
        <f t="shared" si="388"/>
        <v>5.9999999999999973</v>
      </c>
      <c r="BK203" s="4"/>
      <c r="BL203" s="4">
        <f t="shared" ref="BL203:BL266" si="526">G203+AE203+BF203</f>
        <v>5000000</v>
      </c>
      <c r="BN203">
        <f t="shared" ref="BN203:BN266" si="527">D203</f>
        <v>192</v>
      </c>
      <c r="BO203" s="11">
        <f t="shared" si="360"/>
        <v>9.5763371517907247E-16</v>
      </c>
      <c r="BP203" s="9">
        <f t="shared" si="361"/>
        <v>5.541676666058773E-25</v>
      </c>
      <c r="BQ203" s="9">
        <f t="shared" si="362"/>
        <v>7.4416800944042903E-25</v>
      </c>
      <c r="BR203" s="9">
        <f t="shared" si="363"/>
        <v>1.0630971563399005E-24</v>
      </c>
      <c r="BS203" s="9">
        <f t="shared" si="364"/>
        <v>1.5187102233354307E-24</v>
      </c>
      <c r="BT203" s="9">
        <f t="shared" si="365"/>
        <v>2.1695860333214619E-24</v>
      </c>
      <c r="BU203" s="9">
        <f t="shared" si="366"/>
        <v>3.0994086190003202E-24</v>
      </c>
      <c r="BV203" s="9">
        <f t="shared" si="367"/>
        <v>4.4277265985099652E-24</v>
      </c>
      <c r="BW203" s="9">
        <f t="shared" si="368"/>
        <v>6.3253237120307267E-24</v>
      </c>
      <c r="BX203" s="9">
        <f t="shared" si="369"/>
        <v>9.0361767312145784E-24</v>
      </c>
      <c r="BY203" s="9">
        <f t="shared" si="370"/>
        <v>1.2908823901208807E-23</v>
      </c>
      <c r="BZ203" s="9">
        <f t="shared" si="371"/>
        <v>0</v>
      </c>
      <c r="CA203" s="9">
        <f t="shared" si="372"/>
        <v>0</v>
      </c>
      <c r="CB203" s="9">
        <f t="shared" si="373"/>
        <v>0</v>
      </c>
      <c r="CC203" s="9">
        <f t="shared" si="374"/>
        <v>0</v>
      </c>
      <c r="CD203" s="9">
        <f t="shared" si="375"/>
        <v>0</v>
      </c>
      <c r="CE203" s="9">
        <f t="shared" si="376"/>
        <v>0</v>
      </c>
      <c r="CF203" s="9">
        <f t="shared" si="377"/>
        <v>0</v>
      </c>
      <c r="CG203" s="9">
        <f t="shared" si="378"/>
        <v>0</v>
      </c>
      <c r="CH203" s="9">
        <f t="shared" si="379"/>
        <v>0</v>
      </c>
      <c r="CI203" s="9">
        <f t="shared" si="380"/>
        <v>0</v>
      </c>
      <c r="CJ203" s="9">
        <f t="shared" si="381"/>
        <v>0</v>
      </c>
      <c r="CK203" s="9">
        <f t="shared" si="382"/>
        <v>1.3502635384003157E-9</v>
      </c>
      <c r="CL203" s="9">
        <f t="shared" si="402"/>
        <v>1.3502635384003575E-9</v>
      </c>
    </row>
    <row r="204" spans="2:90" x14ac:dyDescent="0.2">
      <c r="B204" s="1">
        <f t="shared" si="389"/>
        <v>44053</v>
      </c>
      <c r="C204" s="8">
        <f t="shared" si="383"/>
        <v>27.571428571428573</v>
      </c>
      <c r="D204">
        <f t="shared" si="396"/>
        <v>193</v>
      </c>
      <c r="E204" s="14">
        <f t="shared" si="390"/>
        <v>0.3</v>
      </c>
      <c r="F204" s="3">
        <f t="shared" si="384"/>
        <v>8.1661699125676517</v>
      </c>
      <c r="G204" s="4">
        <f t="shared" si="397"/>
        <v>3.1506149229412832E-9</v>
      </c>
      <c r="I204" s="13">
        <f t="shared" si="398"/>
        <v>1.3502635384003575E-9</v>
      </c>
      <c r="J204" s="13">
        <f t="shared" ref="J204:AC204" si="528">I203*(1-I$8)</f>
        <v>1.8132110372774968E-9</v>
      </c>
      <c r="K204" s="13">
        <f t="shared" si="528"/>
        <v>2.5903014818189073E-9</v>
      </c>
      <c r="L204" s="13">
        <f t="shared" si="528"/>
        <v>3.7004306883003004E-9</v>
      </c>
      <c r="M204" s="13">
        <f t="shared" si="528"/>
        <v>5.286329554689359E-9</v>
      </c>
      <c r="N204" s="13">
        <f t="shared" si="528"/>
        <v>7.5518993637901899E-9</v>
      </c>
      <c r="O204" s="13">
        <f t="shared" si="528"/>
        <v>1.0788427662451806E-8</v>
      </c>
      <c r="P204" s="13">
        <f t="shared" si="528"/>
        <v>1.5412039517572764E-8</v>
      </c>
      <c r="Q204" s="13">
        <f t="shared" si="528"/>
        <v>2.2017199310378377E-8</v>
      </c>
      <c r="R204" s="13">
        <f t="shared" si="528"/>
        <v>3.145314187107145E-8</v>
      </c>
      <c r="S204" s="13">
        <f t="shared" si="528"/>
        <v>4.4933059813984393E-8</v>
      </c>
      <c r="T204" s="13">
        <f t="shared" si="528"/>
        <v>6.419008544481047E-8</v>
      </c>
      <c r="U204" s="13">
        <f t="shared" si="528"/>
        <v>9.1700122056384945E-8</v>
      </c>
      <c r="V204" s="13">
        <f t="shared" si="528"/>
        <v>1.3100017435069289E-7</v>
      </c>
      <c r="W204" s="13">
        <f t="shared" si="528"/>
        <v>1.871431061834971E-7</v>
      </c>
      <c r="X204" s="13">
        <f t="shared" si="528"/>
        <v>2.6734729448299926E-7</v>
      </c>
      <c r="Y204" s="13">
        <f t="shared" si="528"/>
        <v>3.8192470627193013E-7</v>
      </c>
      <c r="Z204" s="13">
        <f t="shared" si="528"/>
        <v>5.4560672297550365E-7</v>
      </c>
      <c r="AA204" s="13">
        <f t="shared" si="528"/>
        <v>7.7943817512804416E-7</v>
      </c>
      <c r="AB204" s="13">
        <f t="shared" si="528"/>
        <v>1.1134831062007861E-6</v>
      </c>
      <c r="AC204" s="13">
        <f t="shared" si="528"/>
        <v>1.5906901494195124E-6</v>
      </c>
      <c r="AD204" s="13">
        <f t="shared" si="386"/>
        <v>4699999.999994697</v>
      </c>
      <c r="AE204" s="13">
        <f t="shared" si="400"/>
        <v>4699999.9999999963</v>
      </c>
      <c r="AF204" s="4"/>
      <c r="AG204">
        <f t="shared" si="496"/>
        <v>193</v>
      </c>
      <c r="AH204" s="4"/>
      <c r="AI204" s="4"/>
      <c r="AJ204" s="13">
        <f t="shared" ref="AJ204:BC204" si="529">I203*AI$8</f>
        <v>1.1573687471984023E-10</v>
      </c>
      <c r="AK204" s="13">
        <f t="shared" si="529"/>
        <v>0</v>
      </c>
      <c r="AL204" s="13">
        <f t="shared" si="529"/>
        <v>0</v>
      </c>
      <c r="AM204" s="13">
        <f t="shared" si="529"/>
        <v>0</v>
      </c>
      <c r="AN204" s="13">
        <f t="shared" si="529"/>
        <v>0</v>
      </c>
      <c r="AO204" s="13">
        <f t="shared" si="529"/>
        <v>0</v>
      </c>
      <c r="AP204" s="13">
        <f t="shared" si="529"/>
        <v>0</v>
      </c>
      <c r="AQ204" s="13">
        <f t="shared" si="529"/>
        <v>0</v>
      </c>
      <c r="AR204" s="13">
        <f t="shared" si="529"/>
        <v>0</v>
      </c>
      <c r="AS204" s="13">
        <f t="shared" si="529"/>
        <v>0</v>
      </c>
      <c r="AT204" s="13">
        <f t="shared" si="529"/>
        <v>0</v>
      </c>
      <c r="AU204" s="13">
        <f t="shared" si="529"/>
        <v>0</v>
      </c>
      <c r="AV204" s="13">
        <f t="shared" si="529"/>
        <v>0</v>
      </c>
      <c r="AW204" s="13">
        <f t="shared" si="529"/>
        <v>0</v>
      </c>
      <c r="AX204" s="13">
        <f t="shared" si="529"/>
        <v>0</v>
      </c>
      <c r="AY204" s="13">
        <f t="shared" si="529"/>
        <v>0</v>
      </c>
      <c r="AZ204" s="13">
        <f t="shared" si="529"/>
        <v>0</v>
      </c>
      <c r="BA204" s="13">
        <f t="shared" si="529"/>
        <v>0</v>
      </c>
      <c r="BB204" s="13">
        <f t="shared" si="529"/>
        <v>0</v>
      </c>
      <c r="BC204" s="13">
        <f t="shared" si="529"/>
        <v>0</v>
      </c>
      <c r="BD204" s="13">
        <f t="shared" si="393"/>
        <v>0</v>
      </c>
      <c r="BE204" s="13">
        <f t="shared" si="394"/>
        <v>1.1573687471984023E-10</v>
      </c>
      <c r="BF204" s="13">
        <f t="shared" si="395"/>
        <v>299999.99999999965</v>
      </c>
      <c r="BG204" s="4">
        <f t="shared" ref="BG204:BG267" si="530">AE204+BF204</f>
        <v>4999999.9999999963</v>
      </c>
      <c r="BH204" s="4">
        <f t="shared" si="411"/>
        <v>1.0000000000000075</v>
      </c>
      <c r="BI204" s="4">
        <f t="shared" si="414"/>
        <v>1.00000000000001</v>
      </c>
      <c r="BJ204" s="4">
        <f t="shared" si="388"/>
        <v>5.9999999999999973</v>
      </c>
      <c r="BK204" s="4"/>
      <c r="BL204" s="4">
        <f t="shared" si="526"/>
        <v>4999999.9999999991</v>
      </c>
      <c r="BN204">
        <f t="shared" si="527"/>
        <v>193</v>
      </c>
      <c r="BO204" s="11">
        <f t="shared" ref="BO204:BO267" si="531">G204/(G204+AE204)</f>
        <v>6.7034360062580504E-16</v>
      </c>
      <c r="BP204" s="9">
        <f t="shared" ref="BP204:BP267" si="532">I204*$E204*$BO204*BP$7</f>
        <v>2.7154215663751069E-25</v>
      </c>
      <c r="BQ204" s="9">
        <f t="shared" ref="BQ204:BQ267" si="533">J204*$E204*$BO204*BQ$7</f>
        <v>3.6464232462691435E-25</v>
      </c>
      <c r="BR204" s="9">
        <f t="shared" ref="BR204:BR267" si="534">K204*$E204*$BO204*BR$7</f>
        <v>5.2091760660865331E-25</v>
      </c>
      <c r="BS204" s="9">
        <f t="shared" ref="BS204:BS267" si="535">L204*$E204*$BO204*BS$7</f>
        <v>7.4416800943843473E-25</v>
      </c>
      <c r="BT204" s="9">
        <f t="shared" ref="BT204:BT267" si="536">M204*$E204*$BO204*BT$7</f>
        <v>1.063097156335522E-24</v>
      </c>
      <c r="BU204" s="9">
        <f t="shared" ref="BU204:BU267" si="537">N204*$E204*$BO204*BU$7</f>
        <v>1.5187102233260527E-24</v>
      </c>
      <c r="BV204" s="9">
        <f t="shared" ref="BV204:BV267" si="538">O204*$E204*$BO204*BV$7</f>
        <v>2.1695860333016945E-24</v>
      </c>
      <c r="BW204" s="9">
        <f t="shared" ref="BW204:BW267" si="539">P204*$E204*$BO204*BW$7</f>
        <v>3.0994086189590765E-24</v>
      </c>
      <c r="BX204" s="9">
        <f t="shared" ref="BX204:BX267" si="540">Q204*$E204*$BO204*BX$7</f>
        <v>4.4277265984245097E-24</v>
      </c>
      <c r="BY204" s="9">
        <f t="shared" ref="BY204:BY267" si="541">R204*$E204*$BO204*BY$7</f>
        <v>6.3253237118544915E-24</v>
      </c>
      <c r="BZ204" s="9">
        <f t="shared" ref="BZ204:BZ267" si="542">S204*$E204*$BO204*BZ$7</f>
        <v>0</v>
      </c>
      <c r="CA204" s="9">
        <f t="shared" ref="CA204:CA267" si="543">T204*$E204*$BO204*CA$7</f>
        <v>0</v>
      </c>
      <c r="CB204" s="9">
        <f t="shared" ref="CB204:CB267" si="544">U204*$E204*$BO204*CB$7</f>
        <v>0</v>
      </c>
      <c r="CC204" s="9">
        <f t="shared" ref="CC204:CC267" si="545">V204*$E204*$BO204*CC$7</f>
        <v>0</v>
      </c>
      <c r="CD204" s="9">
        <f t="shared" ref="CD204:CD267" si="546">W204*$E204*$BO204*CD$7</f>
        <v>0</v>
      </c>
      <c r="CE204" s="9">
        <f t="shared" ref="CE204:CE267" si="547">X204*$E204*$BO204*CE$7</f>
        <v>0</v>
      </c>
      <c r="CF204" s="9">
        <f t="shared" ref="CF204:CF267" si="548">Y204*$E204*$BO204*CF$7</f>
        <v>0</v>
      </c>
      <c r="CG204" s="9">
        <f t="shared" ref="CG204:CG267" si="549">Z204*$E204*$BO204*CG$7</f>
        <v>0</v>
      </c>
      <c r="CH204" s="9">
        <f t="shared" ref="CH204:CH267" si="550">AA204*$E204*$BO204*CH$7</f>
        <v>0</v>
      </c>
      <c r="CI204" s="9">
        <f t="shared" ref="CI204:CI267" si="551">AB204*$E204*$BO204*CI$7</f>
        <v>0</v>
      </c>
      <c r="CJ204" s="9">
        <f t="shared" ref="CJ204:CJ267" si="552">AC204*$E204*$BO204*CJ$7</f>
        <v>0</v>
      </c>
      <c r="CK204" s="9">
        <f t="shared" ref="CK204:CK267" si="553">AD204*$E204*$BO204*CK$7</f>
        <v>9.4518447688131872E-10</v>
      </c>
      <c r="CL204" s="9">
        <f t="shared" si="402"/>
        <v>9.4518447688133919E-10</v>
      </c>
    </row>
    <row r="205" spans="2:90" x14ac:dyDescent="0.2">
      <c r="B205" s="1">
        <f t="shared" si="389"/>
        <v>44054</v>
      </c>
      <c r="C205" s="8">
        <f t="shared" ref="C205:C268" si="554">D205/7</f>
        <v>27.714285714285715</v>
      </c>
      <c r="D205">
        <f t="shared" si="396"/>
        <v>194</v>
      </c>
      <c r="E205" s="14">
        <f t="shared" si="390"/>
        <v>0.3</v>
      </c>
      <c r="F205" s="3">
        <f t="shared" ref="F205:F268" si="555">EXP(7*E205)</f>
        <v>8.1661699125676517</v>
      </c>
      <c r="G205" s="4">
        <f t="shared" si="397"/>
        <v>2.205430446059944E-9</v>
      </c>
      <c r="I205" s="13">
        <f t="shared" si="398"/>
        <v>9.4518447688133919E-10</v>
      </c>
      <c r="J205" s="13">
        <f t="shared" ref="J205:AC205" si="556">I204*(1-I$8)</f>
        <v>1.2692477260963359E-9</v>
      </c>
      <c r="K205" s="13">
        <f t="shared" si="556"/>
        <v>1.8132110372774968E-9</v>
      </c>
      <c r="L205" s="13">
        <f t="shared" si="556"/>
        <v>2.5903014818189073E-9</v>
      </c>
      <c r="M205" s="13">
        <f t="shared" si="556"/>
        <v>3.7004306883003004E-9</v>
      </c>
      <c r="N205" s="13">
        <f t="shared" si="556"/>
        <v>5.286329554689359E-9</v>
      </c>
      <c r="O205" s="13">
        <f t="shared" si="556"/>
        <v>7.5518993637901899E-9</v>
      </c>
      <c r="P205" s="13">
        <f t="shared" si="556"/>
        <v>1.0788427662451806E-8</v>
      </c>
      <c r="Q205" s="13">
        <f t="shared" si="556"/>
        <v>1.5412039517572764E-8</v>
      </c>
      <c r="R205" s="13">
        <f t="shared" si="556"/>
        <v>2.2017199310378377E-8</v>
      </c>
      <c r="S205" s="13">
        <f t="shared" si="556"/>
        <v>3.145314187107145E-8</v>
      </c>
      <c r="T205" s="13">
        <f t="shared" si="556"/>
        <v>4.4933059813984393E-8</v>
      </c>
      <c r="U205" s="13">
        <f t="shared" si="556"/>
        <v>6.419008544481047E-8</v>
      </c>
      <c r="V205" s="13">
        <f t="shared" si="556"/>
        <v>9.1700122056384945E-8</v>
      </c>
      <c r="W205" s="13">
        <f t="shared" si="556"/>
        <v>1.3100017435069289E-7</v>
      </c>
      <c r="X205" s="13">
        <f t="shared" si="556"/>
        <v>1.871431061834971E-7</v>
      </c>
      <c r="Y205" s="13">
        <f t="shared" si="556"/>
        <v>2.6734729448299926E-7</v>
      </c>
      <c r="Z205" s="13">
        <f t="shared" si="556"/>
        <v>3.8192470627193013E-7</v>
      </c>
      <c r="AA205" s="13">
        <f t="shared" si="556"/>
        <v>5.4560672297550365E-7</v>
      </c>
      <c r="AB205" s="13">
        <f t="shared" si="556"/>
        <v>7.7943817512804416E-7</v>
      </c>
      <c r="AC205" s="13">
        <f t="shared" si="556"/>
        <v>1.1134831062007861E-6</v>
      </c>
      <c r="AD205" s="13">
        <f t="shared" ref="AD205:AD268" si="557">AD204+AC204*(1-AC$8)</f>
        <v>4699999.9999962877</v>
      </c>
      <c r="AE205" s="13">
        <f t="shared" si="400"/>
        <v>4699999.9999999972</v>
      </c>
      <c r="AF205" s="4"/>
      <c r="AG205">
        <f t="shared" si="496"/>
        <v>194</v>
      </c>
      <c r="AH205" s="4"/>
      <c r="AI205" s="4"/>
      <c r="AJ205" s="13">
        <f t="shared" ref="AJ205:BC205" si="558">I204*AI$8</f>
        <v>8.1015812304021453E-11</v>
      </c>
      <c r="AK205" s="13">
        <f t="shared" si="558"/>
        <v>0</v>
      </c>
      <c r="AL205" s="13">
        <f t="shared" si="558"/>
        <v>0</v>
      </c>
      <c r="AM205" s="13">
        <f t="shared" si="558"/>
        <v>0</v>
      </c>
      <c r="AN205" s="13">
        <f t="shared" si="558"/>
        <v>0</v>
      </c>
      <c r="AO205" s="13">
        <f t="shared" si="558"/>
        <v>0</v>
      </c>
      <c r="AP205" s="13">
        <f t="shared" si="558"/>
        <v>0</v>
      </c>
      <c r="AQ205" s="13">
        <f t="shared" si="558"/>
        <v>0</v>
      </c>
      <c r="AR205" s="13">
        <f t="shared" si="558"/>
        <v>0</v>
      </c>
      <c r="AS205" s="13">
        <f t="shared" si="558"/>
        <v>0</v>
      </c>
      <c r="AT205" s="13">
        <f t="shared" si="558"/>
        <v>0</v>
      </c>
      <c r="AU205" s="13">
        <f t="shared" si="558"/>
        <v>0</v>
      </c>
      <c r="AV205" s="13">
        <f t="shared" si="558"/>
        <v>0</v>
      </c>
      <c r="AW205" s="13">
        <f t="shared" si="558"/>
        <v>0</v>
      </c>
      <c r="AX205" s="13">
        <f t="shared" si="558"/>
        <v>0</v>
      </c>
      <c r="AY205" s="13">
        <f t="shared" si="558"/>
        <v>0</v>
      </c>
      <c r="AZ205" s="13">
        <f t="shared" si="558"/>
        <v>0</v>
      </c>
      <c r="BA205" s="13">
        <f t="shared" si="558"/>
        <v>0</v>
      </c>
      <c r="BB205" s="13">
        <f t="shared" si="558"/>
        <v>0</v>
      </c>
      <c r="BC205" s="13">
        <f t="shared" si="558"/>
        <v>0</v>
      </c>
      <c r="BD205" s="13">
        <f t="shared" si="393"/>
        <v>0</v>
      </c>
      <c r="BE205" s="13">
        <f t="shared" si="394"/>
        <v>8.1015812304021453E-11</v>
      </c>
      <c r="BF205" s="13">
        <f t="shared" si="395"/>
        <v>299999.99999999971</v>
      </c>
      <c r="BG205" s="4">
        <f t="shared" si="530"/>
        <v>4999999.9999999972</v>
      </c>
      <c r="BH205" s="4">
        <f t="shared" si="411"/>
        <v>1.0000000000000051</v>
      </c>
      <c r="BI205" s="4">
        <f t="shared" si="414"/>
        <v>1.0000000000000069</v>
      </c>
      <c r="BJ205" s="4">
        <f t="shared" ref="BJ205:BJ268" si="559">BF205/BG205*100</f>
        <v>5.9999999999999973</v>
      </c>
      <c r="BK205" s="4"/>
      <c r="BL205" s="4">
        <f t="shared" si="526"/>
        <v>4999999.9999999991</v>
      </c>
      <c r="BN205">
        <f t="shared" si="527"/>
        <v>194</v>
      </c>
      <c r="BO205" s="11">
        <f t="shared" si="531"/>
        <v>4.69240520438286E-16</v>
      </c>
      <c r="BP205" s="9">
        <f t="shared" si="532"/>
        <v>1.3305565675259661E-25</v>
      </c>
      <c r="BQ205" s="9">
        <f t="shared" si="533"/>
        <v>1.7867473906756673E-25</v>
      </c>
      <c r="BR205" s="9">
        <f t="shared" si="534"/>
        <v>2.5524962723896108E-25</v>
      </c>
      <c r="BS205" s="9">
        <f t="shared" si="535"/>
        <v>3.6464232462623022E-25</v>
      </c>
      <c r="BT205" s="9">
        <f t="shared" si="536"/>
        <v>5.2091760660715134E-25</v>
      </c>
      <c r="BU205" s="9">
        <f t="shared" si="537"/>
        <v>7.4416800943521828E-25</v>
      </c>
      <c r="BV205" s="9">
        <f t="shared" si="538"/>
        <v>1.0630971563287409E-24</v>
      </c>
      <c r="BW205" s="9">
        <f t="shared" si="539"/>
        <v>1.5187102233119061E-24</v>
      </c>
      <c r="BX205" s="9">
        <f t="shared" si="540"/>
        <v>2.1695860332723821E-24</v>
      </c>
      <c r="BY205" s="9">
        <f t="shared" si="541"/>
        <v>3.0994086188986264E-24</v>
      </c>
      <c r="BZ205" s="9">
        <f t="shared" si="542"/>
        <v>0</v>
      </c>
      <c r="CA205" s="9">
        <f t="shared" si="543"/>
        <v>0</v>
      </c>
      <c r="CB205" s="9">
        <f t="shared" si="544"/>
        <v>0</v>
      </c>
      <c r="CC205" s="9">
        <f t="shared" si="545"/>
        <v>0</v>
      </c>
      <c r="CD205" s="9">
        <f t="shared" si="546"/>
        <v>0</v>
      </c>
      <c r="CE205" s="9">
        <f t="shared" si="547"/>
        <v>0</v>
      </c>
      <c r="CF205" s="9">
        <f t="shared" si="548"/>
        <v>0</v>
      </c>
      <c r="CG205" s="9">
        <f t="shared" si="549"/>
        <v>0</v>
      </c>
      <c r="CH205" s="9">
        <f t="shared" si="550"/>
        <v>0</v>
      </c>
      <c r="CI205" s="9">
        <f t="shared" si="551"/>
        <v>0</v>
      </c>
      <c r="CJ205" s="9">
        <f t="shared" si="552"/>
        <v>0</v>
      </c>
      <c r="CK205" s="9">
        <f t="shared" si="553"/>
        <v>6.6162913381746073E-10</v>
      </c>
      <c r="CL205" s="9">
        <f t="shared" si="402"/>
        <v>6.6162913381747076E-10</v>
      </c>
    </row>
    <row r="206" spans="2:90" x14ac:dyDescent="0.2">
      <c r="B206" s="1">
        <f t="shared" ref="B206:B269" si="560">B205+1</f>
        <v>44055</v>
      </c>
      <c r="C206" s="8">
        <f t="shared" si="554"/>
        <v>27.857142857142858</v>
      </c>
      <c r="D206">
        <f t="shared" si="396"/>
        <v>195</v>
      </c>
      <c r="E206" s="14">
        <f t="shared" ref="E206:E269" si="561">E205</f>
        <v>0.3</v>
      </c>
      <c r="F206" s="3">
        <f t="shared" si="555"/>
        <v>8.1661699125676517</v>
      </c>
      <c r="G206" s="4">
        <f t="shared" si="397"/>
        <v>1.5438013122424732E-9</v>
      </c>
      <c r="I206" s="13">
        <f t="shared" si="398"/>
        <v>6.6162913381747076E-10</v>
      </c>
      <c r="J206" s="13">
        <f t="shared" ref="J206:AC206" si="562">I205*(1-I$8)</f>
        <v>8.8847340826845882E-10</v>
      </c>
      <c r="K206" s="13">
        <f t="shared" si="562"/>
        <v>1.2692477260963359E-9</v>
      </c>
      <c r="L206" s="13">
        <f t="shared" si="562"/>
        <v>1.8132110372774968E-9</v>
      </c>
      <c r="M206" s="13">
        <f t="shared" si="562"/>
        <v>2.5903014818189073E-9</v>
      </c>
      <c r="N206" s="13">
        <f t="shared" si="562"/>
        <v>3.7004306883003004E-9</v>
      </c>
      <c r="O206" s="13">
        <f t="shared" si="562"/>
        <v>5.286329554689359E-9</v>
      </c>
      <c r="P206" s="13">
        <f t="shared" si="562"/>
        <v>7.5518993637901899E-9</v>
      </c>
      <c r="Q206" s="13">
        <f t="shared" si="562"/>
        <v>1.0788427662451806E-8</v>
      </c>
      <c r="R206" s="13">
        <f t="shared" si="562"/>
        <v>1.5412039517572764E-8</v>
      </c>
      <c r="S206" s="13">
        <f t="shared" si="562"/>
        <v>2.2017199310378377E-8</v>
      </c>
      <c r="T206" s="13">
        <f t="shared" si="562"/>
        <v>3.145314187107145E-8</v>
      </c>
      <c r="U206" s="13">
        <f t="shared" si="562"/>
        <v>4.4933059813984393E-8</v>
      </c>
      <c r="V206" s="13">
        <f t="shared" si="562"/>
        <v>6.419008544481047E-8</v>
      </c>
      <c r="W206" s="13">
        <f t="shared" si="562"/>
        <v>9.1700122056384945E-8</v>
      </c>
      <c r="X206" s="13">
        <f t="shared" si="562"/>
        <v>1.3100017435069289E-7</v>
      </c>
      <c r="Y206" s="13">
        <f t="shared" si="562"/>
        <v>1.871431061834971E-7</v>
      </c>
      <c r="Z206" s="13">
        <f t="shared" si="562"/>
        <v>2.6734729448299926E-7</v>
      </c>
      <c r="AA206" s="13">
        <f t="shared" si="562"/>
        <v>3.8192470627193013E-7</v>
      </c>
      <c r="AB206" s="13">
        <f t="shared" si="562"/>
        <v>5.4560672297550365E-7</v>
      </c>
      <c r="AC206" s="13">
        <f t="shared" si="562"/>
        <v>7.7943817512804416E-7</v>
      </c>
      <c r="AD206" s="13">
        <f t="shared" si="557"/>
        <v>4699999.9999974016</v>
      </c>
      <c r="AE206" s="13">
        <f t="shared" si="400"/>
        <v>4699999.9999999981</v>
      </c>
      <c r="AF206" s="4"/>
      <c r="AG206">
        <f t="shared" si="496"/>
        <v>195</v>
      </c>
      <c r="AH206" s="4"/>
      <c r="AI206" s="4"/>
      <c r="AJ206" s="13">
        <f t="shared" ref="AJ206:BC206" si="563">I205*AI$8</f>
        <v>5.6711068612880346E-11</v>
      </c>
      <c r="AK206" s="13">
        <f t="shared" si="563"/>
        <v>0</v>
      </c>
      <c r="AL206" s="13">
        <f t="shared" si="563"/>
        <v>0</v>
      </c>
      <c r="AM206" s="13">
        <f t="shared" si="563"/>
        <v>0</v>
      </c>
      <c r="AN206" s="13">
        <f t="shared" si="563"/>
        <v>0</v>
      </c>
      <c r="AO206" s="13">
        <f t="shared" si="563"/>
        <v>0</v>
      </c>
      <c r="AP206" s="13">
        <f t="shared" si="563"/>
        <v>0</v>
      </c>
      <c r="AQ206" s="13">
        <f t="shared" si="563"/>
        <v>0</v>
      </c>
      <c r="AR206" s="13">
        <f t="shared" si="563"/>
        <v>0</v>
      </c>
      <c r="AS206" s="13">
        <f t="shared" si="563"/>
        <v>0</v>
      </c>
      <c r="AT206" s="13">
        <f t="shared" si="563"/>
        <v>0</v>
      </c>
      <c r="AU206" s="13">
        <f t="shared" si="563"/>
        <v>0</v>
      </c>
      <c r="AV206" s="13">
        <f t="shared" si="563"/>
        <v>0</v>
      </c>
      <c r="AW206" s="13">
        <f t="shared" si="563"/>
        <v>0</v>
      </c>
      <c r="AX206" s="13">
        <f t="shared" si="563"/>
        <v>0</v>
      </c>
      <c r="AY206" s="13">
        <f t="shared" si="563"/>
        <v>0</v>
      </c>
      <c r="AZ206" s="13">
        <f t="shared" si="563"/>
        <v>0</v>
      </c>
      <c r="BA206" s="13">
        <f t="shared" si="563"/>
        <v>0</v>
      </c>
      <c r="BB206" s="13">
        <f t="shared" si="563"/>
        <v>0</v>
      </c>
      <c r="BC206" s="13">
        <f t="shared" si="563"/>
        <v>0</v>
      </c>
      <c r="BD206" s="13">
        <f t="shared" ref="BD206:BD269" si="564">AC205*BC$8</f>
        <v>0</v>
      </c>
      <c r="BE206" s="13">
        <f t="shared" ref="BE206:BE269" si="565">SUM(AJ206:BD206)</f>
        <v>5.6711068612880346E-11</v>
      </c>
      <c r="BF206" s="13">
        <f t="shared" ref="BF206:BF269" si="566">BF205+BE206</f>
        <v>299999.99999999977</v>
      </c>
      <c r="BG206" s="4">
        <f t="shared" si="530"/>
        <v>4999999.9999999981</v>
      </c>
      <c r="BH206" s="4">
        <f t="shared" si="411"/>
        <v>1.0000000000000038</v>
      </c>
      <c r="BI206" s="4">
        <f t="shared" si="414"/>
        <v>1.0000000000000049</v>
      </c>
      <c r="BJ206" s="4">
        <f t="shared" si="559"/>
        <v>5.9999999999999973</v>
      </c>
      <c r="BK206" s="4"/>
      <c r="BL206" s="4">
        <f t="shared" si="526"/>
        <v>5000000</v>
      </c>
      <c r="BN206">
        <f t="shared" si="527"/>
        <v>195</v>
      </c>
      <c r="BO206" s="11">
        <f t="shared" si="531"/>
        <v>3.2846836430690921E-16</v>
      </c>
      <c r="BP206" s="9">
        <f t="shared" si="532"/>
        <v>6.5197271808846536E-26</v>
      </c>
      <c r="BQ206" s="9">
        <f t="shared" si="533"/>
        <v>8.7550622143237624E-26</v>
      </c>
      <c r="BR206" s="9">
        <f t="shared" si="534"/>
        <v>1.2507231734733822E-25</v>
      </c>
      <c r="BS206" s="9">
        <f t="shared" si="535"/>
        <v>1.7867473906733207E-25</v>
      </c>
      <c r="BT206" s="9">
        <f t="shared" si="536"/>
        <v>2.5524962723844588E-25</v>
      </c>
      <c r="BU206" s="9">
        <f t="shared" si="537"/>
        <v>3.6464232462512696E-25</v>
      </c>
      <c r="BV206" s="9">
        <f t="shared" si="538"/>
        <v>5.209176066048256E-25</v>
      </c>
      <c r="BW206" s="9">
        <f t="shared" si="539"/>
        <v>7.441680094303656E-25</v>
      </c>
      <c r="BX206" s="9">
        <f t="shared" si="540"/>
        <v>1.0630971563186871E-24</v>
      </c>
      <c r="BY206" s="9">
        <f t="shared" si="541"/>
        <v>1.5187102232911715E-24</v>
      </c>
      <c r="BZ206" s="9">
        <f t="shared" si="542"/>
        <v>0</v>
      </c>
      <c r="CA206" s="9">
        <f t="shared" si="543"/>
        <v>0</v>
      </c>
      <c r="CB206" s="9">
        <f t="shared" si="544"/>
        <v>0</v>
      </c>
      <c r="CC206" s="9">
        <f t="shared" si="545"/>
        <v>0</v>
      </c>
      <c r="CD206" s="9">
        <f t="shared" si="546"/>
        <v>0</v>
      </c>
      <c r="CE206" s="9">
        <f t="shared" si="547"/>
        <v>0</v>
      </c>
      <c r="CF206" s="9">
        <f t="shared" si="548"/>
        <v>0</v>
      </c>
      <c r="CG206" s="9">
        <f t="shared" si="549"/>
        <v>0</v>
      </c>
      <c r="CH206" s="9">
        <f t="shared" si="550"/>
        <v>0</v>
      </c>
      <c r="CI206" s="9">
        <f t="shared" si="551"/>
        <v>0</v>
      </c>
      <c r="CJ206" s="9">
        <f t="shared" si="552"/>
        <v>0</v>
      </c>
      <c r="CK206" s="9">
        <f t="shared" si="553"/>
        <v>4.6314039367248592E-10</v>
      </c>
      <c r="CL206" s="9">
        <f t="shared" si="402"/>
        <v>4.6314039367249084E-10</v>
      </c>
    </row>
    <row r="207" spans="2:90" x14ac:dyDescent="0.2">
      <c r="B207" s="1">
        <f t="shared" si="560"/>
        <v>44056</v>
      </c>
      <c r="C207" s="8">
        <f t="shared" si="554"/>
        <v>28</v>
      </c>
      <c r="D207">
        <f t="shared" ref="D207:D270" si="567">D206+1</f>
        <v>196</v>
      </c>
      <c r="E207" s="14">
        <f t="shared" si="561"/>
        <v>0.3</v>
      </c>
      <c r="F207" s="3">
        <f t="shared" si="555"/>
        <v>8.1661699125676517</v>
      </c>
      <c r="G207" s="4">
        <f t="shared" ref="G207:G270" si="568">G206-I207</f>
        <v>1.0806609185699824E-9</v>
      </c>
      <c r="I207" s="13">
        <f t="shared" ref="I207:I270" si="569">CL206</f>
        <v>4.6314039367249084E-10</v>
      </c>
      <c r="J207" s="13">
        <f t="shared" ref="J207:AC207" si="570">I206*(1-I$8)</f>
        <v>6.2193138578842245E-10</v>
      </c>
      <c r="K207" s="13">
        <f t="shared" si="570"/>
        <v>8.8847340826845882E-10</v>
      </c>
      <c r="L207" s="13">
        <f t="shared" si="570"/>
        <v>1.2692477260963359E-9</v>
      </c>
      <c r="M207" s="13">
        <f t="shared" si="570"/>
        <v>1.8132110372774968E-9</v>
      </c>
      <c r="N207" s="13">
        <f t="shared" si="570"/>
        <v>2.5903014818189073E-9</v>
      </c>
      <c r="O207" s="13">
        <f t="shared" si="570"/>
        <v>3.7004306883003004E-9</v>
      </c>
      <c r="P207" s="13">
        <f t="shared" si="570"/>
        <v>5.286329554689359E-9</v>
      </c>
      <c r="Q207" s="13">
        <f t="shared" si="570"/>
        <v>7.5518993637901899E-9</v>
      </c>
      <c r="R207" s="13">
        <f t="shared" si="570"/>
        <v>1.0788427662451806E-8</v>
      </c>
      <c r="S207" s="13">
        <f t="shared" si="570"/>
        <v>1.5412039517572764E-8</v>
      </c>
      <c r="T207" s="13">
        <f t="shared" si="570"/>
        <v>2.2017199310378377E-8</v>
      </c>
      <c r="U207" s="13">
        <f t="shared" si="570"/>
        <v>3.145314187107145E-8</v>
      </c>
      <c r="V207" s="13">
        <f t="shared" si="570"/>
        <v>4.4933059813984393E-8</v>
      </c>
      <c r="W207" s="13">
        <f t="shared" si="570"/>
        <v>6.419008544481047E-8</v>
      </c>
      <c r="X207" s="13">
        <f t="shared" si="570"/>
        <v>9.1700122056384945E-8</v>
      </c>
      <c r="Y207" s="13">
        <f t="shared" si="570"/>
        <v>1.3100017435069289E-7</v>
      </c>
      <c r="Z207" s="13">
        <f t="shared" si="570"/>
        <v>1.871431061834971E-7</v>
      </c>
      <c r="AA207" s="13">
        <f t="shared" si="570"/>
        <v>2.6734729448299926E-7</v>
      </c>
      <c r="AB207" s="13">
        <f t="shared" si="570"/>
        <v>3.8192470627193013E-7</v>
      </c>
      <c r="AC207" s="13">
        <f t="shared" si="570"/>
        <v>5.4560672297550365E-7</v>
      </c>
      <c r="AD207" s="13">
        <f t="shared" si="557"/>
        <v>4699999.9999981811</v>
      </c>
      <c r="AE207" s="13">
        <f t="shared" ref="AE207:AE270" si="571">SUM(I207:AD207)</f>
        <v>4699999.9999999991</v>
      </c>
      <c r="AF207" s="4"/>
      <c r="AG207">
        <f t="shared" si="496"/>
        <v>196</v>
      </c>
      <c r="AH207" s="4"/>
      <c r="AI207" s="4"/>
      <c r="AJ207" s="13">
        <f t="shared" ref="AJ207:BC207" si="572">I206*AI$8</f>
        <v>3.9697748029048245E-11</v>
      </c>
      <c r="AK207" s="13">
        <f t="shared" si="572"/>
        <v>0</v>
      </c>
      <c r="AL207" s="13">
        <f t="shared" si="572"/>
        <v>0</v>
      </c>
      <c r="AM207" s="13">
        <f t="shared" si="572"/>
        <v>0</v>
      </c>
      <c r="AN207" s="13">
        <f t="shared" si="572"/>
        <v>0</v>
      </c>
      <c r="AO207" s="13">
        <f t="shared" si="572"/>
        <v>0</v>
      </c>
      <c r="AP207" s="13">
        <f t="shared" si="572"/>
        <v>0</v>
      </c>
      <c r="AQ207" s="13">
        <f t="shared" si="572"/>
        <v>0</v>
      </c>
      <c r="AR207" s="13">
        <f t="shared" si="572"/>
        <v>0</v>
      </c>
      <c r="AS207" s="13">
        <f t="shared" si="572"/>
        <v>0</v>
      </c>
      <c r="AT207" s="13">
        <f t="shared" si="572"/>
        <v>0</v>
      </c>
      <c r="AU207" s="13">
        <f t="shared" si="572"/>
        <v>0</v>
      </c>
      <c r="AV207" s="13">
        <f t="shared" si="572"/>
        <v>0</v>
      </c>
      <c r="AW207" s="13">
        <f t="shared" si="572"/>
        <v>0</v>
      </c>
      <c r="AX207" s="13">
        <f t="shared" si="572"/>
        <v>0</v>
      </c>
      <c r="AY207" s="13">
        <f t="shared" si="572"/>
        <v>0</v>
      </c>
      <c r="AZ207" s="13">
        <f t="shared" si="572"/>
        <v>0</v>
      </c>
      <c r="BA207" s="13">
        <f t="shared" si="572"/>
        <v>0</v>
      </c>
      <c r="BB207" s="13">
        <f t="shared" si="572"/>
        <v>0</v>
      </c>
      <c r="BC207" s="13">
        <f t="shared" si="572"/>
        <v>0</v>
      </c>
      <c r="BD207" s="13">
        <f t="shared" si="564"/>
        <v>0</v>
      </c>
      <c r="BE207" s="13">
        <f t="shared" si="565"/>
        <v>3.9697748029048245E-11</v>
      </c>
      <c r="BF207" s="13">
        <f t="shared" si="566"/>
        <v>299999.99999999983</v>
      </c>
      <c r="BG207" s="4">
        <f t="shared" si="530"/>
        <v>4999999.9999999991</v>
      </c>
      <c r="BH207" s="4">
        <f t="shared" si="411"/>
        <v>1.0000000000000029</v>
      </c>
      <c r="BI207" s="4">
        <f t="shared" si="414"/>
        <v>1.0000000000000036</v>
      </c>
      <c r="BJ207" s="4">
        <f t="shared" si="559"/>
        <v>5.9999999999999973</v>
      </c>
      <c r="BK207" s="4"/>
      <c r="BL207" s="4">
        <f t="shared" si="526"/>
        <v>5000000</v>
      </c>
      <c r="BN207">
        <f t="shared" si="527"/>
        <v>196</v>
      </c>
      <c r="BO207" s="11">
        <f t="shared" si="531"/>
        <v>2.2992785501488986E-16</v>
      </c>
      <c r="BP207" s="9">
        <f t="shared" si="532"/>
        <v>3.1946663186360244E-26</v>
      </c>
      <c r="BQ207" s="9">
        <f t="shared" si="533"/>
        <v>4.2899804850230978E-26</v>
      </c>
      <c r="BR207" s="9">
        <f t="shared" si="534"/>
        <v>6.1285435500280569E-26</v>
      </c>
      <c r="BS207" s="9">
        <f t="shared" si="535"/>
        <v>8.7550622143157096E-26</v>
      </c>
      <c r="BT207" s="9">
        <f t="shared" si="536"/>
        <v>1.250723173471615E-25</v>
      </c>
      <c r="BU207" s="9">
        <f t="shared" si="537"/>
        <v>1.7867473906695361E-25</v>
      </c>
      <c r="BV207" s="9">
        <f t="shared" si="538"/>
        <v>2.5524962723764815E-25</v>
      </c>
      <c r="BW207" s="9">
        <f t="shared" si="539"/>
        <v>3.6464232462346267E-25</v>
      </c>
      <c r="BX207" s="9">
        <f t="shared" si="540"/>
        <v>5.2091760660137691E-25</v>
      </c>
      <c r="BY207" s="9">
        <f t="shared" si="541"/>
        <v>7.4416800942325386E-25</v>
      </c>
      <c r="BZ207" s="9">
        <f t="shared" si="542"/>
        <v>0</v>
      </c>
      <c r="CA207" s="9">
        <f t="shared" si="543"/>
        <v>0</v>
      </c>
      <c r="CB207" s="9">
        <f t="shared" si="544"/>
        <v>0</v>
      </c>
      <c r="CC207" s="9">
        <f t="shared" si="545"/>
        <v>0</v>
      </c>
      <c r="CD207" s="9">
        <f t="shared" si="546"/>
        <v>0</v>
      </c>
      <c r="CE207" s="9">
        <f t="shared" si="547"/>
        <v>0</v>
      </c>
      <c r="CF207" s="9">
        <f t="shared" si="548"/>
        <v>0</v>
      </c>
      <c r="CG207" s="9">
        <f t="shared" si="549"/>
        <v>0</v>
      </c>
      <c r="CH207" s="9">
        <f t="shared" si="550"/>
        <v>0</v>
      </c>
      <c r="CI207" s="9">
        <f t="shared" si="551"/>
        <v>0</v>
      </c>
      <c r="CJ207" s="9">
        <f t="shared" si="552"/>
        <v>0</v>
      </c>
      <c r="CK207" s="9">
        <f t="shared" si="553"/>
        <v>3.2419827557086923E-10</v>
      </c>
      <c r="CL207" s="9">
        <f t="shared" ref="CL207:CL270" si="573">SUM(BP207:CK207)</f>
        <v>3.2419827557087166E-10</v>
      </c>
    </row>
    <row r="208" spans="2:90" x14ac:dyDescent="0.2">
      <c r="B208" s="1">
        <f t="shared" si="560"/>
        <v>44057</v>
      </c>
      <c r="C208" s="8">
        <f t="shared" si="554"/>
        <v>28.142857142857142</v>
      </c>
      <c r="D208">
        <f t="shared" si="567"/>
        <v>197</v>
      </c>
      <c r="E208" s="14">
        <f t="shared" si="561"/>
        <v>0.3</v>
      </c>
      <c r="F208" s="3">
        <f t="shared" si="555"/>
        <v>8.1661699125676517</v>
      </c>
      <c r="G208" s="4">
        <f t="shared" si="568"/>
        <v>7.5646264299911068E-10</v>
      </c>
      <c r="I208" s="13">
        <f t="shared" si="569"/>
        <v>3.2419827557087166E-10</v>
      </c>
      <c r="J208" s="13">
        <f t="shared" ref="J208:AC208" si="574">I207*(1-I$8)</f>
        <v>4.3535197005214137E-10</v>
      </c>
      <c r="K208" s="13">
        <f t="shared" si="574"/>
        <v>6.2193138578842245E-10</v>
      </c>
      <c r="L208" s="13">
        <f t="shared" si="574"/>
        <v>8.8847340826845882E-10</v>
      </c>
      <c r="M208" s="13">
        <f t="shared" si="574"/>
        <v>1.2692477260963359E-9</v>
      </c>
      <c r="N208" s="13">
        <f t="shared" si="574"/>
        <v>1.8132110372774968E-9</v>
      </c>
      <c r="O208" s="13">
        <f t="shared" si="574"/>
        <v>2.5903014818189073E-9</v>
      </c>
      <c r="P208" s="13">
        <f t="shared" si="574"/>
        <v>3.7004306883003004E-9</v>
      </c>
      <c r="Q208" s="13">
        <f t="shared" si="574"/>
        <v>5.286329554689359E-9</v>
      </c>
      <c r="R208" s="13">
        <f t="shared" si="574"/>
        <v>7.5518993637901899E-9</v>
      </c>
      <c r="S208" s="13">
        <f t="shared" si="574"/>
        <v>1.0788427662451806E-8</v>
      </c>
      <c r="T208" s="13">
        <f t="shared" si="574"/>
        <v>1.5412039517572764E-8</v>
      </c>
      <c r="U208" s="13">
        <f t="shared" si="574"/>
        <v>2.2017199310378377E-8</v>
      </c>
      <c r="V208" s="13">
        <f t="shared" si="574"/>
        <v>3.145314187107145E-8</v>
      </c>
      <c r="W208" s="13">
        <f t="shared" si="574"/>
        <v>4.4933059813984393E-8</v>
      </c>
      <c r="X208" s="13">
        <f t="shared" si="574"/>
        <v>6.419008544481047E-8</v>
      </c>
      <c r="Y208" s="13">
        <f t="shared" si="574"/>
        <v>9.1700122056384945E-8</v>
      </c>
      <c r="Z208" s="13">
        <f t="shared" si="574"/>
        <v>1.3100017435069289E-7</v>
      </c>
      <c r="AA208" s="13">
        <f t="shared" si="574"/>
        <v>1.871431061834971E-7</v>
      </c>
      <c r="AB208" s="13">
        <f t="shared" si="574"/>
        <v>2.6734729448299926E-7</v>
      </c>
      <c r="AC208" s="13">
        <f t="shared" si="574"/>
        <v>3.8192470627193013E-7</v>
      </c>
      <c r="AD208" s="13">
        <f t="shared" si="557"/>
        <v>4699999.9999987269</v>
      </c>
      <c r="AE208" s="13">
        <f t="shared" si="571"/>
        <v>4699999.9999999991</v>
      </c>
      <c r="AF208" s="4"/>
      <c r="AG208">
        <f t="shared" si="496"/>
        <v>197</v>
      </c>
      <c r="AH208" s="4"/>
      <c r="AI208" s="4"/>
      <c r="AJ208" s="13">
        <f t="shared" ref="AJ208:BC208" si="575">I207*AI$8</f>
        <v>2.7788423620349451E-11</v>
      </c>
      <c r="AK208" s="13">
        <f t="shared" si="575"/>
        <v>0</v>
      </c>
      <c r="AL208" s="13">
        <f t="shared" si="575"/>
        <v>0</v>
      </c>
      <c r="AM208" s="13">
        <f t="shared" si="575"/>
        <v>0</v>
      </c>
      <c r="AN208" s="13">
        <f t="shared" si="575"/>
        <v>0</v>
      </c>
      <c r="AO208" s="13">
        <f t="shared" si="575"/>
        <v>0</v>
      </c>
      <c r="AP208" s="13">
        <f t="shared" si="575"/>
        <v>0</v>
      </c>
      <c r="AQ208" s="13">
        <f t="shared" si="575"/>
        <v>0</v>
      </c>
      <c r="AR208" s="13">
        <f t="shared" si="575"/>
        <v>0</v>
      </c>
      <c r="AS208" s="13">
        <f t="shared" si="575"/>
        <v>0</v>
      </c>
      <c r="AT208" s="13">
        <f t="shared" si="575"/>
        <v>0</v>
      </c>
      <c r="AU208" s="13">
        <f t="shared" si="575"/>
        <v>0</v>
      </c>
      <c r="AV208" s="13">
        <f t="shared" si="575"/>
        <v>0</v>
      </c>
      <c r="AW208" s="13">
        <f t="shared" si="575"/>
        <v>0</v>
      </c>
      <c r="AX208" s="13">
        <f t="shared" si="575"/>
        <v>0</v>
      </c>
      <c r="AY208" s="13">
        <f t="shared" si="575"/>
        <v>0</v>
      </c>
      <c r="AZ208" s="13">
        <f t="shared" si="575"/>
        <v>0</v>
      </c>
      <c r="BA208" s="13">
        <f t="shared" si="575"/>
        <v>0</v>
      </c>
      <c r="BB208" s="13">
        <f t="shared" si="575"/>
        <v>0</v>
      </c>
      <c r="BC208" s="13">
        <f t="shared" si="575"/>
        <v>0</v>
      </c>
      <c r="BD208" s="13">
        <f t="shared" si="564"/>
        <v>0</v>
      </c>
      <c r="BE208" s="13">
        <f t="shared" si="565"/>
        <v>2.7788423620349451E-11</v>
      </c>
      <c r="BF208" s="13">
        <f t="shared" si="566"/>
        <v>299999.99999999983</v>
      </c>
      <c r="BG208" s="4">
        <f t="shared" si="530"/>
        <v>4999999.9999999991</v>
      </c>
      <c r="BH208" s="4">
        <f t="shared" si="411"/>
        <v>1.0000000000000018</v>
      </c>
      <c r="BI208" s="4">
        <f t="shared" si="414"/>
        <v>1.0000000000000022</v>
      </c>
      <c r="BJ208" s="4">
        <f t="shared" si="559"/>
        <v>5.9999999999999973</v>
      </c>
      <c r="BK208" s="4"/>
      <c r="BL208" s="4">
        <f t="shared" si="526"/>
        <v>5000000</v>
      </c>
      <c r="BN208">
        <f t="shared" si="527"/>
        <v>197</v>
      </c>
      <c r="BO208" s="11">
        <f t="shared" si="531"/>
        <v>1.6094949851044907E-16</v>
      </c>
      <c r="BP208" s="9">
        <f t="shared" si="532"/>
        <v>1.565386496132525E-26</v>
      </c>
      <c r="BQ208" s="9">
        <f t="shared" si="533"/>
        <v>2.1020904376628457E-26</v>
      </c>
      <c r="BR208" s="9">
        <f t="shared" si="534"/>
        <v>3.0029863395166567E-26</v>
      </c>
      <c r="BS208" s="9">
        <f t="shared" si="535"/>
        <v>4.2899804850203375E-26</v>
      </c>
      <c r="BT208" s="9">
        <f t="shared" si="536"/>
        <v>6.1285435500219923E-26</v>
      </c>
      <c r="BU208" s="9">
        <f t="shared" si="537"/>
        <v>8.7550622143027275E-26</v>
      </c>
      <c r="BV208" s="9">
        <f t="shared" si="538"/>
        <v>1.2507231734688788E-25</v>
      </c>
      <c r="BW208" s="9">
        <f t="shared" si="539"/>
        <v>1.7867473906638276E-25</v>
      </c>
      <c r="BX208" s="9">
        <f t="shared" si="540"/>
        <v>2.5524962723646535E-25</v>
      </c>
      <c r="BY208" s="9">
        <f t="shared" si="541"/>
        <v>3.6464232462102315E-25</v>
      </c>
      <c r="BZ208" s="9">
        <f t="shared" si="542"/>
        <v>0</v>
      </c>
      <c r="CA208" s="9">
        <f t="shared" si="543"/>
        <v>0</v>
      </c>
      <c r="CB208" s="9">
        <f t="shared" si="544"/>
        <v>0</v>
      </c>
      <c r="CC208" s="9">
        <f t="shared" si="545"/>
        <v>0</v>
      </c>
      <c r="CD208" s="9">
        <f t="shared" si="546"/>
        <v>0</v>
      </c>
      <c r="CE208" s="9">
        <f t="shared" si="547"/>
        <v>0</v>
      </c>
      <c r="CF208" s="9">
        <f t="shared" si="548"/>
        <v>0</v>
      </c>
      <c r="CG208" s="9">
        <f t="shared" si="549"/>
        <v>0</v>
      </c>
      <c r="CH208" s="9">
        <f t="shared" si="550"/>
        <v>0</v>
      </c>
      <c r="CI208" s="9">
        <f t="shared" si="551"/>
        <v>0</v>
      </c>
      <c r="CJ208" s="9">
        <f t="shared" si="552"/>
        <v>0</v>
      </c>
      <c r="CK208" s="9">
        <f t="shared" si="553"/>
        <v>2.2693879289967169E-10</v>
      </c>
      <c r="CL208" s="9">
        <f t="shared" si="573"/>
        <v>2.2693879289967288E-10</v>
      </c>
    </row>
    <row r="209" spans="2:90" x14ac:dyDescent="0.2">
      <c r="B209" s="1">
        <f t="shared" si="560"/>
        <v>44058</v>
      </c>
      <c r="C209" s="8">
        <f t="shared" si="554"/>
        <v>28.285714285714285</v>
      </c>
      <c r="D209">
        <f t="shared" si="567"/>
        <v>198</v>
      </c>
      <c r="E209" s="14">
        <f t="shared" si="561"/>
        <v>0.3</v>
      </c>
      <c r="F209" s="3">
        <f t="shared" si="555"/>
        <v>8.1661699125676517</v>
      </c>
      <c r="G209" s="4">
        <f t="shared" si="568"/>
        <v>5.295238500994378E-10</v>
      </c>
      <c r="I209" s="13">
        <f t="shared" si="569"/>
        <v>2.2693879289967288E-10</v>
      </c>
      <c r="J209" s="13">
        <f t="shared" ref="J209:AC209" si="576">I208*(1-I$8)</f>
        <v>3.0474637903661935E-10</v>
      </c>
      <c r="K209" s="13">
        <f t="shared" si="576"/>
        <v>4.3535197005214137E-10</v>
      </c>
      <c r="L209" s="13">
        <f t="shared" si="576"/>
        <v>6.2193138578842245E-10</v>
      </c>
      <c r="M209" s="13">
        <f t="shared" si="576"/>
        <v>8.8847340826845882E-10</v>
      </c>
      <c r="N209" s="13">
        <f t="shared" si="576"/>
        <v>1.2692477260963359E-9</v>
      </c>
      <c r="O209" s="13">
        <f t="shared" si="576"/>
        <v>1.8132110372774968E-9</v>
      </c>
      <c r="P209" s="13">
        <f t="shared" si="576"/>
        <v>2.5903014818189073E-9</v>
      </c>
      <c r="Q209" s="13">
        <f t="shared" si="576"/>
        <v>3.7004306883003004E-9</v>
      </c>
      <c r="R209" s="13">
        <f t="shared" si="576"/>
        <v>5.286329554689359E-9</v>
      </c>
      <c r="S209" s="13">
        <f t="shared" si="576"/>
        <v>7.5518993637901899E-9</v>
      </c>
      <c r="T209" s="13">
        <f t="shared" si="576"/>
        <v>1.0788427662451806E-8</v>
      </c>
      <c r="U209" s="13">
        <f t="shared" si="576"/>
        <v>1.5412039517572764E-8</v>
      </c>
      <c r="V209" s="13">
        <f t="shared" si="576"/>
        <v>2.2017199310378377E-8</v>
      </c>
      <c r="W209" s="13">
        <f t="shared" si="576"/>
        <v>3.145314187107145E-8</v>
      </c>
      <c r="X209" s="13">
        <f t="shared" si="576"/>
        <v>4.4933059813984393E-8</v>
      </c>
      <c r="Y209" s="13">
        <f t="shared" si="576"/>
        <v>6.419008544481047E-8</v>
      </c>
      <c r="Z209" s="13">
        <f t="shared" si="576"/>
        <v>9.1700122056384945E-8</v>
      </c>
      <c r="AA209" s="13">
        <f t="shared" si="576"/>
        <v>1.3100017435069289E-7</v>
      </c>
      <c r="AB209" s="13">
        <f t="shared" si="576"/>
        <v>1.871431061834971E-7</v>
      </c>
      <c r="AC209" s="13">
        <f t="shared" si="576"/>
        <v>2.6734729448299926E-7</v>
      </c>
      <c r="AD209" s="13">
        <f t="shared" si="557"/>
        <v>4699999.9999991087</v>
      </c>
      <c r="AE209" s="13">
        <f t="shared" si="571"/>
        <v>4699999.9999999991</v>
      </c>
      <c r="AF209" s="4"/>
      <c r="AG209">
        <f t="shared" si="496"/>
        <v>198</v>
      </c>
      <c r="AH209" s="4"/>
      <c r="AI209" s="4"/>
      <c r="AJ209" s="13">
        <f t="shared" ref="AJ209:BC209" si="577">I208*AI$8</f>
        <v>1.9451896534252299E-11</v>
      </c>
      <c r="AK209" s="13">
        <f t="shared" si="577"/>
        <v>0</v>
      </c>
      <c r="AL209" s="13">
        <f t="shared" si="577"/>
        <v>0</v>
      </c>
      <c r="AM209" s="13">
        <f t="shared" si="577"/>
        <v>0</v>
      </c>
      <c r="AN209" s="13">
        <f t="shared" si="577"/>
        <v>0</v>
      </c>
      <c r="AO209" s="13">
        <f t="shared" si="577"/>
        <v>0</v>
      </c>
      <c r="AP209" s="13">
        <f t="shared" si="577"/>
        <v>0</v>
      </c>
      <c r="AQ209" s="13">
        <f t="shared" si="577"/>
        <v>0</v>
      </c>
      <c r="AR209" s="13">
        <f t="shared" si="577"/>
        <v>0</v>
      </c>
      <c r="AS209" s="13">
        <f t="shared" si="577"/>
        <v>0</v>
      </c>
      <c r="AT209" s="13">
        <f t="shared" si="577"/>
        <v>0</v>
      </c>
      <c r="AU209" s="13">
        <f t="shared" si="577"/>
        <v>0</v>
      </c>
      <c r="AV209" s="13">
        <f t="shared" si="577"/>
        <v>0</v>
      </c>
      <c r="AW209" s="13">
        <f t="shared" si="577"/>
        <v>0</v>
      </c>
      <c r="AX209" s="13">
        <f t="shared" si="577"/>
        <v>0</v>
      </c>
      <c r="AY209" s="13">
        <f t="shared" si="577"/>
        <v>0</v>
      </c>
      <c r="AZ209" s="13">
        <f t="shared" si="577"/>
        <v>0</v>
      </c>
      <c r="BA209" s="13">
        <f t="shared" si="577"/>
        <v>0</v>
      </c>
      <c r="BB209" s="13">
        <f t="shared" si="577"/>
        <v>0</v>
      </c>
      <c r="BC209" s="13">
        <f t="shared" si="577"/>
        <v>0</v>
      </c>
      <c r="BD209" s="13">
        <f t="shared" si="564"/>
        <v>0</v>
      </c>
      <c r="BE209" s="13">
        <f t="shared" si="565"/>
        <v>1.9451896534252299E-11</v>
      </c>
      <c r="BF209" s="13">
        <f t="shared" si="566"/>
        <v>299999.99999999983</v>
      </c>
      <c r="BG209" s="4">
        <f t="shared" si="530"/>
        <v>4999999.9999999991</v>
      </c>
      <c r="BH209" s="4">
        <f t="shared" si="411"/>
        <v>1.0000000000000013</v>
      </c>
      <c r="BI209" s="4">
        <f t="shared" si="414"/>
        <v>1.0000000000000016</v>
      </c>
      <c r="BJ209" s="4">
        <f t="shared" si="559"/>
        <v>5.9999999999999973</v>
      </c>
      <c r="BK209" s="4"/>
      <c r="BL209" s="4">
        <f t="shared" si="526"/>
        <v>5000000</v>
      </c>
      <c r="BN209">
        <f t="shared" si="527"/>
        <v>198</v>
      </c>
      <c r="BO209" s="11">
        <f t="shared" si="531"/>
        <v>1.1266464895732718E-16</v>
      </c>
      <c r="BP209" s="9">
        <f t="shared" si="532"/>
        <v>7.6703938310523662E-27</v>
      </c>
      <c r="BQ209" s="9">
        <f t="shared" si="533"/>
        <v>1.0300243144553187E-26</v>
      </c>
      <c r="BR209" s="9">
        <f t="shared" si="534"/>
        <v>1.4714633063641596E-26</v>
      </c>
      <c r="BS209" s="9">
        <f t="shared" si="535"/>
        <v>2.1020904376618992E-26</v>
      </c>
      <c r="BT209" s="9">
        <f t="shared" si="536"/>
        <v>3.0029863395145783E-26</v>
      </c>
      <c r="BU209" s="9">
        <f t="shared" si="537"/>
        <v>4.2899804850158835E-26</v>
      </c>
      <c r="BV209" s="9">
        <f t="shared" si="538"/>
        <v>6.1285435500126079E-26</v>
      </c>
      <c r="BW209" s="9">
        <f t="shared" si="539"/>
        <v>8.7550622142831481E-26</v>
      </c>
      <c r="BX209" s="9">
        <f t="shared" si="540"/>
        <v>1.2507231734648217E-25</v>
      </c>
      <c r="BY209" s="9">
        <f t="shared" si="541"/>
        <v>1.7867473906554609E-25</v>
      </c>
      <c r="BZ209" s="9">
        <f t="shared" si="542"/>
        <v>0</v>
      </c>
      <c r="CA209" s="9">
        <f t="shared" si="543"/>
        <v>0</v>
      </c>
      <c r="CB209" s="9">
        <f t="shared" si="544"/>
        <v>0</v>
      </c>
      <c r="CC209" s="9">
        <f t="shared" si="545"/>
        <v>0</v>
      </c>
      <c r="CD209" s="9">
        <f t="shared" si="546"/>
        <v>0</v>
      </c>
      <c r="CE209" s="9">
        <f t="shared" si="547"/>
        <v>0</v>
      </c>
      <c r="CF209" s="9">
        <f t="shared" si="548"/>
        <v>0</v>
      </c>
      <c r="CG209" s="9">
        <f t="shared" si="549"/>
        <v>0</v>
      </c>
      <c r="CH209" s="9">
        <f t="shared" si="550"/>
        <v>0</v>
      </c>
      <c r="CI209" s="9">
        <f t="shared" si="551"/>
        <v>0</v>
      </c>
      <c r="CJ209" s="9">
        <f t="shared" si="552"/>
        <v>0</v>
      </c>
      <c r="CK209" s="9">
        <f t="shared" si="553"/>
        <v>1.588571550298012E-10</v>
      </c>
      <c r="CL209" s="9">
        <f t="shared" si="573"/>
        <v>1.5885715502980177E-10</v>
      </c>
    </row>
    <row r="210" spans="2:90" x14ac:dyDescent="0.2">
      <c r="B210" s="1">
        <f t="shared" si="560"/>
        <v>44059</v>
      </c>
      <c r="C210" s="8">
        <f t="shared" si="554"/>
        <v>28.428571428571427</v>
      </c>
      <c r="D210">
        <f t="shared" si="567"/>
        <v>199</v>
      </c>
      <c r="E210" s="14">
        <f t="shared" si="561"/>
        <v>0.3</v>
      </c>
      <c r="F210" s="3">
        <f t="shared" si="555"/>
        <v>8.1661699125676517</v>
      </c>
      <c r="G210" s="4">
        <f t="shared" si="568"/>
        <v>3.7066669506963603E-10</v>
      </c>
      <c r="I210" s="13">
        <f t="shared" si="569"/>
        <v>1.5885715502980177E-10</v>
      </c>
      <c r="J210" s="13">
        <f t="shared" ref="J210:AC210" si="578">I209*(1-I$8)</f>
        <v>2.1332246532569251E-10</v>
      </c>
      <c r="K210" s="13">
        <f t="shared" si="578"/>
        <v>3.0474637903661935E-10</v>
      </c>
      <c r="L210" s="13">
        <f t="shared" si="578"/>
        <v>4.3535197005214137E-10</v>
      </c>
      <c r="M210" s="13">
        <f t="shared" si="578"/>
        <v>6.2193138578842245E-10</v>
      </c>
      <c r="N210" s="13">
        <f t="shared" si="578"/>
        <v>8.8847340826845882E-10</v>
      </c>
      <c r="O210" s="13">
        <f t="shared" si="578"/>
        <v>1.2692477260963359E-9</v>
      </c>
      <c r="P210" s="13">
        <f t="shared" si="578"/>
        <v>1.8132110372774968E-9</v>
      </c>
      <c r="Q210" s="13">
        <f t="shared" si="578"/>
        <v>2.5903014818189073E-9</v>
      </c>
      <c r="R210" s="13">
        <f t="shared" si="578"/>
        <v>3.7004306883003004E-9</v>
      </c>
      <c r="S210" s="13">
        <f t="shared" si="578"/>
        <v>5.286329554689359E-9</v>
      </c>
      <c r="T210" s="13">
        <f t="shared" si="578"/>
        <v>7.5518993637901899E-9</v>
      </c>
      <c r="U210" s="13">
        <f t="shared" si="578"/>
        <v>1.0788427662451806E-8</v>
      </c>
      <c r="V210" s="13">
        <f t="shared" si="578"/>
        <v>1.5412039517572764E-8</v>
      </c>
      <c r="W210" s="13">
        <f t="shared" si="578"/>
        <v>2.2017199310378377E-8</v>
      </c>
      <c r="X210" s="13">
        <f t="shared" si="578"/>
        <v>3.145314187107145E-8</v>
      </c>
      <c r="Y210" s="13">
        <f t="shared" si="578"/>
        <v>4.4933059813984393E-8</v>
      </c>
      <c r="Z210" s="13">
        <f t="shared" si="578"/>
        <v>6.419008544481047E-8</v>
      </c>
      <c r="AA210" s="13">
        <f t="shared" si="578"/>
        <v>9.1700122056384945E-8</v>
      </c>
      <c r="AB210" s="13">
        <f t="shared" si="578"/>
        <v>1.3100017435069289E-7</v>
      </c>
      <c r="AC210" s="13">
        <f t="shared" si="578"/>
        <v>1.871431061834971E-7</v>
      </c>
      <c r="AD210" s="13">
        <f t="shared" si="557"/>
        <v>4699999.999999376</v>
      </c>
      <c r="AE210" s="13">
        <f t="shared" si="571"/>
        <v>4699999.9999999991</v>
      </c>
      <c r="AF210" s="4"/>
      <c r="AG210">
        <f t="shared" si="496"/>
        <v>199</v>
      </c>
      <c r="AH210" s="4"/>
      <c r="AI210" s="4"/>
      <c r="AJ210" s="13">
        <f t="shared" ref="AJ210:BC210" si="579">I209*AI$8</f>
        <v>1.3616327573980372E-11</v>
      </c>
      <c r="AK210" s="13">
        <f t="shared" si="579"/>
        <v>0</v>
      </c>
      <c r="AL210" s="13">
        <f t="shared" si="579"/>
        <v>0</v>
      </c>
      <c r="AM210" s="13">
        <f t="shared" si="579"/>
        <v>0</v>
      </c>
      <c r="AN210" s="13">
        <f t="shared" si="579"/>
        <v>0</v>
      </c>
      <c r="AO210" s="13">
        <f t="shared" si="579"/>
        <v>0</v>
      </c>
      <c r="AP210" s="13">
        <f t="shared" si="579"/>
        <v>0</v>
      </c>
      <c r="AQ210" s="13">
        <f t="shared" si="579"/>
        <v>0</v>
      </c>
      <c r="AR210" s="13">
        <f t="shared" si="579"/>
        <v>0</v>
      </c>
      <c r="AS210" s="13">
        <f t="shared" si="579"/>
        <v>0</v>
      </c>
      <c r="AT210" s="13">
        <f t="shared" si="579"/>
        <v>0</v>
      </c>
      <c r="AU210" s="13">
        <f t="shared" si="579"/>
        <v>0</v>
      </c>
      <c r="AV210" s="13">
        <f t="shared" si="579"/>
        <v>0</v>
      </c>
      <c r="AW210" s="13">
        <f t="shared" si="579"/>
        <v>0</v>
      </c>
      <c r="AX210" s="13">
        <f t="shared" si="579"/>
        <v>0</v>
      </c>
      <c r="AY210" s="13">
        <f t="shared" si="579"/>
        <v>0</v>
      </c>
      <c r="AZ210" s="13">
        <f t="shared" si="579"/>
        <v>0</v>
      </c>
      <c r="BA210" s="13">
        <f t="shared" si="579"/>
        <v>0</v>
      </c>
      <c r="BB210" s="13">
        <f t="shared" si="579"/>
        <v>0</v>
      </c>
      <c r="BC210" s="13">
        <f t="shared" si="579"/>
        <v>0</v>
      </c>
      <c r="BD210" s="13">
        <f t="shared" si="564"/>
        <v>0</v>
      </c>
      <c r="BE210" s="13">
        <f t="shared" si="565"/>
        <v>1.3616327573980372E-11</v>
      </c>
      <c r="BF210" s="13">
        <f t="shared" si="566"/>
        <v>299999.99999999983</v>
      </c>
      <c r="BG210" s="4">
        <f t="shared" si="530"/>
        <v>4999999.9999999991</v>
      </c>
      <c r="BH210" s="4">
        <f t="shared" si="411"/>
        <v>1.0000000000000009</v>
      </c>
      <c r="BI210" s="4">
        <f t="shared" si="414"/>
        <v>1.0000000000000009</v>
      </c>
      <c r="BJ210" s="4">
        <f t="shared" si="559"/>
        <v>5.9999999999999973</v>
      </c>
      <c r="BK210" s="4"/>
      <c r="BL210" s="4">
        <f t="shared" si="526"/>
        <v>4999999.9999999991</v>
      </c>
      <c r="BN210">
        <f t="shared" si="527"/>
        <v>199</v>
      </c>
      <c r="BO210" s="11">
        <f t="shared" si="531"/>
        <v>7.8865254270135343E-17</v>
      </c>
      <c r="BP210" s="9">
        <f t="shared" si="532"/>
        <v>3.7584929772166876E-27</v>
      </c>
      <c r="BQ210" s="9">
        <f t="shared" si="533"/>
        <v>5.0471191408328604E-27</v>
      </c>
      <c r="BR210" s="9">
        <f t="shared" si="534"/>
        <v>7.2101702011878079E-27</v>
      </c>
      <c r="BS210" s="9">
        <f t="shared" si="535"/>
        <v>1.0300243144549941E-26</v>
      </c>
      <c r="BT210" s="9">
        <f t="shared" si="536"/>
        <v>1.4714633063634473E-26</v>
      </c>
      <c r="BU210" s="9">
        <f t="shared" si="537"/>
        <v>2.1020904376603733E-26</v>
      </c>
      <c r="BV210" s="9">
        <f t="shared" si="538"/>
        <v>3.0029863395113589E-26</v>
      </c>
      <c r="BW210" s="9">
        <f t="shared" si="539"/>
        <v>4.2899804850091686E-26</v>
      </c>
      <c r="BX210" s="9">
        <f t="shared" si="540"/>
        <v>6.1285435499986948E-26</v>
      </c>
      <c r="BY210" s="9">
        <f t="shared" si="541"/>
        <v>8.755062214254453E-26</v>
      </c>
      <c r="BZ210" s="9">
        <f t="shared" si="542"/>
        <v>0</v>
      </c>
      <c r="CA210" s="9">
        <f t="shared" si="543"/>
        <v>0</v>
      </c>
      <c r="CB210" s="9">
        <f t="shared" si="544"/>
        <v>0</v>
      </c>
      <c r="CC210" s="9">
        <f t="shared" si="545"/>
        <v>0</v>
      </c>
      <c r="CD210" s="9">
        <f t="shared" si="546"/>
        <v>0</v>
      </c>
      <c r="CE210" s="9">
        <f t="shared" si="547"/>
        <v>0</v>
      </c>
      <c r="CF210" s="9">
        <f t="shared" si="548"/>
        <v>0</v>
      </c>
      <c r="CG210" s="9">
        <f t="shared" si="549"/>
        <v>0</v>
      </c>
      <c r="CH210" s="9">
        <f t="shared" si="550"/>
        <v>0</v>
      </c>
      <c r="CI210" s="9">
        <f t="shared" si="551"/>
        <v>0</v>
      </c>
      <c r="CJ210" s="9">
        <f t="shared" si="552"/>
        <v>0</v>
      </c>
      <c r="CK210" s="9">
        <f t="shared" si="553"/>
        <v>1.1120000852087608E-10</v>
      </c>
      <c r="CL210" s="9">
        <f t="shared" si="573"/>
        <v>1.1120000852087636E-10</v>
      </c>
    </row>
    <row r="211" spans="2:90" x14ac:dyDescent="0.2">
      <c r="B211" s="1">
        <f t="shared" si="560"/>
        <v>44060</v>
      </c>
      <c r="C211" s="8">
        <f t="shared" si="554"/>
        <v>28.571428571428573</v>
      </c>
      <c r="D211">
        <f t="shared" si="567"/>
        <v>200</v>
      </c>
      <c r="E211" s="14">
        <f t="shared" si="561"/>
        <v>0.3</v>
      </c>
      <c r="F211" s="3">
        <f t="shared" si="555"/>
        <v>8.1661699125676517</v>
      </c>
      <c r="G211" s="4">
        <f t="shared" si="568"/>
        <v>2.5946668654875968E-10</v>
      </c>
      <c r="I211" s="13">
        <f t="shared" si="569"/>
        <v>1.1120000852087636E-10</v>
      </c>
      <c r="J211" s="13">
        <f t="shared" ref="J211:AC211" si="580">I210*(1-I$8)</f>
        <v>1.4932572572801365E-10</v>
      </c>
      <c r="K211" s="13">
        <f t="shared" si="580"/>
        <v>2.1332246532569251E-10</v>
      </c>
      <c r="L211" s="13">
        <f t="shared" si="580"/>
        <v>3.0474637903661935E-10</v>
      </c>
      <c r="M211" s="13">
        <f t="shared" si="580"/>
        <v>4.3535197005214137E-10</v>
      </c>
      <c r="N211" s="13">
        <f t="shared" si="580"/>
        <v>6.2193138578842245E-10</v>
      </c>
      <c r="O211" s="13">
        <f t="shared" si="580"/>
        <v>8.8847340826845882E-10</v>
      </c>
      <c r="P211" s="13">
        <f t="shared" si="580"/>
        <v>1.2692477260963359E-9</v>
      </c>
      <c r="Q211" s="13">
        <f t="shared" si="580"/>
        <v>1.8132110372774968E-9</v>
      </c>
      <c r="R211" s="13">
        <f t="shared" si="580"/>
        <v>2.5903014818189073E-9</v>
      </c>
      <c r="S211" s="13">
        <f t="shared" si="580"/>
        <v>3.7004306883003004E-9</v>
      </c>
      <c r="T211" s="13">
        <f t="shared" si="580"/>
        <v>5.286329554689359E-9</v>
      </c>
      <c r="U211" s="13">
        <f t="shared" si="580"/>
        <v>7.5518993637901899E-9</v>
      </c>
      <c r="V211" s="13">
        <f t="shared" si="580"/>
        <v>1.0788427662451806E-8</v>
      </c>
      <c r="W211" s="13">
        <f t="shared" si="580"/>
        <v>1.5412039517572764E-8</v>
      </c>
      <c r="X211" s="13">
        <f t="shared" si="580"/>
        <v>2.2017199310378377E-8</v>
      </c>
      <c r="Y211" s="13">
        <f t="shared" si="580"/>
        <v>3.145314187107145E-8</v>
      </c>
      <c r="Z211" s="13">
        <f t="shared" si="580"/>
        <v>4.4933059813984393E-8</v>
      </c>
      <c r="AA211" s="13">
        <f t="shared" si="580"/>
        <v>6.419008544481047E-8</v>
      </c>
      <c r="AB211" s="13">
        <f t="shared" si="580"/>
        <v>9.1700122056384945E-8</v>
      </c>
      <c r="AC211" s="13">
        <f t="shared" si="580"/>
        <v>1.3100017435069289E-7</v>
      </c>
      <c r="AD211" s="13">
        <f t="shared" si="557"/>
        <v>4699999.9999995632</v>
      </c>
      <c r="AE211" s="13">
        <f t="shared" si="571"/>
        <v>4700000</v>
      </c>
      <c r="AF211" s="4"/>
      <c r="AG211">
        <f t="shared" si="496"/>
        <v>200</v>
      </c>
      <c r="AH211" s="4"/>
      <c r="AI211" s="4"/>
      <c r="AJ211" s="13">
        <f t="shared" ref="AJ211:BC211" si="581">I210*AI$8</f>
        <v>9.5314293017881055E-12</v>
      </c>
      <c r="AK211" s="13">
        <f t="shared" si="581"/>
        <v>0</v>
      </c>
      <c r="AL211" s="13">
        <f t="shared" si="581"/>
        <v>0</v>
      </c>
      <c r="AM211" s="13">
        <f t="shared" si="581"/>
        <v>0</v>
      </c>
      <c r="AN211" s="13">
        <f t="shared" si="581"/>
        <v>0</v>
      </c>
      <c r="AO211" s="13">
        <f t="shared" si="581"/>
        <v>0</v>
      </c>
      <c r="AP211" s="13">
        <f t="shared" si="581"/>
        <v>0</v>
      </c>
      <c r="AQ211" s="13">
        <f t="shared" si="581"/>
        <v>0</v>
      </c>
      <c r="AR211" s="13">
        <f t="shared" si="581"/>
        <v>0</v>
      </c>
      <c r="AS211" s="13">
        <f t="shared" si="581"/>
        <v>0</v>
      </c>
      <c r="AT211" s="13">
        <f t="shared" si="581"/>
        <v>0</v>
      </c>
      <c r="AU211" s="13">
        <f t="shared" si="581"/>
        <v>0</v>
      </c>
      <c r="AV211" s="13">
        <f t="shared" si="581"/>
        <v>0</v>
      </c>
      <c r="AW211" s="13">
        <f t="shared" si="581"/>
        <v>0</v>
      </c>
      <c r="AX211" s="13">
        <f t="shared" si="581"/>
        <v>0</v>
      </c>
      <c r="AY211" s="13">
        <f t="shared" si="581"/>
        <v>0</v>
      </c>
      <c r="AZ211" s="13">
        <f t="shared" si="581"/>
        <v>0</v>
      </c>
      <c r="BA211" s="13">
        <f t="shared" si="581"/>
        <v>0</v>
      </c>
      <c r="BB211" s="13">
        <f t="shared" si="581"/>
        <v>0</v>
      </c>
      <c r="BC211" s="13">
        <f t="shared" si="581"/>
        <v>0</v>
      </c>
      <c r="BD211" s="13">
        <f t="shared" si="564"/>
        <v>0</v>
      </c>
      <c r="BE211" s="13">
        <f t="shared" si="565"/>
        <v>9.5314293017881055E-12</v>
      </c>
      <c r="BF211" s="13">
        <f t="shared" si="566"/>
        <v>299999.99999999983</v>
      </c>
      <c r="BG211" s="4">
        <f t="shared" si="530"/>
        <v>5000000</v>
      </c>
      <c r="BH211" s="4">
        <f t="shared" ref="BH211:BH274" si="582">BG211/BG204</f>
        <v>1.0000000000000007</v>
      </c>
      <c r="BI211" s="4">
        <f t="shared" si="414"/>
        <v>1.0000000000000007</v>
      </c>
      <c r="BJ211" s="4">
        <f t="shared" si="559"/>
        <v>5.9999999999999964</v>
      </c>
      <c r="BK211" s="4"/>
      <c r="BL211" s="4">
        <f t="shared" si="526"/>
        <v>5000000</v>
      </c>
      <c r="BN211">
        <f t="shared" si="527"/>
        <v>200</v>
      </c>
      <c r="BO211" s="11">
        <f t="shared" si="531"/>
        <v>5.5205677989097807E-17</v>
      </c>
      <c r="BP211" s="9">
        <f t="shared" si="532"/>
        <v>1.8416615588365296E-27</v>
      </c>
      <c r="BQ211" s="9">
        <f t="shared" si="533"/>
        <v>2.4730883790087174E-27</v>
      </c>
      <c r="BR211" s="9">
        <f t="shared" si="534"/>
        <v>3.5329833985831987E-27</v>
      </c>
      <c r="BS211" s="9">
        <f t="shared" si="535"/>
        <v>5.0471191408317462E-27</v>
      </c>
      <c r="BT211" s="9">
        <f t="shared" si="536"/>
        <v>7.2101702011853599E-27</v>
      </c>
      <c r="BU211" s="9">
        <f t="shared" si="537"/>
        <v>1.0300243144544702E-26</v>
      </c>
      <c r="BV211" s="9">
        <f t="shared" si="538"/>
        <v>1.471463306362343E-26</v>
      </c>
      <c r="BW211" s="9">
        <f t="shared" si="539"/>
        <v>2.1020904376580682E-26</v>
      </c>
      <c r="BX211" s="9">
        <f t="shared" si="540"/>
        <v>3.0029863395065852E-26</v>
      </c>
      <c r="BY211" s="9">
        <f t="shared" si="541"/>
        <v>4.2899804849993244E-26</v>
      </c>
      <c r="BZ211" s="9">
        <f t="shared" si="542"/>
        <v>0</v>
      </c>
      <c r="CA211" s="9">
        <f t="shared" si="543"/>
        <v>0</v>
      </c>
      <c r="CB211" s="9">
        <f t="shared" si="544"/>
        <v>0</v>
      </c>
      <c r="CC211" s="9">
        <f t="shared" si="545"/>
        <v>0</v>
      </c>
      <c r="CD211" s="9">
        <f t="shared" si="546"/>
        <v>0</v>
      </c>
      <c r="CE211" s="9">
        <f t="shared" si="547"/>
        <v>0</v>
      </c>
      <c r="CF211" s="9">
        <f t="shared" si="548"/>
        <v>0</v>
      </c>
      <c r="CG211" s="9">
        <f t="shared" si="549"/>
        <v>0</v>
      </c>
      <c r="CH211" s="9">
        <f t="shared" si="550"/>
        <v>0</v>
      </c>
      <c r="CI211" s="9">
        <f t="shared" si="551"/>
        <v>0</v>
      </c>
      <c r="CJ211" s="9">
        <f t="shared" si="552"/>
        <v>0</v>
      </c>
      <c r="CK211" s="9">
        <f t="shared" si="553"/>
        <v>7.7840005964620674E-11</v>
      </c>
      <c r="CL211" s="9">
        <f t="shared" si="573"/>
        <v>7.7840005964620816E-11</v>
      </c>
    </row>
    <row r="212" spans="2:90" x14ac:dyDescent="0.2">
      <c r="B212" s="1">
        <f t="shared" si="560"/>
        <v>44061</v>
      </c>
      <c r="C212" s="8">
        <f t="shared" si="554"/>
        <v>28.714285714285715</v>
      </c>
      <c r="D212">
        <f t="shared" si="567"/>
        <v>201</v>
      </c>
      <c r="E212" s="14">
        <f t="shared" si="561"/>
        <v>0.3</v>
      </c>
      <c r="F212" s="3">
        <f t="shared" si="555"/>
        <v>8.1661699125676517</v>
      </c>
      <c r="G212" s="4">
        <f t="shared" si="568"/>
        <v>1.8162668058413886E-10</v>
      </c>
      <c r="I212" s="13">
        <f t="shared" si="569"/>
        <v>7.7840005964620816E-11</v>
      </c>
      <c r="J212" s="13">
        <f t="shared" ref="J212:AC212" si="583">I211*(1-I$8)</f>
        <v>1.0452800800962377E-10</v>
      </c>
      <c r="K212" s="13">
        <f t="shared" si="583"/>
        <v>1.4932572572801365E-10</v>
      </c>
      <c r="L212" s="13">
        <f t="shared" si="583"/>
        <v>2.1332246532569251E-10</v>
      </c>
      <c r="M212" s="13">
        <f t="shared" si="583"/>
        <v>3.0474637903661935E-10</v>
      </c>
      <c r="N212" s="13">
        <f t="shared" si="583"/>
        <v>4.3535197005214137E-10</v>
      </c>
      <c r="O212" s="13">
        <f t="shared" si="583"/>
        <v>6.2193138578842245E-10</v>
      </c>
      <c r="P212" s="13">
        <f t="shared" si="583"/>
        <v>8.8847340826845882E-10</v>
      </c>
      <c r="Q212" s="13">
        <f t="shared" si="583"/>
        <v>1.2692477260963359E-9</v>
      </c>
      <c r="R212" s="13">
        <f t="shared" si="583"/>
        <v>1.8132110372774968E-9</v>
      </c>
      <c r="S212" s="13">
        <f t="shared" si="583"/>
        <v>2.5903014818189073E-9</v>
      </c>
      <c r="T212" s="13">
        <f t="shared" si="583"/>
        <v>3.7004306883003004E-9</v>
      </c>
      <c r="U212" s="13">
        <f t="shared" si="583"/>
        <v>5.286329554689359E-9</v>
      </c>
      <c r="V212" s="13">
        <f t="shared" si="583"/>
        <v>7.5518993637901899E-9</v>
      </c>
      <c r="W212" s="13">
        <f t="shared" si="583"/>
        <v>1.0788427662451806E-8</v>
      </c>
      <c r="X212" s="13">
        <f t="shared" si="583"/>
        <v>1.5412039517572764E-8</v>
      </c>
      <c r="Y212" s="13">
        <f t="shared" si="583"/>
        <v>2.2017199310378377E-8</v>
      </c>
      <c r="Z212" s="13">
        <f t="shared" si="583"/>
        <v>3.145314187107145E-8</v>
      </c>
      <c r="AA212" s="13">
        <f t="shared" si="583"/>
        <v>4.4933059813984393E-8</v>
      </c>
      <c r="AB212" s="13">
        <f t="shared" si="583"/>
        <v>6.419008544481047E-8</v>
      </c>
      <c r="AC212" s="13">
        <f t="shared" si="583"/>
        <v>9.1700122056384945E-8</v>
      </c>
      <c r="AD212" s="13">
        <f t="shared" si="557"/>
        <v>4699999.9999996945</v>
      </c>
      <c r="AE212" s="13">
        <f t="shared" si="571"/>
        <v>4700000</v>
      </c>
      <c r="AF212" s="4"/>
      <c r="AG212">
        <f t="shared" si="496"/>
        <v>201</v>
      </c>
      <c r="AH212" s="4"/>
      <c r="AI212" s="4"/>
      <c r="AJ212" s="13">
        <f t="shared" ref="AJ212:BC212" si="584">I211*AI$8</f>
        <v>6.6720005112525815E-12</v>
      </c>
      <c r="AK212" s="13">
        <f t="shared" si="584"/>
        <v>0</v>
      </c>
      <c r="AL212" s="13">
        <f t="shared" si="584"/>
        <v>0</v>
      </c>
      <c r="AM212" s="13">
        <f t="shared" si="584"/>
        <v>0</v>
      </c>
      <c r="AN212" s="13">
        <f t="shared" si="584"/>
        <v>0</v>
      </c>
      <c r="AO212" s="13">
        <f t="shared" si="584"/>
        <v>0</v>
      </c>
      <c r="AP212" s="13">
        <f t="shared" si="584"/>
        <v>0</v>
      </c>
      <c r="AQ212" s="13">
        <f t="shared" si="584"/>
        <v>0</v>
      </c>
      <c r="AR212" s="13">
        <f t="shared" si="584"/>
        <v>0</v>
      </c>
      <c r="AS212" s="13">
        <f t="shared" si="584"/>
        <v>0</v>
      </c>
      <c r="AT212" s="13">
        <f t="shared" si="584"/>
        <v>0</v>
      </c>
      <c r="AU212" s="13">
        <f t="shared" si="584"/>
        <v>0</v>
      </c>
      <c r="AV212" s="13">
        <f t="shared" si="584"/>
        <v>0</v>
      </c>
      <c r="AW212" s="13">
        <f t="shared" si="584"/>
        <v>0</v>
      </c>
      <c r="AX212" s="13">
        <f t="shared" si="584"/>
        <v>0</v>
      </c>
      <c r="AY212" s="13">
        <f t="shared" si="584"/>
        <v>0</v>
      </c>
      <c r="AZ212" s="13">
        <f t="shared" si="584"/>
        <v>0</v>
      </c>
      <c r="BA212" s="13">
        <f t="shared" si="584"/>
        <v>0</v>
      </c>
      <c r="BB212" s="13">
        <f t="shared" si="584"/>
        <v>0</v>
      </c>
      <c r="BC212" s="13">
        <f t="shared" si="584"/>
        <v>0</v>
      </c>
      <c r="BD212" s="13">
        <f t="shared" si="564"/>
        <v>0</v>
      </c>
      <c r="BE212" s="13">
        <f t="shared" si="565"/>
        <v>6.6720005112525815E-12</v>
      </c>
      <c r="BF212" s="13">
        <f t="shared" si="566"/>
        <v>299999.99999999983</v>
      </c>
      <c r="BG212" s="4">
        <f t="shared" si="530"/>
        <v>5000000</v>
      </c>
      <c r="BH212" s="4">
        <f t="shared" si="582"/>
        <v>1.0000000000000007</v>
      </c>
      <c r="BI212" s="4">
        <f t="shared" ref="BI212:BI275" si="585">BF212/BF205</f>
        <v>1.0000000000000004</v>
      </c>
      <c r="BJ212" s="4">
        <f t="shared" si="559"/>
        <v>5.9999999999999964</v>
      </c>
      <c r="BK212" s="4"/>
      <c r="BL212" s="4">
        <f t="shared" si="526"/>
        <v>5000000</v>
      </c>
      <c r="BN212">
        <f t="shared" si="527"/>
        <v>201</v>
      </c>
      <c r="BO212" s="11">
        <f t="shared" si="531"/>
        <v>3.8643974592369972E-17</v>
      </c>
      <c r="BP212" s="9">
        <f t="shared" si="532"/>
        <v>9.0241416383002011E-28</v>
      </c>
      <c r="BQ212" s="9">
        <f t="shared" si="533"/>
        <v>1.2118133057144838E-27</v>
      </c>
      <c r="BR212" s="9">
        <f t="shared" si="534"/>
        <v>1.7311618653061696E-27</v>
      </c>
      <c r="BS212" s="9">
        <f t="shared" si="535"/>
        <v>2.4730883790083353E-27</v>
      </c>
      <c r="BT212" s="9">
        <f t="shared" si="536"/>
        <v>3.53298339858236E-27</v>
      </c>
      <c r="BU212" s="9">
        <f t="shared" si="537"/>
        <v>5.047119140829949E-27</v>
      </c>
      <c r="BV212" s="9">
        <f t="shared" si="538"/>
        <v>7.2101702011815731E-27</v>
      </c>
      <c r="BW212" s="9">
        <f t="shared" si="539"/>
        <v>1.0300243144536803E-26</v>
      </c>
      <c r="BX212" s="9">
        <f t="shared" si="540"/>
        <v>1.4714633063607052E-26</v>
      </c>
      <c r="BY212" s="9">
        <f t="shared" si="541"/>
        <v>2.1020904376546915E-26</v>
      </c>
      <c r="BZ212" s="9">
        <f t="shared" si="542"/>
        <v>0</v>
      </c>
      <c r="CA212" s="9">
        <f t="shared" si="543"/>
        <v>0</v>
      </c>
      <c r="CB212" s="9">
        <f t="shared" si="544"/>
        <v>0</v>
      </c>
      <c r="CC212" s="9">
        <f t="shared" si="545"/>
        <v>0</v>
      </c>
      <c r="CD212" s="9">
        <f t="shared" si="546"/>
        <v>0</v>
      </c>
      <c r="CE212" s="9">
        <f t="shared" si="547"/>
        <v>0</v>
      </c>
      <c r="CF212" s="9">
        <f t="shared" si="548"/>
        <v>0</v>
      </c>
      <c r="CG212" s="9">
        <f t="shared" si="549"/>
        <v>0</v>
      </c>
      <c r="CH212" s="9">
        <f t="shared" si="550"/>
        <v>0</v>
      </c>
      <c r="CI212" s="9">
        <f t="shared" si="551"/>
        <v>0</v>
      </c>
      <c r="CJ212" s="9">
        <f t="shared" si="552"/>
        <v>0</v>
      </c>
      <c r="CK212" s="9">
        <f t="shared" si="553"/>
        <v>5.4488004175238118E-11</v>
      </c>
      <c r="CL212" s="9">
        <f t="shared" si="573"/>
        <v>5.4488004175238189E-11</v>
      </c>
    </row>
    <row r="213" spans="2:90" x14ac:dyDescent="0.2">
      <c r="B213" s="1">
        <f t="shared" si="560"/>
        <v>44062</v>
      </c>
      <c r="C213" s="8">
        <f t="shared" si="554"/>
        <v>28.857142857142858</v>
      </c>
      <c r="D213">
        <f t="shared" si="567"/>
        <v>202</v>
      </c>
      <c r="E213" s="14">
        <f t="shared" si="561"/>
        <v>0.3</v>
      </c>
      <c r="F213" s="3">
        <f t="shared" si="555"/>
        <v>8.1661699125676517</v>
      </c>
      <c r="G213" s="4">
        <f t="shared" si="568"/>
        <v>1.2713867640890068E-10</v>
      </c>
      <c r="I213" s="13">
        <f t="shared" si="569"/>
        <v>5.4488004175238189E-11</v>
      </c>
      <c r="J213" s="13">
        <f t="shared" ref="J213:AC213" si="586">I212*(1-I$8)</f>
        <v>7.316960560674356E-11</v>
      </c>
      <c r="K213" s="13">
        <f t="shared" si="586"/>
        <v>1.0452800800962377E-10</v>
      </c>
      <c r="L213" s="13">
        <f t="shared" si="586"/>
        <v>1.4932572572801365E-10</v>
      </c>
      <c r="M213" s="13">
        <f t="shared" si="586"/>
        <v>2.1332246532569251E-10</v>
      </c>
      <c r="N213" s="13">
        <f t="shared" si="586"/>
        <v>3.0474637903661935E-10</v>
      </c>
      <c r="O213" s="13">
        <f t="shared" si="586"/>
        <v>4.3535197005214137E-10</v>
      </c>
      <c r="P213" s="13">
        <f t="shared" si="586"/>
        <v>6.2193138578842245E-10</v>
      </c>
      <c r="Q213" s="13">
        <f t="shared" si="586"/>
        <v>8.8847340826845882E-10</v>
      </c>
      <c r="R213" s="13">
        <f t="shared" si="586"/>
        <v>1.2692477260963359E-9</v>
      </c>
      <c r="S213" s="13">
        <f t="shared" si="586"/>
        <v>1.8132110372774968E-9</v>
      </c>
      <c r="T213" s="13">
        <f t="shared" si="586"/>
        <v>2.5903014818189073E-9</v>
      </c>
      <c r="U213" s="13">
        <f t="shared" si="586"/>
        <v>3.7004306883003004E-9</v>
      </c>
      <c r="V213" s="13">
        <f t="shared" si="586"/>
        <v>5.286329554689359E-9</v>
      </c>
      <c r="W213" s="13">
        <f t="shared" si="586"/>
        <v>7.5518993637901899E-9</v>
      </c>
      <c r="X213" s="13">
        <f t="shared" si="586"/>
        <v>1.0788427662451806E-8</v>
      </c>
      <c r="Y213" s="13">
        <f t="shared" si="586"/>
        <v>1.5412039517572764E-8</v>
      </c>
      <c r="Z213" s="13">
        <f t="shared" si="586"/>
        <v>2.2017199310378377E-8</v>
      </c>
      <c r="AA213" s="13">
        <f t="shared" si="586"/>
        <v>3.145314187107145E-8</v>
      </c>
      <c r="AB213" s="13">
        <f t="shared" si="586"/>
        <v>4.4933059813984393E-8</v>
      </c>
      <c r="AC213" s="13">
        <f t="shared" si="586"/>
        <v>6.419008544481047E-8</v>
      </c>
      <c r="AD213" s="13">
        <f t="shared" si="557"/>
        <v>4699999.9999997858</v>
      </c>
      <c r="AE213" s="13">
        <f t="shared" si="571"/>
        <v>4700000</v>
      </c>
      <c r="AF213" s="4"/>
      <c r="AG213">
        <f t="shared" si="496"/>
        <v>202</v>
      </c>
      <c r="AH213" s="4"/>
      <c r="AI213" s="4"/>
      <c r="AJ213" s="13">
        <f t="shared" ref="AJ213:BC213" si="587">I212*AI$8</f>
        <v>4.6704003578772484E-12</v>
      </c>
      <c r="AK213" s="13">
        <f t="shared" si="587"/>
        <v>0</v>
      </c>
      <c r="AL213" s="13">
        <f t="shared" si="587"/>
        <v>0</v>
      </c>
      <c r="AM213" s="13">
        <f t="shared" si="587"/>
        <v>0</v>
      </c>
      <c r="AN213" s="13">
        <f t="shared" si="587"/>
        <v>0</v>
      </c>
      <c r="AO213" s="13">
        <f t="shared" si="587"/>
        <v>0</v>
      </c>
      <c r="AP213" s="13">
        <f t="shared" si="587"/>
        <v>0</v>
      </c>
      <c r="AQ213" s="13">
        <f t="shared" si="587"/>
        <v>0</v>
      </c>
      <c r="AR213" s="13">
        <f t="shared" si="587"/>
        <v>0</v>
      </c>
      <c r="AS213" s="13">
        <f t="shared" si="587"/>
        <v>0</v>
      </c>
      <c r="AT213" s="13">
        <f t="shared" si="587"/>
        <v>0</v>
      </c>
      <c r="AU213" s="13">
        <f t="shared" si="587"/>
        <v>0</v>
      </c>
      <c r="AV213" s="13">
        <f t="shared" si="587"/>
        <v>0</v>
      </c>
      <c r="AW213" s="13">
        <f t="shared" si="587"/>
        <v>0</v>
      </c>
      <c r="AX213" s="13">
        <f t="shared" si="587"/>
        <v>0</v>
      </c>
      <c r="AY213" s="13">
        <f t="shared" si="587"/>
        <v>0</v>
      </c>
      <c r="AZ213" s="13">
        <f t="shared" si="587"/>
        <v>0</v>
      </c>
      <c r="BA213" s="13">
        <f t="shared" si="587"/>
        <v>0</v>
      </c>
      <c r="BB213" s="13">
        <f t="shared" si="587"/>
        <v>0</v>
      </c>
      <c r="BC213" s="13">
        <f t="shared" si="587"/>
        <v>0</v>
      </c>
      <c r="BD213" s="13">
        <f t="shared" si="564"/>
        <v>0</v>
      </c>
      <c r="BE213" s="13">
        <f t="shared" si="565"/>
        <v>4.6704003578772484E-12</v>
      </c>
      <c r="BF213" s="13">
        <f t="shared" si="566"/>
        <v>299999.99999999983</v>
      </c>
      <c r="BG213" s="4">
        <f t="shared" si="530"/>
        <v>5000000</v>
      </c>
      <c r="BH213" s="4">
        <f t="shared" si="582"/>
        <v>1.0000000000000004</v>
      </c>
      <c r="BI213" s="4">
        <f t="shared" si="585"/>
        <v>1.0000000000000002</v>
      </c>
      <c r="BJ213" s="4">
        <f t="shared" si="559"/>
        <v>5.9999999999999964</v>
      </c>
      <c r="BK213" s="4"/>
      <c r="BL213" s="4">
        <f t="shared" si="526"/>
        <v>5000000</v>
      </c>
      <c r="BN213">
        <f t="shared" si="527"/>
        <v>202</v>
      </c>
      <c r="BO213" s="11">
        <f t="shared" si="531"/>
        <v>2.7050782214659721E-17</v>
      </c>
      <c r="BP213" s="9">
        <f t="shared" si="532"/>
        <v>4.4218294027675126E-28</v>
      </c>
      <c r="BQ213" s="9">
        <f t="shared" si="533"/>
        <v>5.9378851980016951E-28</v>
      </c>
      <c r="BR213" s="9">
        <f t="shared" si="534"/>
        <v>8.482693140001619E-28</v>
      </c>
      <c r="BS213" s="9">
        <f t="shared" si="535"/>
        <v>1.2118133057143521E-27</v>
      </c>
      <c r="BT213" s="9">
        <f t="shared" si="536"/>
        <v>1.7311618653058823E-27</v>
      </c>
      <c r="BU213" s="9">
        <f t="shared" si="537"/>
        <v>2.4730883790077197E-27</v>
      </c>
      <c r="BV213" s="9">
        <f t="shared" si="538"/>
        <v>3.5329833985810607E-27</v>
      </c>
      <c r="BW213" s="9">
        <f t="shared" si="539"/>
        <v>5.0471191408272391E-27</v>
      </c>
      <c r="BX213" s="9">
        <f t="shared" si="540"/>
        <v>7.2101702011759582E-27</v>
      </c>
      <c r="BY213" s="9">
        <f t="shared" si="541"/>
        <v>1.0300243144525217E-26</v>
      </c>
      <c r="BZ213" s="9">
        <f t="shared" si="542"/>
        <v>0</v>
      </c>
      <c r="CA213" s="9">
        <f t="shared" si="543"/>
        <v>0</v>
      </c>
      <c r="CB213" s="9">
        <f t="shared" si="544"/>
        <v>0</v>
      </c>
      <c r="CC213" s="9">
        <f t="shared" si="545"/>
        <v>0</v>
      </c>
      <c r="CD213" s="9">
        <f t="shared" si="546"/>
        <v>0</v>
      </c>
      <c r="CE213" s="9">
        <f t="shared" si="547"/>
        <v>0</v>
      </c>
      <c r="CF213" s="9">
        <f t="shared" si="548"/>
        <v>0</v>
      </c>
      <c r="CG213" s="9">
        <f t="shared" si="549"/>
        <v>0</v>
      </c>
      <c r="CH213" s="9">
        <f t="shared" si="550"/>
        <v>0</v>
      </c>
      <c r="CI213" s="9">
        <f t="shared" si="551"/>
        <v>0</v>
      </c>
      <c r="CJ213" s="9">
        <f t="shared" si="552"/>
        <v>0</v>
      </c>
      <c r="CK213" s="9">
        <f t="shared" si="553"/>
        <v>3.8141602922668466E-11</v>
      </c>
      <c r="CL213" s="9">
        <f t="shared" si="573"/>
        <v>3.8141602922668498E-11</v>
      </c>
    </row>
    <row r="214" spans="2:90" x14ac:dyDescent="0.2">
      <c r="B214" s="1">
        <f t="shared" si="560"/>
        <v>44063</v>
      </c>
      <c r="C214" s="8">
        <f t="shared" si="554"/>
        <v>29</v>
      </c>
      <c r="D214">
        <f t="shared" si="567"/>
        <v>203</v>
      </c>
      <c r="E214" s="14">
        <f t="shared" si="561"/>
        <v>0.3</v>
      </c>
      <c r="F214" s="3">
        <f t="shared" si="555"/>
        <v>8.1661699125676517</v>
      </c>
      <c r="G214" s="4">
        <f t="shared" si="568"/>
        <v>8.8997073486232183E-11</v>
      </c>
      <c r="I214" s="13">
        <f t="shared" si="569"/>
        <v>3.8141602922668498E-11</v>
      </c>
      <c r="J214" s="13">
        <f t="shared" ref="J214:AC214" si="588">I213*(1-I$8)</f>
        <v>5.1218723924723894E-11</v>
      </c>
      <c r="K214" s="13">
        <f t="shared" si="588"/>
        <v>7.316960560674356E-11</v>
      </c>
      <c r="L214" s="13">
        <f t="shared" si="588"/>
        <v>1.0452800800962377E-10</v>
      </c>
      <c r="M214" s="13">
        <f t="shared" si="588"/>
        <v>1.4932572572801365E-10</v>
      </c>
      <c r="N214" s="13">
        <f t="shared" si="588"/>
        <v>2.1332246532569251E-10</v>
      </c>
      <c r="O214" s="13">
        <f t="shared" si="588"/>
        <v>3.0474637903661935E-10</v>
      </c>
      <c r="P214" s="13">
        <f t="shared" si="588"/>
        <v>4.3535197005214137E-10</v>
      </c>
      <c r="Q214" s="13">
        <f t="shared" si="588"/>
        <v>6.2193138578842245E-10</v>
      </c>
      <c r="R214" s="13">
        <f t="shared" si="588"/>
        <v>8.8847340826845882E-10</v>
      </c>
      <c r="S214" s="13">
        <f t="shared" si="588"/>
        <v>1.2692477260963359E-9</v>
      </c>
      <c r="T214" s="13">
        <f t="shared" si="588"/>
        <v>1.8132110372774968E-9</v>
      </c>
      <c r="U214" s="13">
        <f t="shared" si="588"/>
        <v>2.5903014818189073E-9</v>
      </c>
      <c r="V214" s="13">
        <f t="shared" si="588"/>
        <v>3.7004306883003004E-9</v>
      </c>
      <c r="W214" s="13">
        <f t="shared" si="588"/>
        <v>5.286329554689359E-9</v>
      </c>
      <c r="X214" s="13">
        <f t="shared" si="588"/>
        <v>7.5518993637901899E-9</v>
      </c>
      <c r="Y214" s="13">
        <f t="shared" si="588"/>
        <v>1.0788427662451806E-8</v>
      </c>
      <c r="Z214" s="13">
        <f t="shared" si="588"/>
        <v>1.5412039517572764E-8</v>
      </c>
      <c r="AA214" s="13">
        <f t="shared" si="588"/>
        <v>2.2017199310378377E-8</v>
      </c>
      <c r="AB214" s="13">
        <f t="shared" si="588"/>
        <v>3.145314187107145E-8</v>
      </c>
      <c r="AC214" s="13">
        <f t="shared" si="588"/>
        <v>4.4933059813984393E-8</v>
      </c>
      <c r="AD214" s="13">
        <f t="shared" si="557"/>
        <v>4699999.9999998501</v>
      </c>
      <c r="AE214" s="13">
        <f t="shared" si="571"/>
        <v>4700000</v>
      </c>
      <c r="AF214" s="4"/>
      <c r="AG214">
        <f t="shared" si="496"/>
        <v>203</v>
      </c>
      <c r="AH214" s="4"/>
      <c r="AI214" s="4"/>
      <c r="AJ214" s="13">
        <f t="shared" ref="AJ214:BC214" si="589">I213*AI$8</f>
        <v>3.2692802505142912E-12</v>
      </c>
      <c r="AK214" s="13">
        <f t="shared" si="589"/>
        <v>0</v>
      </c>
      <c r="AL214" s="13">
        <f t="shared" si="589"/>
        <v>0</v>
      </c>
      <c r="AM214" s="13">
        <f t="shared" si="589"/>
        <v>0</v>
      </c>
      <c r="AN214" s="13">
        <f t="shared" si="589"/>
        <v>0</v>
      </c>
      <c r="AO214" s="13">
        <f t="shared" si="589"/>
        <v>0</v>
      </c>
      <c r="AP214" s="13">
        <f t="shared" si="589"/>
        <v>0</v>
      </c>
      <c r="AQ214" s="13">
        <f t="shared" si="589"/>
        <v>0</v>
      </c>
      <c r="AR214" s="13">
        <f t="shared" si="589"/>
        <v>0</v>
      </c>
      <c r="AS214" s="13">
        <f t="shared" si="589"/>
        <v>0</v>
      </c>
      <c r="AT214" s="13">
        <f t="shared" si="589"/>
        <v>0</v>
      </c>
      <c r="AU214" s="13">
        <f t="shared" si="589"/>
        <v>0</v>
      </c>
      <c r="AV214" s="13">
        <f t="shared" si="589"/>
        <v>0</v>
      </c>
      <c r="AW214" s="13">
        <f t="shared" si="589"/>
        <v>0</v>
      </c>
      <c r="AX214" s="13">
        <f t="shared" si="589"/>
        <v>0</v>
      </c>
      <c r="AY214" s="13">
        <f t="shared" si="589"/>
        <v>0</v>
      </c>
      <c r="AZ214" s="13">
        <f t="shared" si="589"/>
        <v>0</v>
      </c>
      <c r="BA214" s="13">
        <f t="shared" si="589"/>
        <v>0</v>
      </c>
      <c r="BB214" s="13">
        <f t="shared" si="589"/>
        <v>0</v>
      </c>
      <c r="BC214" s="13">
        <f t="shared" si="589"/>
        <v>0</v>
      </c>
      <c r="BD214" s="13">
        <f t="shared" si="564"/>
        <v>0</v>
      </c>
      <c r="BE214" s="13">
        <f t="shared" si="565"/>
        <v>3.2692802505142912E-12</v>
      </c>
      <c r="BF214" s="13">
        <f t="shared" si="566"/>
        <v>299999.99999999983</v>
      </c>
      <c r="BG214" s="4">
        <f t="shared" si="530"/>
        <v>5000000</v>
      </c>
      <c r="BH214" s="4">
        <f t="shared" si="582"/>
        <v>1.0000000000000002</v>
      </c>
      <c r="BI214" s="4">
        <f t="shared" si="585"/>
        <v>1</v>
      </c>
      <c r="BJ214" s="4">
        <f t="shared" si="559"/>
        <v>5.9999999999999964</v>
      </c>
      <c r="BK214" s="4"/>
      <c r="BL214" s="4">
        <f t="shared" si="526"/>
        <v>5000000</v>
      </c>
      <c r="BN214">
        <f t="shared" si="527"/>
        <v>203</v>
      </c>
      <c r="BO214" s="11">
        <f t="shared" si="531"/>
        <v>1.8935547550262168E-17</v>
      </c>
      <c r="BP214" s="9">
        <f t="shared" si="532"/>
        <v>2.1666964073562234E-28</v>
      </c>
      <c r="BQ214" s="9">
        <f t="shared" si="533"/>
        <v>2.9095637470210796E-28</v>
      </c>
      <c r="BR214" s="9">
        <f t="shared" si="534"/>
        <v>4.1565196386012658E-28</v>
      </c>
      <c r="BS214" s="9">
        <f t="shared" si="535"/>
        <v>5.9378851980012467E-28</v>
      </c>
      <c r="BT214" s="9">
        <f t="shared" si="536"/>
        <v>8.4826931400006271E-28</v>
      </c>
      <c r="BU214" s="9">
        <f t="shared" si="537"/>
        <v>1.2118133057141408E-27</v>
      </c>
      <c r="BV214" s="9">
        <f t="shared" si="538"/>
        <v>1.7311618653054371E-27</v>
      </c>
      <c r="BW214" s="9">
        <f t="shared" si="539"/>
        <v>2.4730883790067899E-27</v>
      </c>
      <c r="BX214" s="9">
        <f t="shared" si="540"/>
        <v>3.532983398579135E-27</v>
      </c>
      <c r="BY214" s="9">
        <f t="shared" si="541"/>
        <v>5.0471191408232679E-27</v>
      </c>
      <c r="BZ214" s="9">
        <f t="shared" si="542"/>
        <v>0</v>
      </c>
      <c r="CA214" s="9">
        <f t="shared" si="543"/>
        <v>0</v>
      </c>
      <c r="CB214" s="9">
        <f t="shared" si="544"/>
        <v>0</v>
      </c>
      <c r="CC214" s="9">
        <f t="shared" si="545"/>
        <v>0</v>
      </c>
      <c r="CD214" s="9">
        <f t="shared" si="546"/>
        <v>0</v>
      </c>
      <c r="CE214" s="9">
        <f t="shared" si="547"/>
        <v>0</v>
      </c>
      <c r="CF214" s="9">
        <f t="shared" si="548"/>
        <v>0</v>
      </c>
      <c r="CG214" s="9">
        <f t="shared" si="549"/>
        <v>0</v>
      </c>
      <c r="CH214" s="9">
        <f t="shared" si="550"/>
        <v>0</v>
      </c>
      <c r="CI214" s="9">
        <f t="shared" si="551"/>
        <v>0</v>
      </c>
      <c r="CJ214" s="9">
        <f t="shared" si="552"/>
        <v>0</v>
      </c>
      <c r="CK214" s="9">
        <f t="shared" si="553"/>
        <v>2.6699122045868806E-11</v>
      </c>
      <c r="CL214" s="9">
        <f t="shared" si="573"/>
        <v>2.6699122045868822E-11</v>
      </c>
    </row>
    <row r="215" spans="2:90" x14ac:dyDescent="0.2">
      <c r="B215" s="1">
        <f t="shared" si="560"/>
        <v>44064</v>
      </c>
      <c r="C215" s="8">
        <f t="shared" si="554"/>
        <v>29.142857142857142</v>
      </c>
      <c r="D215">
        <f t="shared" si="567"/>
        <v>204</v>
      </c>
      <c r="E215" s="14">
        <f t="shared" si="561"/>
        <v>0.3</v>
      </c>
      <c r="F215" s="3">
        <f t="shared" si="555"/>
        <v>8.1661699125676517</v>
      </c>
      <c r="G215" s="4">
        <f t="shared" si="568"/>
        <v>6.2297951440363358E-11</v>
      </c>
      <c r="I215" s="13">
        <f t="shared" si="569"/>
        <v>2.6699122045868822E-11</v>
      </c>
      <c r="J215" s="13">
        <f t="shared" ref="J215:AC215" si="590">I214*(1-I$8)</f>
        <v>3.5853106747308389E-11</v>
      </c>
      <c r="K215" s="13">
        <f t="shared" si="590"/>
        <v>5.1218723924723894E-11</v>
      </c>
      <c r="L215" s="13">
        <f t="shared" si="590"/>
        <v>7.316960560674356E-11</v>
      </c>
      <c r="M215" s="13">
        <f t="shared" si="590"/>
        <v>1.0452800800962377E-10</v>
      </c>
      <c r="N215" s="13">
        <f t="shared" si="590"/>
        <v>1.4932572572801365E-10</v>
      </c>
      <c r="O215" s="13">
        <f t="shared" si="590"/>
        <v>2.1332246532569251E-10</v>
      </c>
      <c r="P215" s="13">
        <f t="shared" si="590"/>
        <v>3.0474637903661935E-10</v>
      </c>
      <c r="Q215" s="13">
        <f t="shared" si="590"/>
        <v>4.3535197005214137E-10</v>
      </c>
      <c r="R215" s="13">
        <f t="shared" si="590"/>
        <v>6.2193138578842245E-10</v>
      </c>
      <c r="S215" s="13">
        <f t="shared" si="590"/>
        <v>8.8847340826845882E-10</v>
      </c>
      <c r="T215" s="13">
        <f t="shared" si="590"/>
        <v>1.2692477260963359E-9</v>
      </c>
      <c r="U215" s="13">
        <f t="shared" si="590"/>
        <v>1.8132110372774968E-9</v>
      </c>
      <c r="V215" s="13">
        <f t="shared" si="590"/>
        <v>2.5903014818189073E-9</v>
      </c>
      <c r="W215" s="13">
        <f t="shared" si="590"/>
        <v>3.7004306883003004E-9</v>
      </c>
      <c r="X215" s="13">
        <f t="shared" si="590"/>
        <v>5.286329554689359E-9</v>
      </c>
      <c r="Y215" s="13">
        <f t="shared" si="590"/>
        <v>7.5518993637901899E-9</v>
      </c>
      <c r="Z215" s="13">
        <f t="shared" si="590"/>
        <v>1.0788427662451806E-8</v>
      </c>
      <c r="AA215" s="13">
        <f t="shared" si="590"/>
        <v>1.5412039517572764E-8</v>
      </c>
      <c r="AB215" s="13">
        <f t="shared" si="590"/>
        <v>2.2017199310378377E-8</v>
      </c>
      <c r="AC215" s="13">
        <f t="shared" si="590"/>
        <v>3.145314187107145E-8</v>
      </c>
      <c r="AD215" s="13">
        <f t="shared" si="557"/>
        <v>4699999.9999998948</v>
      </c>
      <c r="AE215" s="13">
        <f t="shared" si="571"/>
        <v>4700000</v>
      </c>
      <c r="AF215" s="4"/>
      <c r="AG215">
        <f t="shared" si="496"/>
        <v>204</v>
      </c>
      <c r="AH215" s="4"/>
      <c r="AI215" s="4"/>
      <c r="AJ215" s="13">
        <f t="shared" ref="AJ215:BC215" si="591">I214*AI$8</f>
        <v>2.2884961753601099E-12</v>
      </c>
      <c r="AK215" s="13">
        <f t="shared" si="591"/>
        <v>0</v>
      </c>
      <c r="AL215" s="13">
        <f t="shared" si="591"/>
        <v>0</v>
      </c>
      <c r="AM215" s="13">
        <f t="shared" si="591"/>
        <v>0</v>
      </c>
      <c r="AN215" s="13">
        <f t="shared" si="591"/>
        <v>0</v>
      </c>
      <c r="AO215" s="13">
        <f t="shared" si="591"/>
        <v>0</v>
      </c>
      <c r="AP215" s="13">
        <f t="shared" si="591"/>
        <v>0</v>
      </c>
      <c r="AQ215" s="13">
        <f t="shared" si="591"/>
        <v>0</v>
      </c>
      <c r="AR215" s="13">
        <f t="shared" si="591"/>
        <v>0</v>
      </c>
      <c r="AS215" s="13">
        <f t="shared" si="591"/>
        <v>0</v>
      </c>
      <c r="AT215" s="13">
        <f t="shared" si="591"/>
        <v>0</v>
      </c>
      <c r="AU215" s="13">
        <f t="shared" si="591"/>
        <v>0</v>
      </c>
      <c r="AV215" s="13">
        <f t="shared" si="591"/>
        <v>0</v>
      </c>
      <c r="AW215" s="13">
        <f t="shared" si="591"/>
        <v>0</v>
      </c>
      <c r="AX215" s="13">
        <f t="shared" si="591"/>
        <v>0</v>
      </c>
      <c r="AY215" s="13">
        <f t="shared" si="591"/>
        <v>0</v>
      </c>
      <c r="AZ215" s="13">
        <f t="shared" si="591"/>
        <v>0</v>
      </c>
      <c r="BA215" s="13">
        <f t="shared" si="591"/>
        <v>0</v>
      </c>
      <c r="BB215" s="13">
        <f t="shared" si="591"/>
        <v>0</v>
      </c>
      <c r="BC215" s="13">
        <f t="shared" si="591"/>
        <v>0</v>
      </c>
      <c r="BD215" s="13">
        <f t="shared" si="564"/>
        <v>0</v>
      </c>
      <c r="BE215" s="13">
        <f t="shared" si="565"/>
        <v>2.2884961753601099E-12</v>
      </c>
      <c r="BF215" s="13">
        <f t="shared" si="566"/>
        <v>299999.99999999983</v>
      </c>
      <c r="BG215" s="4">
        <f t="shared" si="530"/>
        <v>5000000</v>
      </c>
      <c r="BH215" s="4">
        <f t="shared" si="582"/>
        <v>1.0000000000000002</v>
      </c>
      <c r="BI215" s="4">
        <f t="shared" si="585"/>
        <v>1</v>
      </c>
      <c r="BJ215" s="4">
        <f t="shared" si="559"/>
        <v>5.9999999999999964</v>
      </c>
      <c r="BK215" s="4"/>
      <c r="BL215" s="4">
        <f t="shared" si="526"/>
        <v>5000000</v>
      </c>
      <c r="BN215">
        <f t="shared" si="527"/>
        <v>204</v>
      </c>
      <c r="BO215" s="11">
        <f t="shared" si="531"/>
        <v>1.3254883285183694E-17</v>
      </c>
      <c r="BP215" s="9">
        <f t="shared" si="532"/>
        <v>1.0616812396045983E-28</v>
      </c>
      <c r="BQ215" s="9">
        <f t="shared" si="533"/>
        <v>1.425686236040414E-28</v>
      </c>
      <c r="BR215" s="9">
        <f t="shared" si="534"/>
        <v>2.0366946229147828E-28</v>
      </c>
      <c r="BS215" s="9">
        <f t="shared" si="535"/>
        <v>2.9095637470209249E-28</v>
      </c>
      <c r="BT215" s="9">
        <f t="shared" si="536"/>
        <v>4.1565196386009277E-28</v>
      </c>
      <c r="BU215" s="9">
        <f t="shared" si="537"/>
        <v>5.9378851980005175E-28</v>
      </c>
      <c r="BV215" s="9">
        <f t="shared" si="538"/>
        <v>8.4826931399990971E-28</v>
      </c>
      <c r="BW215" s="9">
        <f t="shared" si="539"/>
        <v>1.2118133057138219E-27</v>
      </c>
      <c r="BX215" s="9">
        <f t="shared" si="540"/>
        <v>1.731161865304776E-27</v>
      </c>
      <c r="BY215" s="9">
        <f t="shared" si="541"/>
        <v>2.4730883790054274E-27</v>
      </c>
      <c r="BZ215" s="9">
        <f t="shared" si="542"/>
        <v>0</v>
      </c>
      <c r="CA215" s="9">
        <f t="shared" si="543"/>
        <v>0</v>
      </c>
      <c r="CB215" s="9">
        <f t="shared" si="544"/>
        <v>0</v>
      </c>
      <c r="CC215" s="9">
        <f t="shared" si="545"/>
        <v>0</v>
      </c>
      <c r="CD215" s="9">
        <f t="shared" si="546"/>
        <v>0</v>
      </c>
      <c r="CE215" s="9">
        <f t="shared" si="547"/>
        <v>0</v>
      </c>
      <c r="CF215" s="9">
        <f t="shared" si="548"/>
        <v>0</v>
      </c>
      <c r="CG215" s="9">
        <f t="shared" si="549"/>
        <v>0</v>
      </c>
      <c r="CH215" s="9">
        <f t="shared" si="550"/>
        <v>0</v>
      </c>
      <c r="CI215" s="9">
        <f t="shared" si="551"/>
        <v>0</v>
      </c>
      <c r="CJ215" s="9">
        <f t="shared" si="552"/>
        <v>0</v>
      </c>
      <c r="CK215" s="9">
        <f t="shared" si="553"/>
        <v>1.8689385432108589E-11</v>
      </c>
      <c r="CL215" s="9">
        <f t="shared" si="573"/>
        <v>1.8689385432108595E-11</v>
      </c>
    </row>
    <row r="216" spans="2:90" x14ac:dyDescent="0.2">
      <c r="B216" s="1">
        <f t="shared" si="560"/>
        <v>44065</v>
      </c>
      <c r="C216" s="8">
        <f t="shared" si="554"/>
        <v>29.285714285714285</v>
      </c>
      <c r="D216">
        <f t="shared" si="567"/>
        <v>205</v>
      </c>
      <c r="E216" s="14">
        <f t="shared" si="561"/>
        <v>0.3</v>
      </c>
      <c r="F216" s="3">
        <f t="shared" si="555"/>
        <v>8.1661699125676517</v>
      </c>
      <c r="G216" s="4">
        <f t="shared" si="568"/>
        <v>4.3608566008254763E-11</v>
      </c>
      <c r="I216" s="13">
        <f t="shared" si="569"/>
        <v>1.8689385432108595E-11</v>
      </c>
      <c r="J216" s="13">
        <f t="shared" ref="J216:AC216" si="592">I215*(1-I$8)</f>
        <v>2.509717472311669E-11</v>
      </c>
      <c r="K216" s="13">
        <f t="shared" si="592"/>
        <v>3.5853106747308389E-11</v>
      </c>
      <c r="L216" s="13">
        <f t="shared" si="592"/>
        <v>5.1218723924723894E-11</v>
      </c>
      <c r="M216" s="13">
        <f t="shared" si="592"/>
        <v>7.316960560674356E-11</v>
      </c>
      <c r="N216" s="13">
        <f t="shared" si="592"/>
        <v>1.0452800800962377E-10</v>
      </c>
      <c r="O216" s="13">
        <f t="shared" si="592"/>
        <v>1.4932572572801365E-10</v>
      </c>
      <c r="P216" s="13">
        <f t="shared" si="592"/>
        <v>2.1332246532569251E-10</v>
      </c>
      <c r="Q216" s="13">
        <f t="shared" si="592"/>
        <v>3.0474637903661935E-10</v>
      </c>
      <c r="R216" s="13">
        <f t="shared" si="592"/>
        <v>4.3535197005214137E-10</v>
      </c>
      <c r="S216" s="13">
        <f t="shared" si="592"/>
        <v>6.2193138578842245E-10</v>
      </c>
      <c r="T216" s="13">
        <f t="shared" si="592"/>
        <v>8.8847340826845882E-10</v>
      </c>
      <c r="U216" s="13">
        <f t="shared" si="592"/>
        <v>1.2692477260963359E-9</v>
      </c>
      <c r="V216" s="13">
        <f t="shared" si="592"/>
        <v>1.8132110372774968E-9</v>
      </c>
      <c r="W216" s="13">
        <f t="shared" si="592"/>
        <v>2.5903014818189073E-9</v>
      </c>
      <c r="X216" s="13">
        <f t="shared" si="592"/>
        <v>3.7004306883003004E-9</v>
      </c>
      <c r="Y216" s="13">
        <f t="shared" si="592"/>
        <v>5.286329554689359E-9</v>
      </c>
      <c r="Z216" s="13">
        <f t="shared" si="592"/>
        <v>7.5518993637901899E-9</v>
      </c>
      <c r="AA216" s="13">
        <f t="shared" si="592"/>
        <v>1.0788427662451806E-8</v>
      </c>
      <c r="AB216" s="13">
        <f t="shared" si="592"/>
        <v>1.5412039517572764E-8</v>
      </c>
      <c r="AC216" s="13">
        <f t="shared" si="592"/>
        <v>2.2017199310378377E-8</v>
      </c>
      <c r="AD216" s="13">
        <f t="shared" si="557"/>
        <v>4699999.9999999264</v>
      </c>
      <c r="AE216" s="13">
        <f t="shared" si="571"/>
        <v>4700000</v>
      </c>
      <c r="AF216" s="4"/>
      <c r="AG216">
        <f t="shared" si="496"/>
        <v>205</v>
      </c>
      <c r="AH216" s="4"/>
      <c r="AI216" s="4"/>
      <c r="AJ216" s="13">
        <f t="shared" ref="AJ216:BC216" si="593">I215*AI$8</f>
        <v>1.6019473227521293E-12</v>
      </c>
      <c r="AK216" s="13">
        <f t="shared" si="593"/>
        <v>0</v>
      </c>
      <c r="AL216" s="13">
        <f t="shared" si="593"/>
        <v>0</v>
      </c>
      <c r="AM216" s="13">
        <f t="shared" si="593"/>
        <v>0</v>
      </c>
      <c r="AN216" s="13">
        <f t="shared" si="593"/>
        <v>0</v>
      </c>
      <c r="AO216" s="13">
        <f t="shared" si="593"/>
        <v>0</v>
      </c>
      <c r="AP216" s="13">
        <f t="shared" si="593"/>
        <v>0</v>
      </c>
      <c r="AQ216" s="13">
        <f t="shared" si="593"/>
        <v>0</v>
      </c>
      <c r="AR216" s="13">
        <f t="shared" si="593"/>
        <v>0</v>
      </c>
      <c r="AS216" s="13">
        <f t="shared" si="593"/>
        <v>0</v>
      </c>
      <c r="AT216" s="13">
        <f t="shared" si="593"/>
        <v>0</v>
      </c>
      <c r="AU216" s="13">
        <f t="shared" si="593"/>
        <v>0</v>
      </c>
      <c r="AV216" s="13">
        <f t="shared" si="593"/>
        <v>0</v>
      </c>
      <c r="AW216" s="13">
        <f t="shared" si="593"/>
        <v>0</v>
      </c>
      <c r="AX216" s="13">
        <f t="shared" si="593"/>
        <v>0</v>
      </c>
      <c r="AY216" s="13">
        <f t="shared" si="593"/>
        <v>0</v>
      </c>
      <c r="AZ216" s="13">
        <f t="shared" si="593"/>
        <v>0</v>
      </c>
      <c r="BA216" s="13">
        <f t="shared" si="593"/>
        <v>0</v>
      </c>
      <c r="BB216" s="13">
        <f t="shared" si="593"/>
        <v>0</v>
      </c>
      <c r="BC216" s="13">
        <f t="shared" si="593"/>
        <v>0</v>
      </c>
      <c r="BD216" s="13">
        <f t="shared" si="564"/>
        <v>0</v>
      </c>
      <c r="BE216" s="13">
        <f t="shared" si="565"/>
        <v>1.6019473227521293E-12</v>
      </c>
      <c r="BF216" s="13">
        <f t="shared" si="566"/>
        <v>299999.99999999983</v>
      </c>
      <c r="BG216" s="4">
        <f t="shared" si="530"/>
        <v>5000000</v>
      </c>
      <c r="BH216" s="4">
        <f t="shared" si="582"/>
        <v>1.0000000000000002</v>
      </c>
      <c r="BI216" s="4">
        <f t="shared" si="585"/>
        <v>1</v>
      </c>
      <c r="BJ216" s="4">
        <f t="shared" si="559"/>
        <v>5.9999999999999964</v>
      </c>
      <c r="BK216" s="4"/>
      <c r="BL216" s="4">
        <f t="shared" si="526"/>
        <v>5000000</v>
      </c>
      <c r="BN216">
        <f t="shared" si="527"/>
        <v>205</v>
      </c>
      <c r="BO216" s="11">
        <f t="shared" si="531"/>
        <v>9.278418299628673E-18</v>
      </c>
      <c r="BP216" s="9">
        <f t="shared" si="532"/>
        <v>5.2022380740626976E-29</v>
      </c>
      <c r="BQ216" s="9">
        <f t="shared" si="533"/>
        <v>6.9858625565983223E-29</v>
      </c>
      <c r="BR216" s="9">
        <f t="shared" si="534"/>
        <v>9.9798036522829927E-29</v>
      </c>
      <c r="BS216" s="9">
        <f t="shared" si="535"/>
        <v>1.4256862360403613E-28</v>
      </c>
      <c r="BT216" s="9">
        <f t="shared" si="536"/>
        <v>2.0366946229146666E-28</v>
      </c>
      <c r="BU216" s="9">
        <f t="shared" si="537"/>
        <v>2.9095637470206769E-28</v>
      </c>
      <c r="BV216" s="9">
        <f t="shared" si="538"/>
        <v>4.1565196386004013E-28</v>
      </c>
      <c r="BW216" s="9">
        <f t="shared" si="539"/>
        <v>5.9378851979994243E-28</v>
      </c>
      <c r="BX216" s="9">
        <f t="shared" si="540"/>
        <v>8.4826931399968335E-28</v>
      </c>
      <c r="BY216" s="9">
        <f t="shared" si="541"/>
        <v>1.2118133057133547E-27</v>
      </c>
      <c r="BZ216" s="9">
        <f t="shared" si="542"/>
        <v>0</v>
      </c>
      <c r="CA216" s="9">
        <f t="shared" si="543"/>
        <v>0</v>
      </c>
      <c r="CB216" s="9">
        <f t="shared" si="544"/>
        <v>0</v>
      </c>
      <c r="CC216" s="9">
        <f t="shared" si="545"/>
        <v>0</v>
      </c>
      <c r="CD216" s="9">
        <f t="shared" si="546"/>
        <v>0</v>
      </c>
      <c r="CE216" s="9">
        <f t="shared" si="547"/>
        <v>0</v>
      </c>
      <c r="CF216" s="9">
        <f t="shared" si="548"/>
        <v>0</v>
      </c>
      <c r="CG216" s="9">
        <f t="shared" si="549"/>
        <v>0</v>
      </c>
      <c r="CH216" s="9">
        <f t="shared" si="550"/>
        <v>0</v>
      </c>
      <c r="CI216" s="9">
        <f t="shared" si="551"/>
        <v>0</v>
      </c>
      <c r="CJ216" s="9">
        <f t="shared" si="552"/>
        <v>0</v>
      </c>
      <c r="CK216" s="9">
        <f t="shared" si="553"/>
        <v>1.3082569802476224E-11</v>
      </c>
      <c r="CL216" s="9">
        <f t="shared" si="573"/>
        <v>1.3082569802476227E-11</v>
      </c>
    </row>
    <row r="217" spans="2:90" x14ac:dyDescent="0.2">
      <c r="B217" s="1">
        <f t="shared" si="560"/>
        <v>44066</v>
      </c>
      <c r="C217" s="8">
        <f t="shared" si="554"/>
        <v>29.428571428571427</v>
      </c>
      <c r="D217">
        <f t="shared" si="567"/>
        <v>206</v>
      </c>
      <c r="E217" s="14">
        <f t="shared" si="561"/>
        <v>0.3</v>
      </c>
      <c r="F217" s="3">
        <f t="shared" si="555"/>
        <v>8.1661699125676517</v>
      </c>
      <c r="G217" s="4">
        <f t="shared" si="568"/>
        <v>3.0525996205778534E-11</v>
      </c>
      <c r="I217" s="13">
        <f t="shared" si="569"/>
        <v>1.3082569802476227E-11</v>
      </c>
      <c r="J217" s="13">
        <f t="shared" ref="J217:AC217" si="594">I216*(1-I$8)</f>
        <v>1.7568022306182079E-11</v>
      </c>
      <c r="K217" s="13">
        <f t="shared" si="594"/>
        <v>2.509717472311669E-11</v>
      </c>
      <c r="L217" s="13">
        <f t="shared" si="594"/>
        <v>3.5853106747308389E-11</v>
      </c>
      <c r="M217" s="13">
        <f t="shared" si="594"/>
        <v>5.1218723924723894E-11</v>
      </c>
      <c r="N217" s="13">
        <f t="shared" si="594"/>
        <v>7.316960560674356E-11</v>
      </c>
      <c r="O217" s="13">
        <f t="shared" si="594"/>
        <v>1.0452800800962377E-10</v>
      </c>
      <c r="P217" s="13">
        <f t="shared" si="594"/>
        <v>1.4932572572801365E-10</v>
      </c>
      <c r="Q217" s="13">
        <f t="shared" si="594"/>
        <v>2.1332246532569251E-10</v>
      </c>
      <c r="R217" s="13">
        <f t="shared" si="594"/>
        <v>3.0474637903661935E-10</v>
      </c>
      <c r="S217" s="13">
        <f t="shared" si="594"/>
        <v>4.3535197005214137E-10</v>
      </c>
      <c r="T217" s="13">
        <f t="shared" si="594"/>
        <v>6.2193138578842245E-10</v>
      </c>
      <c r="U217" s="13">
        <f t="shared" si="594"/>
        <v>8.8847340826845882E-10</v>
      </c>
      <c r="V217" s="13">
        <f t="shared" si="594"/>
        <v>1.2692477260963359E-9</v>
      </c>
      <c r="W217" s="13">
        <f t="shared" si="594"/>
        <v>1.8132110372774968E-9</v>
      </c>
      <c r="X217" s="13">
        <f t="shared" si="594"/>
        <v>2.5903014818189073E-9</v>
      </c>
      <c r="Y217" s="13">
        <f t="shared" si="594"/>
        <v>3.7004306883003004E-9</v>
      </c>
      <c r="Z217" s="13">
        <f t="shared" si="594"/>
        <v>5.286329554689359E-9</v>
      </c>
      <c r="AA217" s="13">
        <f t="shared" si="594"/>
        <v>7.5518993637901899E-9</v>
      </c>
      <c r="AB217" s="13">
        <f t="shared" si="594"/>
        <v>1.0788427662451806E-8</v>
      </c>
      <c r="AC217" s="13">
        <f t="shared" si="594"/>
        <v>1.5412039517572764E-8</v>
      </c>
      <c r="AD217" s="13">
        <f t="shared" si="557"/>
        <v>4699999.9999999488</v>
      </c>
      <c r="AE217" s="13">
        <f t="shared" si="571"/>
        <v>4700000</v>
      </c>
      <c r="AF217" s="4"/>
      <c r="AG217">
        <f t="shared" si="496"/>
        <v>206</v>
      </c>
      <c r="AH217" s="4"/>
      <c r="AI217" s="4"/>
      <c r="AJ217" s="13">
        <f t="shared" ref="AJ217:BC217" si="595">I216*AI$8</f>
        <v>1.1213631259265158E-12</v>
      </c>
      <c r="AK217" s="13">
        <f t="shared" si="595"/>
        <v>0</v>
      </c>
      <c r="AL217" s="13">
        <f t="shared" si="595"/>
        <v>0</v>
      </c>
      <c r="AM217" s="13">
        <f t="shared" si="595"/>
        <v>0</v>
      </c>
      <c r="AN217" s="13">
        <f t="shared" si="595"/>
        <v>0</v>
      </c>
      <c r="AO217" s="13">
        <f t="shared" si="595"/>
        <v>0</v>
      </c>
      <c r="AP217" s="13">
        <f t="shared" si="595"/>
        <v>0</v>
      </c>
      <c r="AQ217" s="13">
        <f t="shared" si="595"/>
        <v>0</v>
      </c>
      <c r="AR217" s="13">
        <f t="shared" si="595"/>
        <v>0</v>
      </c>
      <c r="AS217" s="13">
        <f t="shared" si="595"/>
        <v>0</v>
      </c>
      <c r="AT217" s="13">
        <f t="shared" si="595"/>
        <v>0</v>
      </c>
      <c r="AU217" s="13">
        <f t="shared" si="595"/>
        <v>0</v>
      </c>
      <c r="AV217" s="13">
        <f t="shared" si="595"/>
        <v>0</v>
      </c>
      <c r="AW217" s="13">
        <f t="shared" si="595"/>
        <v>0</v>
      </c>
      <c r="AX217" s="13">
        <f t="shared" si="595"/>
        <v>0</v>
      </c>
      <c r="AY217" s="13">
        <f t="shared" si="595"/>
        <v>0</v>
      </c>
      <c r="AZ217" s="13">
        <f t="shared" si="595"/>
        <v>0</v>
      </c>
      <c r="BA217" s="13">
        <f t="shared" si="595"/>
        <v>0</v>
      </c>
      <c r="BB217" s="13">
        <f t="shared" si="595"/>
        <v>0</v>
      </c>
      <c r="BC217" s="13">
        <f t="shared" si="595"/>
        <v>0</v>
      </c>
      <c r="BD217" s="13">
        <f t="shared" si="564"/>
        <v>0</v>
      </c>
      <c r="BE217" s="13">
        <f t="shared" si="565"/>
        <v>1.1213631259265158E-12</v>
      </c>
      <c r="BF217" s="13">
        <f t="shared" si="566"/>
        <v>299999.99999999983</v>
      </c>
      <c r="BG217" s="4">
        <f t="shared" si="530"/>
        <v>5000000</v>
      </c>
      <c r="BH217" s="4">
        <f t="shared" si="582"/>
        <v>1.0000000000000002</v>
      </c>
      <c r="BI217" s="4">
        <f t="shared" si="585"/>
        <v>1</v>
      </c>
      <c r="BJ217" s="4">
        <f t="shared" si="559"/>
        <v>5.9999999999999964</v>
      </c>
      <c r="BK217" s="4"/>
      <c r="BL217" s="4">
        <f t="shared" si="526"/>
        <v>5000000</v>
      </c>
      <c r="BN217">
        <f t="shared" si="527"/>
        <v>206</v>
      </c>
      <c r="BO217" s="11">
        <f t="shared" si="531"/>
        <v>6.4948928097401136E-18</v>
      </c>
      <c r="BP217" s="9">
        <f t="shared" si="532"/>
        <v>2.5490966562907793E-29</v>
      </c>
      <c r="BQ217" s="9">
        <f t="shared" si="533"/>
        <v>3.4230726527332777E-29</v>
      </c>
      <c r="BR217" s="9">
        <f t="shared" si="534"/>
        <v>4.8901037896188573E-29</v>
      </c>
      <c r="BS217" s="9">
        <f t="shared" si="535"/>
        <v>6.9858625565981407E-29</v>
      </c>
      <c r="BT217" s="9">
        <f t="shared" si="536"/>
        <v>9.9798036522825947E-29</v>
      </c>
      <c r="BU217" s="9">
        <f t="shared" si="537"/>
        <v>1.4256862360402759E-28</v>
      </c>
      <c r="BV217" s="9">
        <f t="shared" si="538"/>
        <v>2.0366946229144873E-28</v>
      </c>
      <c r="BW217" s="9">
        <f t="shared" si="539"/>
        <v>2.9095637470203003E-28</v>
      </c>
      <c r="BX217" s="9">
        <f t="shared" si="540"/>
        <v>4.1565196385996246E-28</v>
      </c>
      <c r="BY217" s="9">
        <f t="shared" si="541"/>
        <v>5.9378851979978226E-28</v>
      </c>
      <c r="BZ217" s="9">
        <f t="shared" si="542"/>
        <v>0</v>
      </c>
      <c r="CA217" s="9">
        <f t="shared" si="543"/>
        <v>0</v>
      </c>
      <c r="CB217" s="9">
        <f t="shared" si="544"/>
        <v>0</v>
      </c>
      <c r="CC217" s="9">
        <f t="shared" si="545"/>
        <v>0</v>
      </c>
      <c r="CD217" s="9">
        <f t="shared" si="546"/>
        <v>0</v>
      </c>
      <c r="CE217" s="9">
        <f t="shared" si="547"/>
        <v>0</v>
      </c>
      <c r="CF217" s="9">
        <f t="shared" si="548"/>
        <v>0</v>
      </c>
      <c r="CG217" s="9">
        <f t="shared" si="549"/>
        <v>0</v>
      </c>
      <c r="CH217" s="9">
        <f t="shared" si="550"/>
        <v>0</v>
      </c>
      <c r="CI217" s="9">
        <f t="shared" si="551"/>
        <v>0</v>
      </c>
      <c r="CJ217" s="9">
        <f t="shared" si="552"/>
        <v>0</v>
      </c>
      <c r="CK217" s="9">
        <f t="shared" si="553"/>
        <v>9.1577988617334598E-12</v>
      </c>
      <c r="CL217" s="9">
        <f t="shared" si="573"/>
        <v>9.1577988617334614E-12</v>
      </c>
    </row>
    <row r="218" spans="2:90" x14ac:dyDescent="0.2">
      <c r="B218" s="1">
        <f t="shared" si="560"/>
        <v>44067</v>
      </c>
      <c r="C218" s="8">
        <f t="shared" si="554"/>
        <v>29.571428571428573</v>
      </c>
      <c r="D218">
        <f t="shared" si="567"/>
        <v>207</v>
      </c>
      <c r="E218" s="14">
        <f t="shared" si="561"/>
        <v>0.3</v>
      </c>
      <c r="F218" s="3">
        <f t="shared" si="555"/>
        <v>8.1661699125676517</v>
      </c>
      <c r="G218" s="4">
        <f t="shared" si="568"/>
        <v>2.1368197344045073E-11</v>
      </c>
      <c r="I218" s="13">
        <f t="shared" si="569"/>
        <v>9.1577988617334614E-12</v>
      </c>
      <c r="J218" s="13">
        <f t="shared" ref="J218:AC218" si="596">I217*(1-I$8)</f>
        <v>1.2297615614327652E-11</v>
      </c>
      <c r="K218" s="13">
        <f t="shared" si="596"/>
        <v>1.7568022306182079E-11</v>
      </c>
      <c r="L218" s="13">
        <f t="shared" si="596"/>
        <v>2.509717472311669E-11</v>
      </c>
      <c r="M218" s="13">
        <f t="shared" si="596"/>
        <v>3.5853106747308389E-11</v>
      </c>
      <c r="N218" s="13">
        <f t="shared" si="596"/>
        <v>5.1218723924723894E-11</v>
      </c>
      <c r="O218" s="13">
        <f t="shared" si="596"/>
        <v>7.316960560674356E-11</v>
      </c>
      <c r="P218" s="13">
        <f t="shared" si="596"/>
        <v>1.0452800800962377E-10</v>
      </c>
      <c r="Q218" s="13">
        <f t="shared" si="596"/>
        <v>1.4932572572801365E-10</v>
      </c>
      <c r="R218" s="13">
        <f t="shared" si="596"/>
        <v>2.1332246532569251E-10</v>
      </c>
      <c r="S218" s="13">
        <f t="shared" si="596"/>
        <v>3.0474637903661935E-10</v>
      </c>
      <c r="T218" s="13">
        <f t="shared" si="596"/>
        <v>4.3535197005214137E-10</v>
      </c>
      <c r="U218" s="13">
        <f t="shared" si="596"/>
        <v>6.2193138578842245E-10</v>
      </c>
      <c r="V218" s="13">
        <f t="shared" si="596"/>
        <v>8.8847340826845882E-10</v>
      </c>
      <c r="W218" s="13">
        <f t="shared" si="596"/>
        <v>1.2692477260963359E-9</v>
      </c>
      <c r="X218" s="13">
        <f t="shared" si="596"/>
        <v>1.8132110372774968E-9</v>
      </c>
      <c r="Y218" s="13">
        <f t="shared" si="596"/>
        <v>2.5903014818189073E-9</v>
      </c>
      <c r="Z218" s="13">
        <f t="shared" si="596"/>
        <v>3.7004306883003004E-9</v>
      </c>
      <c r="AA218" s="13">
        <f t="shared" si="596"/>
        <v>5.286329554689359E-9</v>
      </c>
      <c r="AB218" s="13">
        <f t="shared" si="596"/>
        <v>7.5518993637901899E-9</v>
      </c>
      <c r="AC218" s="13">
        <f t="shared" si="596"/>
        <v>1.0788427662451806E-8</v>
      </c>
      <c r="AD218" s="13">
        <f t="shared" si="557"/>
        <v>4699999.9999999646</v>
      </c>
      <c r="AE218" s="13">
        <f t="shared" si="571"/>
        <v>4700000.0000000009</v>
      </c>
      <c r="AF218" s="4"/>
      <c r="AG218">
        <f t="shared" si="496"/>
        <v>207</v>
      </c>
      <c r="AH218" s="4"/>
      <c r="AI218" s="4"/>
      <c r="AJ218" s="13">
        <f t="shared" ref="AJ218:BC218" si="597">I217*AI$8</f>
        <v>7.8495418814857361E-13</v>
      </c>
      <c r="AK218" s="13">
        <f t="shared" si="597"/>
        <v>0</v>
      </c>
      <c r="AL218" s="13">
        <f t="shared" si="597"/>
        <v>0</v>
      </c>
      <c r="AM218" s="13">
        <f t="shared" si="597"/>
        <v>0</v>
      </c>
      <c r="AN218" s="13">
        <f t="shared" si="597"/>
        <v>0</v>
      </c>
      <c r="AO218" s="13">
        <f t="shared" si="597"/>
        <v>0</v>
      </c>
      <c r="AP218" s="13">
        <f t="shared" si="597"/>
        <v>0</v>
      </c>
      <c r="AQ218" s="13">
        <f t="shared" si="597"/>
        <v>0</v>
      </c>
      <c r="AR218" s="13">
        <f t="shared" si="597"/>
        <v>0</v>
      </c>
      <c r="AS218" s="13">
        <f t="shared" si="597"/>
        <v>0</v>
      </c>
      <c r="AT218" s="13">
        <f t="shared" si="597"/>
        <v>0</v>
      </c>
      <c r="AU218" s="13">
        <f t="shared" si="597"/>
        <v>0</v>
      </c>
      <c r="AV218" s="13">
        <f t="shared" si="597"/>
        <v>0</v>
      </c>
      <c r="AW218" s="13">
        <f t="shared" si="597"/>
        <v>0</v>
      </c>
      <c r="AX218" s="13">
        <f t="shared" si="597"/>
        <v>0</v>
      </c>
      <c r="AY218" s="13">
        <f t="shared" si="597"/>
        <v>0</v>
      </c>
      <c r="AZ218" s="13">
        <f t="shared" si="597"/>
        <v>0</v>
      </c>
      <c r="BA218" s="13">
        <f t="shared" si="597"/>
        <v>0</v>
      </c>
      <c r="BB218" s="13">
        <f t="shared" si="597"/>
        <v>0</v>
      </c>
      <c r="BC218" s="13">
        <f t="shared" si="597"/>
        <v>0</v>
      </c>
      <c r="BD218" s="13">
        <f t="shared" si="564"/>
        <v>0</v>
      </c>
      <c r="BE218" s="13">
        <f t="shared" si="565"/>
        <v>7.8495418814857361E-13</v>
      </c>
      <c r="BF218" s="13">
        <f t="shared" si="566"/>
        <v>299999.99999999983</v>
      </c>
      <c r="BG218" s="4">
        <f t="shared" si="530"/>
        <v>5000000.0000000009</v>
      </c>
      <c r="BH218" s="4">
        <f t="shared" si="582"/>
        <v>1.0000000000000002</v>
      </c>
      <c r="BI218" s="4">
        <f t="shared" si="585"/>
        <v>1</v>
      </c>
      <c r="BJ218" s="4">
        <f t="shared" si="559"/>
        <v>5.9999999999999956</v>
      </c>
      <c r="BK218" s="4"/>
      <c r="BL218" s="4">
        <f t="shared" si="526"/>
        <v>5000000.0000000009</v>
      </c>
      <c r="BN218">
        <f t="shared" si="527"/>
        <v>207</v>
      </c>
      <c r="BO218" s="11">
        <f t="shared" si="531"/>
        <v>4.5464249668180999E-18</v>
      </c>
      <c r="BP218" s="9">
        <f t="shared" si="532"/>
        <v>1.2490573615825016E-29</v>
      </c>
      <c r="BQ218" s="9">
        <f t="shared" si="533"/>
        <v>1.6773055998393402E-29</v>
      </c>
      <c r="BR218" s="9">
        <f t="shared" si="534"/>
        <v>2.396150856913305E-29</v>
      </c>
      <c r="BS218" s="9">
        <f t="shared" si="535"/>
        <v>3.4230726527332154E-29</v>
      </c>
      <c r="BT218" s="9">
        <f t="shared" si="536"/>
        <v>4.89010378961872E-29</v>
      </c>
      <c r="BU218" s="9">
        <f t="shared" si="537"/>
        <v>6.9858625565978481E-29</v>
      </c>
      <c r="BV218" s="9">
        <f t="shared" si="538"/>
        <v>9.979803652281977E-29</v>
      </c>
      <c r="BW218" s="9">
        <f t="shared" si="539"/>
        <v>1.4256862360401475E-28</v>
      </c>
      <c r="BX218" s="9">
        <f t="shared" si="540"/>
        <v>2.0366946229142191E-28</v>
      </c>
      <c r="BY218" s="9">
        <f t="shared" si="541"/>
        <v>2.9095637470197501E-28</v>
      </c>
      <c r="BZ218" s="9">
        <f t="shared" si="542"/>
        <v>0</v>
      </c>
      <c r="CA218" s="9">
        <f t="shared" si="543"/>
        <v>0</v>
      </c>
      <c r="CB218" s="9">
        <f t="shared" si="544"/>
        <v>0</v>
      </c>
      <c r="CC218" s="9">
        <f t="shared" si="545"/>
        <v>0</v>
      </c>
      <c r="CD218" s="9">
        <f t="shared" si="546"/>
        <v>0</v>
      </c>
      <c r="CE218" s="9">
        <f t="shared" si="547"/>
        <v>0</v>
      </c>
      <c r="CF218" s="9">
        <f t="shared" si="548"/>
        <v>0</v>
      </c>
      <c r="CG218" s="9">
        <f t="shared" si="549"/>
        <v>0</v>
      </c>
      <c r="CH218" s="9">
        <f t="shared" si="550"/>
        <v>0</v>
      </c>
      <c r="CI218" s="9">
        <f t="shared" si="551"/>
        <v>0</v>
      </c>
      <c r="CJ218" s="9">
        <f t="shared" si="552"/>
        <v>0</v>
      </c>
      <c r="CK218" s="9">
        <f t="shared" si="553"/>
        <v>6.4104592032134719E-12</v>
      </c>
      <c r="CL218" s="9">
        <f t="shared" si="573"/>
        <v>6.4104592032134728E-12</v>
      </c>
    </row>
    <row r="219" spans="2:90" x14ac:dyDescent="0.2">
      <c r="B219" s="1">
        <f t="shared" si="560"/>
        <v>44068</v>
      </c>
      <c r="C219" s="8">
        <f t="shared" si="554"/>
        <v>29.714285714285715</v>
      </c>
      <c r="D219">
        <f t="shared" si="567"/>
        <v>208</v>
      </c>
      <c r="E219" s="14">
        <f t="shared" si="561"/>
        <v>0.3</v>
      </c>
      <c r="F219" s="3">
        <f t="shared" si="555"/>
        <v>8.1661699125676517</v>
      </c>
      <c r="G219" s="4">
        <f t="shared" si="568"/>
        <v>1.4957738140831602E-11</v>
      </c>
      <c r="I219" s="13">
        <f t="shared" si="569"/>
        <v>6.4104592032134728E-12</v>
      </c>
      <c r="J219" s="13">
        <f t="shared" ref="J219:AC219" si="598">I218*(1-I$8)</f>
        <v>8.6083309300294537E-12</v>
      </c>
      <c r="K219" s="13">
        <f t="shared" si="598"/>
        <v>1.2297615614327652E-11</v>
      </c>
      <c r="L219" s="13">
        <f t="shared" si="598"/>
        <v>1.7568022306182079E-11</v>
      </c>
      <c r="M219" s="13">
        <f t="shared" si="598"/>
        <v>2.509717472311669E-11</v>
      </c>
      <c r="N219" s="13">
        <f t="shared" si="598"/>
        <v>3.5853106747308389E-11</v>
      </c>
      <c r="O219" s="13">
        <f t="shared" si="598"/>
        <v>5.1218723924723894E-11</v>
      </c>
      <c r="P219" s="13">
        <f t="shared" si="598"/>
        <v>7.316960560674356E-11</v>
      </c>
      <c r="Q219" s="13">
        <f t="shared" si="598"/>
        <v>1.0452800800962377E-10</v>
      </c>
      <c r="R219" s="13">
        <f t="shared" si="598"/>
        <v>1.4932572572801365E-10</v>
      </c>
      <c r="S219" s="13">
        <f t="shared" si="598"/>
        <v>2.1332246532569251E-10</v>
      </c>
      <c r="T219" s="13">
        <f t="shared" si="598"/>
        <v>3.0474637903661935E-10</v>
      </c>
      <c r="U219" s="13">
        <f t="shared" si="598"/>
        <v>4.3535197005214137E-10</v>
      </c>
      <c r="V219" s="13">
        <f t="shared" si="598"/>
        <v>6.2193138578842245E-10</v>
      </c>
      <c r="W219" s="13">
        <f t="shared" si="598"/>
        <v>8.8847340826845882E-10</v>
      </c>
      <c r="X219" s="13">
        <f t="shared" si="598"/>
        <v>1.2692477260963359E-9</v>
      </c>
      <c r="Y219" s="13">
        <f t="shared" si="598"/>
        <v>1.8132110372774968E-9</v>
      </c>
      <c r="Z219" s="13">
        <f t="shared" si="598"/>
        <v>2.5903014818189073E-9</v>
      </c>
      <c r="AA219" s="13">
        <f t="shared" si="598"/>
        <v>3.7004306883003004E-9</v>
      </c>
      <c r="AB219" s="13">
        <f t="shared" si="598"/>
        <v>5.286329554689359E-9</v>
      </c>
      <c r="AC219" s="13">
        <f t="shared" si="598"/>
        <v>7.5518993637901899E-9</v>
      </c>
      <c r="AD219" s="13">
        <f t="shared" si="557"/>
        <v>4699999.9999999758</v>
      </c>
      <c r="AE219" s="13">
        <f t="shared" si="571"/>
        <v>4700000.0000000009</v>
      </c>
      <c r="AF219" s="4"/>
      <c r="AG219">
        <f t="shared" si="496"/>
        <v>208</v>
      </c>
      <c r="AH219" s="4"/>
      <c r="AI219" s="4"/>
      <c r="AJ219" s="13">
        <f t="shared" ref="AJ219:BC219" si="599">I218*AI$8</f>
        <v>5.4946793170400765E-13</v>
      </c>
      <c r="AK219" s="13">
        <f t="shared" si="599"/>
        <v>0</v>
      </c>
      <c r="AL219" s="13">
        <f t="shared" si="599"/>
        <v>0</v>
      </c>
      <c r="AM219" s="13">
        <f t="shared" si="599"/>
        <v>0</v>
      </c>
      <c r="AN219" s="13">
        <f t="shared" si="599"/>
        <v>0</v>
      </c>
      <c r="AO219" s="13">
        <f t="shared" si="599"/>
        <v>0</v>
      </c>
      <c r="AP219" s="13">
        <f t="shared" si="599"/>
        <v>0</v>
      </c>
      <c r="AQ219" s="13">
        <f t="shared" si="599"/>
        <v>0</v>
      </c>
      <c r="AR219" s="13">
        <f t="shared" si="599"/>
        <v>0</v>
      </c>
      <c r="AS219" s="13">
        <f t="shared" si="599"/>
        <v>0</v>
      </c>
      <c r="AT219" s="13">
        <f t="shared" si="599"/>
        <v>0</v>
      </c>
      <c r="AU219" s="13">
        <f t="shared" si="599"/>
        <v>0</v>
      </c>
      <c r="AV219" s="13">
        <f t="shared" si="599"/>
        <v>0</v>
      </c>
      <c r="AW219" s="13">
        <f t="shared" si="599"/>
        <v>0</v>
      </c>
      <c r="AX219" s="13">
        <f t="shared" si="599"/>
        <v>0</v>
      </c>
      <c r="AY219" s="13">
        <f t="shared" si="599"/>
        <v>0</v>
      </c>
      <c r="AZ219" s="13">
        <f t="shared" si="599"/>
        <v>0</v>
      </c>
      <c r="BA219" s="13">
        <f t="shared" si="599"/>
        <v>0</v>
      </c>
      <c r="BB219" s="13">
        <f t="shared" si="599"/>
        <v>0</v>
      </c>
      <c r="BC219" s="13">
        <f t="shared" si="599"/>
        <v>0</v>
      </c>
      <c r="BD219" s="13">
        <f t="shared" si="564"/>
        <v>0</v>
      </c>
      <c r="BE219" s="13">
        <f t="shared" si="565"/>
        <v>5.4946793170400765E-13</v>
      </c>
      <c r="BF219" s="13">
        <f t="shared" si="566"/>
        <v>299999.99999999983</v>
      </c>
      <c r="BG219" s="4">
        <f t="shared" si="530"/>
        <v>5000000.0000000009</v>
      </c>
      <c r="BH219" s="4">
        <f t="shared" si="582"/>
        <v>1.0000000000000002</v>
      </c>
      <c r="BI219" s="4">
        <f t="shared" si="585"/>
        <v>1</v>
      </c>
      <c r="BJ219" s="4">
        <f t="shared" si="559"/>
        <v>5.9999999999999956</v>
      </c>
      <c r="BK219" s="4"/>
      <c r="BL219" s="4">
        <f t="shared" si="526"/>
        <v>5000000.0000000009</v>
      </c>
      <c r="BN219">
        <f t="shared" si="527"/>
        <v>208</v>
      </c>
      <c r="BO219" s="11">
        <f t="shared" si="531"/>
        <v>3.1824974767726808E-18</v>
      </c>
      <c r="BP219" s="9">
        <f t="shared" si="532"/>
        <v>6.1203810717543255E-30</v>
      </c>
      <c r="BQ219" s="9">
        <f t="shared" si="533"/>
        <v>8.218797439212888E-30</v>
      </c>
      <c r="BR219" s="9">
        <f t="shared" si="534"/>
        <v>1.1741139198875422E-29</v>
      </c>
      <c r="BS219" s="9">
        <f t="shared" si="535"/>
        <v>1.6773055998393192E-29</v>
      </c>
      <c r="BT219" s="9">
        <f t="shared" si="536"/>
        <v>2.3961508569132591E-29</v>
      </c>
      <c r="BU219" s="9">
        <f t="shared" si="537"/>
        <v>3.4230726527331157E-29</v>
      </c>
      <c r="BV219" s="9">
        <f t="shared" si="538"/>
        <v>4.8901037896185104E-29</v>
      </c>
      <c r="BW219" s="9">
        <f t="shared" si="539"/>
        <v>6.9858625565974076E-29</v>
      </c>
      <c r="BX219" s="9">
        <f t="shared" si="540"/>
        <v>9.9798036522810656E-29</v>
      </c>
      <c r="BY219" s="9">
        <f t="shared" si="541"/>
        <v>1.4256862360399582E-28</v>
      </c>
      <c r="BZ219" s="9">
        <f t="shared" si="542"/>
        <v>0</v>
      </c>
      <c r="CA219" s="9">
        <f t="shared" si="543"/>
        <v>0</v>
      </c>
      <c r="CB219" s="9">
        <f t="shared" si="544"/>
        <v>0</v>
      </c>
      <c r="CC219" s="9">
        <f t="shared" si="545"/>
        <v>0</v>
      </c>
      <c r="CD219" s="9">
        <f t="shared" si="546"/>
        <v>0</v>
      </c>
      <c r="CE219" s="9">
        <f t="shared" si="547"/>
        <v>0</v>
      </c>
      <c r="CF219" s="9">
        <f t="shared" si="548"/>
        <v>0</v>
      </c>
      <c r="CG219" s="9">
        <f t="shared" si="549"/>
        <v>0</v>
      </c>
      <c r="CH219" s="9">
        <f t="shared" si="550"/>
        <v>0</v>
      </c>
      <c r="CI219" s="9">
        <f t="shared" si="551"/>
        <v>0</v>
      </c>
      <c r="CJ219" s="9">
        <f t="shared" si="552"/>
        <v>0</v>
      </c>
      <c r="CK219" s="9">
        <f t="shared" si="553"/>
        <v>4.4873214422494569E-12</v>
      </c>
      <c r="CL219" s="9">
        <f t="shared" si="573"/>
        <v>4.4873214422494577E-12</v>
      </c>
    </row>
    <row r="220" spans="2:90" x14ac:dyDescent="0.2">
      <c r="B220" s="1">
        <f t="shared" si="560"/>
        <v>44069</v>
      </c>
      <c r="C220" s="8">
        <f t="shared" si="554"/>
        <v>29.857142857142858</v>
      </c>
      <c r="D220">
        <f t="shared" si="567"/>
        <v>209</v>
      </c>
      <c r="E220" s="14">
        <f t="shared" si="561"/>
        <v>0.3</v>
      </c>
      <c r="F220" s="3">
        <f t="shared" si="555"/>
        <v>8.1661699125676517</v>
      </c>
      <c r="G220" s="4">
        <f t="shared" si="568"/>
        <v>1.0470416698582143E-11</v>
      </c>
      <c r="I220" s="13">
        <f t="shared" si="569"/>
        <v>4.4873214422494577E-12</v>
      </c>
      <c r="J220" s="13">
        <f t="shared" ref="J220:AC220" si="600">I219*(1-I$8)</f>
        <v>6.0258316510206643E-12</v>
      </c>
      <c r="K220" s="13">
        <f t="shared" si="600"/>
        <v>8.6083309300294537E-12</v>
      </c>
      <c r="L220" s="13">
        <f t="shared" si="600"/>
        <v>1.2297615614327652E-11</v>
      </c>
      <c r="M220" s="13">
        <f t="shared" si="600"/>
        <v>1.7568022306182079E-11</v>
      </c>
      <c r="N220" s="13">
        <f t="shared" si="600"/>
        <v>2.509717472311669E-11</v>
      </c>
      <c r="O220" s="13">
        <f t="shared" si="600"/>
        <v>3.5853106747308389E-11</v>
      </c>
      <c r="P220" s="13">
        <f t="shared" si="600"/>
        <v>5.1218723924723894E-11</v>
      </c>
      <c r="Q220" s="13">
        <f t="shared" si="600"/>
        <v>7.316960560674356E-11</v>
      </c>
      <c r="R220" s="13">
        <f t="shared" si="600"/>
        <v>1.0452800800962377E-10</v>
      </c>
      <c r="S220" s="13">
        <f t="shared" si="600"/>
        <v>1.4932572572801365E-10</v>
      </c>
      <c r="T220" s="13">
        <f t="shared" si="600"/>
        <v>2.1332246532569251E-10</v>
      </c>
      <c r="U220" s="13">
        <f t="shared" si="600"/>
        <v>3.0474637903661935E-10</v>
      </c>
      <c r="V220" s="13">
        <f t="shared" si="600"/>
        <v>4.3535197005214137E-10</v>
      </c>
      <c r="W220" s="13">
        <f t="shared" si="600"/>
        <v>6.2193138578842245E-10</v>
      </c>
      <c r="X220" s="13">
        <f t="shared" si="600"/>
        <v>8.8847340826845882E-10</v>
      </c>
      <c r="Y220" s="13">
        <f t="shared" si="600"/>
        <v>1.2692477260963359E-9</v>
      </c>
      <c r="Z220" s="13">
        <f t="shared" si="600"/>
        <v>1.8132110372774968E-9</v>
      </c>
      <c r="AA220" s="13">
        <f t="shared" si="600"/>
        <v>2.5903014818189073E-9</v>
      </c>
      <c r="AB220" s="13">
        <f t="shared" si="600"/>
        <v>3.7004306883003004E-9</v>
      </c>
      <c r="AC220" s="13">
        <f t="shared" si="600"/>
        <v>5.286329554689359E-9</v>
      </c>
      <c r="AD220" s="13">
        <f t="shared" si="557"/>
        <v>4699999.9999999832</v>
      </c>
      <c r="AE220" s="13">
        <f t="shared" si="571"/>
        <v>4700000.0000000009</v>
      </c>
      <c r="AF220" s="4"/>
      <c r="AG220">
        <f t="shared" si="496"/>
        <v>209</v>
      </c>
      <c r="AH220" s="4"/>
      <c r="AI220" s="4"/>
      <c r="AJ220" s="13">
        <f t="shared" ref="AJ220:BC220" si="601">I219*AI$8</f>
        <v>3.8462755219280834E-13</v>
      </c>
      <c r="AK220" s="13">
        <f t="shared" si="601"/>
        <v>0</v>
      </c>
      <c r="AL220" s="13">
        <f t="shared" si="601"/>
        <v>0</v>
      </c>
      <c r="AM220" s="13">
        <f t="shared" si="601"/>
        <v>0</v>
      </c>
      <c r="AN220" s="13">
        <f t="shared" si="601"/>
        <v>0</v>
      </c>
      <c r="AO220" s="13">
        <f t="shared" si="601"/>
        <v>0</v>
      </c>
      <c r="AP220" s="13">
        <f t="shared" si="601"/>
        <v>0</v>
      </c>
      <c r="AQ220" s="13">
        <f t="shared" si="601"/>
        <v>0</v>
      </c>
      <c r="AR220" s="13">
        <f t="shared" si="601"/>
        <v>0</v>
      </c>
      <c r="AS220" s="13">
        <f t="shared" si="601"/>
        <v>0</v>
      </c>
      <c r="AT220" s="13">
        <f t="shared" si="601"/>
        <v>0</v>
      </c>
      <c r="AU220" s="13">
        <f t="shared" si="601"/>
        <v>0</v>
      </c>
      <c r="AV220" s="13">
        <f t="shared" si="601"/>
        <v>0</v>
      </c>
      <c r="AW220" s="13">
        <f t="shared" si="601"/>
        <v>0</v>
      </c>
      <c r="AX220" s="13">
        <f t="shared" si="601"/>
        <v>0</v>
      </c>
      <c r="AY220" s="13">
        <f t="shared" si="601"/>
        <v>0</v>
      </c>
      <c r="AZ220" s="13">
        <f t="shared" si="601"/>
        <v>0</v>
      </c>
      <c r="BA220" s="13">
        <f t="shared" si="601"/>
        <v>0</v>
      </c>
      <c r="BB220" s="13">
        <f t="shared" si="601"/>
        <v>0</v>
      </c>
      <c r="BC220" s="13">
        <f t="shared" si="601"/>
        <v>0</v>
      </c>
      <c r="BD220" s="13">
        <f t="shared" si="564"/>
        <v>0</v>
      </c>
      <c r="BE220" s="13">
        <f t="shared" si="565"/>
        <v>3.8462755219280834E-13</v>
      </c>
      <c r="BF220" s="13">
        <f t="shared" si="566"/>
        <v>299999.99999999983</v>
      </c>
      <c r="BG220" s="4">
        <f t="shared" si="530"/>
        <v>5000000.0000000009</v>
      </c>
      <c r="BH220" s="4">
        <f t="shared" si="582"/>
        <v>1.0000000000000002</v>
      </c>
      <c r="BI220" s="4">
        <f t="shared" si="585"/>
        <v>1</v>
      </c>
      <c r="BJ220" s="4">
        <f t="shared" si="559"/>
        <v>5.9999999999999956</v>
      </c>
      <c r="BK220" s="4"/>
      <c r="BL220" s="4">
        <f t="shared" si="526"/>
        <v>5000000.0000000009</v>
      </c>
      <c r="BN220">
        <f t="shared" si="527"/>
        <v>209</v>
      </c>
      <c r="BO220" s="11">
        <f t="shared" si="531"/>
        <v>2.2277482337408811E-18</v>
      </c>
      <c r="BP220" s="9">
        <f t="shared" si="532"/>
        <v>2.9989867251596436E-30</v>
      </c>
      <c r="BQ220" s="9">
        <f t="shared" si="533"/>
        <v>4.0272107452143547E-30</v>
      </c>
      <c r="BR220" s="9">
        <f t="shared" si="534"/>
        <v>5.7531582074490334E-30</v>
      </c>
      <c r="BS220" s="9">
        <f t="shared" si="535"/>
        <v>8.2187974392128124E-30</v>
      </c>
      <c r="BT220" s="9">
        <f t="shared" si="536"/>
        <v>1.1741139198875258E-29</v>
      </c>
      <c r="BU220" s="9">
        <f t="shared" si="537"/>
        <v>1.6773055998392848E-29</v>
      </c>
      <c r="BV220" s="9">
        <f t="shared" si="538"/>
        <v>2.3961508569131859E-29</v>
      </c>
      <c r="BW220" s="9">
        <f t="shared" si="539"/>
        <v>3.4230726527329643E-29</v>
      </c>
      <c r="BX220" s="9">
        <f t="shared" si="540"/>
        <v>4.8901037896181954E-29</v>
      </c>
      <c r="BY220" s="9">
        <f t="shared" si="541"/>
        <v>6.9858625565967607E-29</v>
      </c>
      <c r="BZ220" s="9">
        <f t="shared" si="542"/>
        <v>0</v>
      </c>
      <c r="CA220" s="9">
        <f t="shared" si="543"/>
        <v>0</v>
      </c>
      <c r="CB220" s="9">
        <f t="shared" si="544"/>
        <v>0</v>
      </c>
      <c r="CC220" s="9">
        <f t="shared" si="545"/>
        <v>0</v>
      </c>
      <c r="CD220" s="9">
        <f t="shared" si="546"/>
        <v>0</v>
      </c>
      <c r="CE220" s="9">
        <f t="shared" si="547"/>
        <v>0</v>
      </c>
      <c r="CF220" s="9">
        <f t="shared" si="548"/>
        <v>0</v>
      </c>
      <c r="CG220" s="9">
        <f t="shared" si="549"/>
        <v>0</v>
      </c>
      <c r="CH220" s="9">
        <f t="shared" si="550"/>
        <v>0</v>
      </c>
      <c r="CI220" s="9">
        <f t="shared" si="551"/>
        <v>0</v>
      </c>
      <c r="CJ220" s="9">
        <f t="shared" si="552"/>
        <v>0</v>
      </c>
      <c r="CK220" s="9">
        <f t="shared" si="553"/>
        <v>3.1411250095746308E-12</v>
      </c>
      <c r="CL220" s="9">
        <f t="shared" si="573"/>
        <v>3.1411250095746312E-12</v>
      </c>
    </row>
    <row r="221" spans="2:90" x14ac:dyDescent="0.2">
      <c r="B221" s="1">
        <f t="shared" si="560"/>
        <v>44070</v>
      </c>
      <c r="C221" s="8">
        <f t="shared" si="554"/>
        <v>30</v>
      </c>
      <c r="D221">
        <f t="shared" si="567"/>
        <v>210</v>
      </c>
      <c r="E221" s="14">
        <f t="shared" si="561"/>
        <v>0.3</v>
      </c>
      <c r="F221" s="3">
        <f t="shared" si="555"/>
        <v>8.1661699125676517</v>
      </c>
      <c r="G221" s="4">
        <f t="shared" si="568"/>
        <v>7.3292916890075116E-12</v>
      </c>
      <c r="I221" s="13">
        <f t="shared" si="569"/>
        <v>3.1411250095746312E-12</v>
      </c>
      <c r="J221" s="13">
        <f t="shared" ref="J221:AC221" si="602">I220*(1-I$8)</f>
        <v>4.2180821557144898E-12</v>
      </c>
      <c r="K221" s="13">
        <f t="shared" si="602"/>
        <v>6.0258316510206643E-12</v>
      </c>
      <c r="L221" s="13">
        <f t="shared" si="602"/>
        <v>8.6083309300294537E-12</v>
      </c>
      <c r="M221" s="13">
        <f t="shared" si="602"/>
        <v>1.2297615614327652E-11</v>
      </c>
      <c r="N221" s="13">
        <f t="shared" si="602"/>
        <v>1.7568022306182079E-11</v>
      </c>
      <c r="O221" s="13">
        <f t="shared" si="602"/>
        <v>2.509717472311669E-11</v>
      </c>
      <c r="P221" s="13">
        <f t="shared" si="602"/>
        <v>3.5853106747308389E-11</v>
      </c>
      <c r="Q221" s="13">
        <f t="shared" si="602"/>
        <v>5.1218723924723894E-11</v>
      </c>
      <c r="R221" s="13">
        <f t="shared" si="602"/>
        <v>7.316960560674356E-11</v>
      </c>
      <c r="S221" s="13">
        <f t="shared" si="602"/>
        <v>1.0452800800962377E-10</v>
      </c>
      <c r="T221" s="13">
        <f t="shared" si="602"/>
        <v>1.4932572572801365E-10</v>
      </c>
      <c r="U221" s="13">
        <f t="shared" si="602"/>
        <v>2.1332246532569251E-10</v>
      </c>
      <c r="V221" s="13">
        <f t="shared" si="602"/>
        <v>3.0474637903661935E-10</v>
      </c>
      <c r="W221" s="13">
        <f t="shared" si="602"/>
        <v>4.3535197005214137E-10</v>
      </c>
      <c r="X221" s="13">
        <f t="shared" si="602"/>
        <v>6.2193138578842245E-10</v>
      </c>
      <c r="Y221" s="13">
        <f t="shared" si="602"/>
        <v>8.8847340826845882E-10</v>
      </c>
      <c r="Z221" s="13">
        <f t="shared" si="602"/>
        <v>1.2692477260963359E-9</v>
      </c>
      <c r="AA221" s="13">
        <f t="shared" si="602"/>
        <v>1.8132110372774968E-9</v>
      </c>
      <c r="AB221" s="13">
        <f t="shared" si="602"/>
        <v>2.5903014818189073E-9</v>
      </c>
      <c r="AC221" s="13">
        <f t="shared" si="602"/>
        <v>3.7004306883003004E-9</v>
      </c>
      <c r="AD221" s="13">
        <f t="shared" si="557"/>
        <v>4699999.9999999888</v>
      </c>
      <c r="AE221" s="13">
        <f t="shared" si="571"/>
        <v>4700000.0000000009</v>
      </c>
      <c r="AF221" s="4"/>
      <c r="AG221">
        <f t="shared" si="496"/>
        <v>210</v>
      </c>
      <c r="AH221" s="4"/>
      <c r="AI221" s="4"/>
      <c r="AJ221" s="13">
        <f t="shared" ref="AJ221:BC221" si="603">I220*AI$8</f>
        <v>2.6923928653496746E-13</v>
      </c>
      <c r="AK221" s="13">
        <f t="shared" si="603"/>
        <v>0</v>
      </c>
      <c r="AL221" s="13">
        <f t="shared" si="603"/>
        <v>0</v>
      </c>
      <c r="AM221" s="13">
        <f t="shared" si="603"/>
        <v>0</v>
      </c>
      <c r="AN221" s="13">
        <f t="shared" si="603"/>
        <v>0</v>
      </c>
      <c r="AO221" s="13">
        <f t="shared" si="603"/>
        <v>0</v>
      </c>
      <c r="AP221" s="13">
        <f t="shared" si="603"/>
        <v>0</v>
      </c>
      <c r="AQ221" s="13">
        <f t="shared" si="603"/>
        <v>0</v>
      </c>
      <c r="AR221" s="13">
        <f t="shared" si="603"/>
        <v>0</v>
      </c>
      <c r="AS221" s="13">
        <f t="shared" si="603"/>
        <v>0</v>
      </c>
      <c r="AT221" s="13">
        <f t="shared" si="603"/>
        <v>0</v>
      </c>
      <c r="AU221" s="13">
        <f t="shared" si="603"/>
        <v>0</v>
      </c>
      <c r="AV221" s="13">
        <f t="shared" si="603"/>
        <v>0</v>
      </c>
      <c r="AW221" s="13">
        <f t="shared" si="603"/>
        <v>0</v>
      </c>
      <c r="AX221" s="13">
        <f t="shared" si="603"/>
        <v>0</v>
      </c>
      <c r="AY221" s="13">
        <f t="shared" si="603"/>
        <v>0</v>
      </c>
      <c r="AZ221" s="13">
        <f t="shared" si="603"/>
        <v>0</v>
      </c>
      <c r="BA221" s="13">
        <f t="shared" si="603"/>
        <v>0</v>
      </c>
      <c r="BB221" s="13">
        <f t="shared" si="603"/>
        <v>0</v>
      </c>
      <c r="BC221" s="13">
        <f t="shared" si="603"/>
        <v>0</v>
      </c>
      <c r="BD221" s="13">
        <f t="shared" si="564"/>
        <v>0</v>
      </c>
      <c r="BE221" s="13">
        <f t="shared" si="565"/>
        <v>2.6923928653496746E-13</v>
      </c>
      <c r="BF221" s="13">
        <f t="shared" si="566"/>
        <v>299999.99999999983</v>
      </c>
      <c r="BG221" s="4">
        <f t="shared" si="530"/>
        <v>5000000.0000000009</v>
      </c>
      <c r="BH221" s="4">
        <f t="shared" si="582"/>
        <v>1.0000000000000002</v>
      </c>
      <c r="BI221" s="4">
        <f t="shared" si="585"/>
        <v>1</v>
      </c>
      <c r="BJ221" s="4">
        <f t="shared" si="559"/>
        <v>5.9999999999999956</v>
      </c>
      <c r="BK221" s="4"/>
      <c r="BL221" s="4">
        <f t="shared" si="526"/>
        <v>5000000.0000000009</v>
      </c>
      <c r="BN221">
        <f t="shared" si="527"/>
        <v>210</v>
      </c>
      <c r="BO221" s="11">
        <f t="shared" si="531"/>
        <v>1.5594237636186192E-18</v>
      </c>
      <c r="BP221" s="9">
        <f t="shared" si="532"/>
        <v>1.4695034953282328E-30</v>
      </c>
      <c r="BQ221" s="9">
        <f t="shared" si="533"/>
        <v>1.9733332651550484E-30</v>
      </c>
      <c r="BR221" s="9">
        <f t="shared" si="534"/>
        <v>2.8190475216500522E-30</v>
      </c>
      <c r="BS221" s="9">
        <f t="shared" si="535"/>
        <v>4.0272107452143295E-30</v>
      </c>
      <c r="BT221" s="9">
        <f t="shared" si="536"/>
        <v>5.7531582074489773E-30</v>
      </c>
      <c r="BU221" s="9">
        <f t="shared" si="537"/>
        <v>8.2187974392126932E-30</v>
      </c>
      <c r="BV221" s="9">
        <f t="shared" si="538"/>
        <v>1.1741139198875011E-29</v>
      </c>
      <c r="BW221" s="9">
        <f t="shared" si="539"/>
        <v>1.6773055998392326E-29</v>
      </c>
      <c r="BX221" s="9">
        <f t="shared" si="540"/>
        <v>2.3961508569130786E-29</v>
      </c>
      <c r="BY221" s="9">
        <f t="shared" si="541"/>
        <v>3.4230726527327418E-29</v>
      </c>
      <c r="BZ221" s="9">
        <f t="shared" si="542"/>
        <v>0</v>
      </c>
      <c r="CA221" s="9">
        <f t="shared" si="543"/>
        <v>0</v>
      </c>
      <c r="CB221" s="9">
        <f t="shared" si="544"/>
        <v>0</v>
      </c>
      <c r="CC221" s="9">
        <f t="shared" si="545"/>
        <v>0</v>
      </c>
      <c r="CD221" s="9">
        <f t="shared" si="546"/>
        <v>0</v>
      </c>
      <c r="CE221" s="9">
        <f t="shared" si="547"/>
        <v>0</v>
      </c>
      <c r="CF221" s="9">
        <f t="shared" si="548"/>
        <v>0</v>
      </c>
      <c r="CG221" s="9">
        <f t="shared" si="549"/>
        <v>0</v>
      </c>
      <c r="CH221" s="9">
        <f t="shared" si="550"/>
        <v>0</v>
      </c>
      <c r="CI221" s="9">
        <f t="shared" si="551"/>
        <v>0</v>
      </c>
      <c r="CJ221" s="9">
        <f t="shared" si="552"/>
        <v>0</v>
      </c>
      <c r="CK221" s="9">
        <f t="shared" si="553"/>
        <v>2.1987875067022474E-12</v>
      </c>
      <c r="CL221" s="9">
        <f t="shared" si="573"/>
        <v>2.1987875067022474E-12</v>
      </c>
    </row>
    <row r="222" spans="2:90" x14ac:dyDescent="0.2">
      <c r="B222" s="1">
        <f t="shared" si="560"/>
        <v>44071</v>
      </c>
      <c r="C222" s="8">
        <f t="shared" si="554"/>
        <v>30.142857142857142</v>
      </c>
      <c r="D222">
        <f t="shared" si="567"/>
        <v>211</v>
      </c>
      <c r="E222" s="14">
        <f t="shared" si="561"/>
        <v>0.3</v>
      </c>
      <c r="F222" s="3">
        <f t="shared" si="555"/>
        <v>8.1661699125676517</v>
      </c>
      <c r="G222" s="4">
        <f t="shared" si="568"/>
        <v>5.1305041823052637E-12</v>
      </c>
      <c r="I222" s="13">
        <f t="shared" si="569"/>
        <v>2.1987875067022474E-12</v>
      </c>
      <c r="J222" s="13">
        <f t="shared" ref="J222:AC222" si="604">I221*(1-I$8)</f>
        <v>2.952657509000153E-12</v>
      </c>
      <c r="K222" s="13">
        <f t="shared" si="604"/>
        <v>4.2180821557144898E-12</v>
      </c>
      <c r="L222" s="13">
        <f t="shared" si="604"/>
        <v>6.0258316510206643E-12</v>
      </c>
      <c r="M222" s="13">
        <f t="shared" si="604"/>
        <v>8.6083309300294537E-12</v>
      </c>
      <c r="N222" s="13">
        <f t="shared" si="604"/>
        <v>1.2297615614327652E-11</v>
      </c>
      <c r="O222" s="13">
        <f t="shared" si="604"/>
        <v>1.7568022306182079E-11</v>
      </c>
      <c r="P222" s="13">
        <f t="shared" si="604"/>
        <v>2.509717472311669E-11</v>
      </c>
      <c r="Q222" s="13">
        <f t="shared" si="604"/>
        <v>3.5853106747308389E-11</v>
      </c>
      <c r="R222" s="13">
        <f t="shared" si="604"/>
        <v>5.1218723924723894E-11</v>
      </c>
      <c r="S222" s="13">
        <f t="shared" si="604"/>
        <v>7.316960560674356E-11</v>
      </c>
      <c r="T222" s="13">
        <f t="shared" si="604"/>
        <v>1.0452800800962377E-10</v>
      </c>
      <c r="U222" s="13">
        <f t="shared" si="604"/>
        <v>1.4932572572801365E-10</v>
      </c>
      <c r="V222" s="13">
        <f t="shared" si="604"/>
        <v>2.1332246532569251E-10</v>
      </c>
      <c r="W222" s="13">
        <f t="shared" si="604"/>
        <v>3.0474637903661935E-10</v>
      </c>
      <c r="X222" s="13">
        <f t="shared" si="604"/>
        <v>4.3535197005214137E-10</v>
      </c>
      <c r="Y222" s="13">
        <f t="shared" si="604"/>
        <v>6.2193138578842245E-10</v>
      </c>
      <c r="Z222" s="13">
        <f t="shared" si="604"/>
        <v>8.8847340826845882E-10</v>
      </c>
      <c r="AA222" s="13">
        <f t="shared" si="604"/>
        <v>1.2692477260963359E-9</v>
      </c>
      <c r="AB222" s="13">
        <f t="shared" si="604"/>
        <v>1.8132110372774968E-9</v>
      </c>
      <c r="AC222" s="13">
        <f t="shared" si="604"/>
        <v>2.5903014818189073E-9</v>
      </c>
      <c r="AD222" s="13">
        <f t="shared" si="557"/>
        <v>4699999.9999999925</v>
      </c>
      <c r="AE222" s="13">
        <f t="shared" si="571"/>
        <v>4700000.0000000009</v>
      </c>
      <c r="AF222" s="4"/>
      <c r="AG222">
        <f t="shared" si="496"/>
        <v>211</v>
      </c>
      <c r="AH222" s="4"/>
      <c r="AI222" s="4"/>
      <c r="AJ222" s="13">
        <f t="shared" ref="AJ222:BC222" si="605">I221*AI$8</f>
        <v>1.8846750057447787E-13</v>
      </c>
      <c r="AK222" s="13">
        <f t="shared" si="605"/>
        <v>0</v>
      </c>
      <c r="AL222" s="13">
        <f t="shared" si="605"/>
        <v>0</v>
      </c>
      <c r="AM222" s="13">
        <f t="shared" si="605"/>
        <v>0</v>
      </c>
      <c r="AN222" s="13">
        <f t="shared" si="605"/>
        <v>0</v>
      </c>
      <c r="AO222" s="13">
        <f t="shared" si="605"/>
        <v>0</v>
      </c>
      <c r="AP222" s="13">
        <f t="shared" si="605"/>
        <v>0</v>
      </c>
      <c r="AQ222" s="13">
        <f t="shared" si="605"/>
        <v>0</v>
      </c>
      <c r="AR222" s="13">
        <f t="shared" si="605"/>
        <v>0</v>
      </c>
      <c r="AS222" s="13">
        <f t="shared" si="605"/>
        <v>0</v>
      </c>
      <c r="AT222" s="13">
        <f t="shared" si="605"/>
        <v>0</v>
      </c>
      <c r="AU222" s="13">
        <f t="shared" si="605"/>
        <v>0</v>
      </c>
      <c r="AV222" s="13">
        <f t="shared" si="605"/>
        <v>0</v>
      </c>
      <c r="AW222" s="13">
        <f t="shared" si="605"/>
        <v>0</v>
      </c>
      <c r="AX222" s="13">
        <f t="shared" si="605"/>
        <v>0</v>
      </c>
      <c r="AY222" s="13">
        <f t="shared" si="605"/>
        <v>0</v>
      </c>
      <c r="AZ222" s="13">
        <f t="shared" si="605"/>
        <v>0</v>
      </c>
      <c r="BA222" s="13">
        <f t="shared" si="605"/>
        <v>0</v>
      </c>
      <c r="BB222" s="13">
        <f t="shared" si="605"/>
        <v>0</v>
      </c>
      <c r="BC222" s="13">
        <f t="shared" si="605"/>
        <v>0</v>
      </c>
      <c r="BD222" s="13">
        <f t="shared" si="564"/>
        <v>0</v>
      </c>
      <c r="BE222" s="13">
        <f t="shared" si="565"/>
        <v>1.8846750057447787E-13</v>
      </c>
      <c r="BF222" s="13">
        <f t="shared" si="566"/>
        <v>299999.99999999983</v>
      </c>
      <c r="BG222" s="4">
        <f t="shared" si="530"/>
        <v>5000000.0000000009</v>
      </c>
      <c r="BH222" s="4">
        <f t="shared" si="582"/>
        <v>1.0000000000000002</v>
      </c>
      <c r="BI222" s="4">
        <f t="shared" si="585"/>
        <v>1</v>
      </c>
      <c r="BJ222" s="4">
        <f t="shared" si="559"/>
        <v>5.9999999999999956</v>
      </c>
      <c r="BK222" s="4"/>
      <c r="BL222" s="4">
        <f t="shared" si="526"/>
        <v>5000000.0000000009</v>
      </c>
      <c r="BN222">
        <f t="shared" si="527"/>
        <v>211</v>
      </c>
      <c r="BO222" s="11">
        <f t="shared" si="531"/>
        <v>1.0915966345330346E-18</v>
      </c>
      <c r="BP222" s="9">
        <f t="shared" si="532"/>
        <v>7.200567127108366E-31</v>
      </c>
      <c r="BQ222" s="9">
        <f t="shared" si="533"/>
        <v>9.6693329992597818E-31</v>
      </c>
      <c r="BR222" s="9">
        <f t="shared" si="534"/>
        <v>1.3813332856085353E-30</v>
      </c>
      <c r="BS222" s="9">
        <f t="shared" si="535"/>
        <v>1.973333265155039E-30</v>
      </c>
      <c r="BT222" s="9">
        <f t="shared" si="536"/>
        <v>2.8190475216500336E-30</v>
      </c>
      <c r="BU222" s="9">
        <f t="shared" si="537"/>
        <v>4.0272107452142888E-30</v>
      </c>
      <c r="BV222" s="9">
        <f t="shared" si="538"/>
        <v>5.7531582074488919E-30</v>
      </c>
      <c r="BW222" s="9">
        <f t="shared" si="539"/>
        <v>8.2187974392125167E-30</v>
      </c>
      <c r="BX222" s="9">
        <f t="shared" si="540"/>
        <v>1.1741139198874643E-29</v>
      </c>
      <c r="BY222" s="9">
        <f t="shared" si="541"/>
        <v>1.677305599839157E-29</v>
      </c>
      <c r="BZ222" s="9">
        <f t="shared" si="542"/>
        <v>0</v>
      </c>
      <c r="CA222" s="9">
        <f t="shared" si="543"/>
        <v>0</v>
      </c>
      <c r="CB222" s="9">
        <f t="shared" si="544"/>
        <v>0</v>
      </c>
      <c r="CC222" s="9">
        <f t="shared" si="545"/>
        <v>0</v>
      </c>
      <c r="CD222" s="9">
        <f t="shared" si="546"/>
        <v>0</v>
      </c>
      <c r="CE222" s="9">
        <f t="shared" si="547"/>
        <v>0</v>
      </c>
      <c r="CF222" s="9">
        <f t="shared" si="548"/>
        <v>0</v>
      </c>
      <c r="CG222" s="9">
        <f t="shared" si="549"/>
        <v>0</v>
      </c>
      <c r="CH222" s="9">
        <f t="shared" si="550"/>
        <v>0</v>
      </c>
      <c r="CI222" s="9">
        <f t="shared" si="551"/>
        <v>0</v>
      </c>
      <c r="CJ222" s="9">
        <f t="shared" si="552"/>
        <v>0</v>
      </c>
      <c r="CK222" s="9">
        <f t="shared" si="553"/>
        <v>1.5391512546915763E-12</v>
      </c>
      <c r="CL222" s="9">
        <f t="shared" si="573"/>
        <v>1.5391512546915763E-12</v>
      </c>
    </row>
    <row r="223" spans="2:90" x14ac:dyDescent="0.2">
      <c r="B223" s="1">
        <f t="shared" si="560"/>
        <v>44072</v>
      </c>
      <c r="C223" s="8">
        <f t="shared" si="554"/>
        <v>30.285714285714285</v>
      </c>
      <c r="D223">
        <f t="shared" si="567"/>
        <v>212</v>
      </c>
      <c r="E223" s="14">
        <f t="shared" si="561"/>
        <v>0.3</v>
      </c>
      <c r="F223" s="3">
        <f t="shared" si="555"/>
        <v>8.1661699125676517</v>
      </c>
      <c r="G223" s="4">
        <f t="shared" si="568"/>
        <v>3.5913529276136877E-12</v>
      </c>
      <c r="I223" s="13">
        <f t="shared" si="569"/>
        <v>1.5391512546915763E-12</v>
      </c>
      <c r="J223" s="13">
        <f t="shared" ref="J223:AC223" si="606">I222*(1-I$8)</f>
        <v>2.0668602563001126E-12</v>
      </c>
      <c r="K223" s="13">
        <f t="shared" si="606"/>
        <v>2.952657509000153E-12</v>
      </c>
      <c r="L223" s="13">
        <f t="shared" si="606"/>
        <v>4.2180821557144898E-12</v>
      </c>
      <c r="M223" s="13">
        <f t="shared" si="606"/>
        <v>6.0258316510206643E-12</v>
      </c>
      <c r="N223" s="13">
        <f t="shared" si="606"/>
        <v>8.6083309300294537E-12</v>
      </c>
      <c r="O223" s="13">
        <f t="shared" si="606"/>
        <v>1.2297615614327652E-11</v>
      </c>
      <c r="P223" s="13">
        <f t="shared" si="606"/>
        <v>1.7568022306182079E-11</v>
      </c>
      <c r="Q223" s="13">
        <f t="shared" si="606"/>
        <v>2.509717472311669E-11</v>
      </c>
      <c r="R223" s="13">
        <f t="shared" si="606"/>
        <v>3.5853106747308389E-11</v>
      </c>
      <c r="S223" s="13">
        <f t="shared" si="606"/>
        <v>5.1218723924723894E-11</v>
      </c>
      <c r="T223" s="13">
        <f t="shared" si="606"/>
        <v>7.316960560674356E-11</v>
      </c>
      <c r="U223" s="13">
        <f t="shared" si="606"/>
        <v>1.0452800800962377E-10</v>
      </c>
      <c r="V223" s="13">
        <f t="shared" si="606"/>
        <v>1.4932572572801365E-10</v>
      </c>
      <c r="W223" s="13">
        <f t="shared" si="606"/>
        <v>2.1332246532569251E-10</v>
      </c>
      <c r="X223" s="13">
        <f t="shared" si="606"/>
        <v>3.0474637903661935E-10</v>
      </c>
      <c r="Y223" s="13">
        <f t="shared" si="606"/>
        <v>4.3535197005214137E-10</v>
      </c>
      <c r="Z223" s="13">
        <f t="shared" si="606"/>
        <v>6.2193138578842245E-10</v>
      </c>
      <c r="AA223" s="13">
        <f t="shared" si="606"/>
        <v>8.8847340826845882E-10</v>
      </c>
      <c r="AB223" s="13">
        <f t="shared" si="606"/>
        <v>1.2692477260963359E-9</v>
      </c>
      <c r="AC223" s="13">
        <f t="shared" si="606"/>
        <v>1.8132110372774968E-9</v>
      </c>
      <c r="AD223" s="13">
        <f t="shared" si="557"/>
        <v>4699999.9999999953</v>
      </c>
      <c r="AE223" s="13">
        <f t="shared" si="571"/>
        <v>4700000.0000000009</v>
      </c>
      <c r="AF223" s="4"/>
      <c r="AG223">
        <f t="shared" si="496"/>
        <v>212</v>
      </c>
      <c r="AH223" s="4"/>
      <c r="AI223" s="4"/>
      <c r="AJ223" s="13">
        <f t="shared" ref="AJ223:BC223" si="607">I222*AI$8</f>
        <v>1.3192725040213484E-13</v>
      </c>
      <c r="AK223" s="13">
        <f t="shared" si="607"/>
        <v>0</v>
      </c>
      <c r="AL223" s="13">
        <f t="shared" si="607"/>
        <v>0</v>
      </c>
      <c r="AM223" s="13">
        <f t="shared" si="607"/>
        <v>0</v>
      </c>
      <c r="AN223" s="13">
        <f t="shared" si="607"/>
        <v>0</v>
      </c>
      <c r="AO223" s="13">
        <f t="shared" si="607"/>
        <v>0</v>
      </c>
      <c r="AP223" s="13">
        <f t="shared" si="607"/>
        <v>0</v>
      </c>
      <c r="AQ223" s="13">
        <f t="shared" si="607"/>
        <v>0</v>
      </c>
      <c r="AR223" s="13">
        <f t="shared" si="607"/>
        <v>0</v>
      </c>
      <c r="AS223" s="13">
        <f t="shared" si="607"/>
        <v>0</v>
      </c>
      <c r="AT223" s="13">
        <f t="shared" si="607"/>
        <v>0</v>
      </c>
      <c r="AU223" s="13">
        <f t="shared" si="607"/>
        <v>0</v>
      </c>
      <c r="AV223" s="13">
        <f t="shared" si="607"/>
        <v>0</v>
      </c>
      <c r="AW223" s="13">
        <f t="shared" si="607"/>
        <v>0</v>
      </c>
      <c r="AX223" s="13">
        <f t="shared" si="607"/>
        <v>0</v>
      </c>
      <c r="AY223" s="13">
        <f t="shared" si="607"/>
        <v>0</v>
      </c>
      <c r="AZ223" s="13">
        <f t="shared" si="607"/>
        <v>0</v>
      </c>
      <c r="BA223" s="13">
        <f t="shared" si="607"/>
        <v>0</v>
      </c>
      <c r="BB223" s="13">
        <f t="shared" si="607"/>
        <v>0</v>
      </c>
      <c r="BC223" s="13">
        <f t="shared" si="607"/>
        <v>0</v>
      </c>
      <c r="BD223" s="13">
        <f t="shared" si="564"/>
        <v>0</v>
      </c>
      <c r="BE223" s="13">
        <f t="shared" si="565"/>
        <v>1.3192725040213484E-13</v>
      </c>
      <c r="BF223" s="13">
        <f t="shared" si="566"/>
        <v>299999.99999999983</v>
      </c>
      <c r="BG223" s="4">
        <f t="shared" si="530"/>
        <v>5000000.0000000009</v>
      </c>
      <c r="BH223" s="4">
        <f t="shared" si="582"/>
        <v>1.0000000000000002</v>
      </c>
      <c r="BI223" s="4">
        <f t="shared" si="585"/>
        <v>1</v>
      </c>
      <c r="BJ223" s="4">
        <f t="shared" si="559"/>
        <v>5.9999999999999956</v>
      </c>
      <c r="BK223" s="4"/>
      <c r="BL223" s="4">
        <f t="shared" si="526"/>
        <v>5000000.0000000009</v>
      </c>
      <c r="BN223">
        <f t="shared" si="527"/>
        <v>212</v>
      </c>
      <c r="BO223" s="11">
        <f t="shared" si="531"/>
        <v>7.6411764417312487E-19</v>
      </c>
      <c r="BP223" s="9">
        <f t="shared" si="532"/>
        <v>3.5282778922831093E-31</v>
      </c>
      <c r="BQ223" s="9">
        <f t="shared" si="533"/>
        <v>4.7379731696373088E-31</v>
      </c>
      <c r="BR223" s="9">
        <f t="shared" si="534"/>
        <v>6.7685330994818529E-31</v>
      </c>
      <c r="BS223" s="9">
        <f t="shared" si="535"/>
        <v>9.6693329992597556E-31</v>
      </c>
      <c r="BT223" s="9">
        <f t="shared" si="536"/>
        <v>1.3813332856085283E-30</v>
      </c>
      <c r="BU223" s="9">
        <f t="shared" si="537"/>
        <v>1.9733332651550253E-30</v>
      </c>
      <c r="BV223" s="9">
        <f t="shared" si="538"/>
        <v>2.8190475216500046E-30</v>
      </c>
      <c r="BW223" s="9">
        <f t="shared" si="539"/>
        <v>4.0272107452142279E-30</v>
      </c>
      <c r="BX223" s="9">
        <f t="shared" si="540"/>
        <v>5.7531582074487664E-30</v>
      </c>
      <c r="BY223" s="9">
        <f t="shared" si="541"/>
        <v>8.218797439212256E-30</v>
      </c>
      <c r="BZ223" s="9">
        <f t="shared" si="542"/>
        <v>0</v>
      </c>
      <c r="CA223" s="9">
        <f t="shared" si="543"/>
        <v>0</v>
      </c>
      <c r="CB223" s="9">
        <f t="shared" si="544"/>
        <v>0</v>
      </c>
      <c r="CC223" s="9">
        <f t="shared" si="545"/>
        <v>0</v>
      </c>
      <c r="CD223" s="9">
        <f t="shared" si="546"/>
        <v>0</v>
      </c>
      <c r="CE223" s="9">
        <f t="shared" si="547"/>
        <v>0</v>
      </c>
      <c r="CF223" s="9">
        <f t="shared" si="548"/>
        <v>0</v>
      </c>
      <c r="CG223" s="9">
        <f t="shared" si="549"/>
        <v>0</v>
      </c>
      <c r="CH223" s="9">
        <f t="shared" si="550"/>
        <v>0</v>
      </c>
      <c r="CI223" s="9">
        <f t="shared" si="551"/>
        <v>0</v>
      </c>
      <c r="CJ223" s="9">
        <f t="shared" si="552"/>
        <v>0</v>
      </c>
      <c r="CK223" s="9">
        <f t="shared" si="553"/>
        <v>1.0774058782841049E-12</v>
      </c>
      <c r="CL223" s="9">
        <f t="shared" si="573"/>
        <v>1.0774058782841049E-12</v>
      </c>
    </row>
    <row r="224" spans="2:90" x14ac:dyDescent="0.2">
      <c r="B224" s="1">
        <f t="shared" si="560"/>
        <v>44073</v>
      </c>
      <c r="C224" s="8">
        <f t="shared" si="554"/>
        <v>30.428571428571427</v>
      </c>
      <c r="D224">
        <f t="shared" si="567"/>
        <v>213</v>
      </c>
      <c r="E224" s="14">
        <f t="shared" si="561"/>
        <v>0.3</v>
      </c>
      <c r="F224" s="3">
        <f t="shared" si="555"/>
        <v>8.1661699125676517</v>
      </c>
      <c r="G224" s="4">
        <f t="shared" si="568"/>
        <v>2.5139470493295828E-12</v>
      </c>
      <c r="I224" s="13">
        <f t="shared" si="569"/>
        <v>1.0774058782841049E-12</v>
      </c>
      <c r="J224" s="13">
        <f t="shared" ref="J224:AC224" si="608">I223*(1-I$8)</f>
        <v>1.4468021794100816E-12</v>
      </c>
      <c r="K224" s="13">
        <f t="shared" si="608"/>
        <v>2.0668602563001126E-12</v>
      </c>
      <c r="L224" s="13">
        <f t="shared" si="608"/>
        <v>2.952657509000153E-12</v>
      </c>
      <c r="M224" s="13">
        <f t="shared" si="608"/>
        <v>4.2180821557144898E-12</v>
      </c>
      <c r="N224" s="13">
        <f t="shared" si="608"/>
        <v>6.0258316510206643E-12</v>
      </c>
      <c r="O224" s="13">
        <f t="shared" si="608"/>
        <v>8.6083309300294537E-12</v>
      </c>
      <c r="P224" s="13">
        <f t="shared" si="608"/>
        <v>1.2297615614327652E-11</v>
      </c>
      <c r="Q224" s="13">
        <f t="shared" si="608"/>
        <v>1.7568022306182079E-11</v>
      </c>
      <c r="R224" s="13">
        <f t="shared" si="608"/>
        <v>2.509717472311669E-11</v>
      </c>
      <c r="S224" s="13">
        <f t="shared" si="608"/>
        <v>3.5853106747308389E-11</v>
      </c>
      <c r="T224" s="13">
        <f t="shared" si="608"/>
        <v>5.1218723924723894E-11</v>
      </c>
      <c r="U224" s="13">
        <f t="shared" si="608"/>
        <v>7.316960560674356E-11</v>
      </c>
      <c r="V224" s="13">
        <f t="shared" si="608"/>
        <v>1.0452800800962377E-10</v>
      </c>
      <c r="W224" s="13">
        <f t="shared" si="608"/>
        <v>1.4932572572801365E-10</v>
      </c>
      <c r="X224" s="13">
        <f t="shared" si="608"/>
        <v>2.1332246532569251E-10</v>
      </c>
      <c r="Y224" s="13">
        <f t="shared" si="608"/>
        <v>3.0474637903661935E-10</v>
      </c>
      <c r="Z224" s="13">
        <f t="shared" si="608"/>
        <v>4.3535197005214137E-10</v>
      </c>
      <c r="AA224" s="13">
        <f t="shared" si="608"/>
        <v>6.2193138578842245E-10</v>
      </c>
      <c r="AB224" s="13">
        <f t="shared" si="608"/>
        <v>8.8847340826845882E-10</v>
      </c>
      <c r="AC224" s="13">
        <f t="shared" si="608"/>
        <v>1.2692477260963359E-9</v>
      </c>
      <c r="AD224" s="13">
        <f t="shared" si="557"/>
        <v>4699999.9999999972</v>
      </c>
      <c r="AE224" s="13">
        <f t="shared" si="571"/>
        <v>4700000.0000000019</v>
      </c>
      <c r="AF224" s="4"/>
      <c r="AG224">
        <f t="shared" si="496"/>
        <v>213</v>
      </c>
      <c r="AH224" s="4"/>
      <c r="AI224" s="4"/>
      <c r="AJ224" s="13">
        <f t="shared" ref="AJ224:BC224" si="609">I223*AI$8</f>
        <v>9.2349075281494577E-14</v>
      </c>
      <c r="AK224" s="13">
        <f t="shared" si="609"/>
        <v>0</v>
      </c>
      <c r="AL224" s="13">
        <f t="shared" si="609"/>
        <v>0</v>
      </c>
      <c r="AM224" s="13">
        <f t="shared" si="609"/>
        <v>0</v>
      </c>
      <c r="AN224" s="13">
        <f t="shared" si="609"/>
        <v>0</v>
      </c>
      <c r="AO224" s="13">
        <f t="shared" si="609"/>
        <v>0</v>
      </c>
      <c r="AP224" s="13">
        <f t="shared" si="609"/>
        <v>0</v>
      </c>
      <c r="AQ224" s="13">
        <f t="shared" si="609"/>
        <v>0</v>
      </c>
      <c r="AR224" s="13">
        <f t="shared" si="609"/>
        <v>0</v>
      </c>
      <c r="AS224" s="13">
        <f t="shared" si="609"/>
        <v>0</v>
      </c>
      <c r="AT224" s="13">
        <f t="shared" si="609"/>
        <v>0</v>
      </c>
      <c r="AU224" s="13">
        <f t="shared" si="609"/>
        <v>0</v>
      </c>
      <c r="AV224" s="13">
        <f t="shared" si="609"/>
        <v>0</v>
      </c>
      <c r="AW224" s="13">
        <f t="shared" si="609"/>
        <v>0</v>
      </c>
      <c r="AX224" s="13">
        <f t="shared" si="609"/>
        <v>0</v>
      </c>
      <c r="AY224" s="13">
        <f t="shared" si="609"/>
        <v>0</v>
      </c>
      <c r="AZ224" s="13">
        <f t="shared" si="609"/>
        <v>0</v>
      </c>
      <c r="BA224" s="13">
        <f t="shared" si="609"/>
        <v>0</v>
      </c>
      <c r="BB224" s="13">
        <f t="shared" si="609"/>
        <v>0</v>
      </c>
      <c r="BC224" s="13">
        <f t="shared" si="609"/>
        <v>0</v>
      </c>
      <c r="BD224" s="13">
        <f t="shared" si="564"/>
        <v>0</v>
      </c>
      <c r="BE224" s="13">
        <f t="shared" si="565"/>
        <v>9.2349075281494577E-14</v>
      </c>
      <c r="BF224" s="13">
        <f t="shared" si="566"/>
        <v>299999.99999999983</v>
      </c>
      <c r="BG224" s="4">
        <f t="shared" si="530"/>
        <v>5000000.0000000019</v>
      </c>
      <c r="BH224" s="4">
        <f t="shared" si="582"/>
        <v>1.0000000000000004</v>
      </c>
      <c r="BI224" s="4">
        <f t="shared" si="585"/>
        <v>1</v>
      </c>
      <c r="BJ224" s="4">
        <f t="shared" si="559"/>
        <v>5.9999999999999947</v>
      </c>
      <c r="BK224" s="4"/>
      <c r="BL224" s="4">
        <f t="shared" si="526"/>
        <v>5000000.0000000019</v>
      </c>
      <c r="BN224">
        <f t="shared" si="527"/>
        <v>213</v>
      </c>
      <c r="BO224" s="11">
        <f t="shared" si="531"/>
        <v>5.3488235092118757E-19</v>
      </c>
      <c r="BP224" s="9">
        <f t="shared" si="532"/>
        <v>1.7288561672187265E-31</v>
      </c>
      <c r="BQ224" s="9">
        <f t="shared" si="533"/>
        <v>2.3216068531222868E-31</v>
      </c>
      <c r="BR224" s="9">
        <f t="shared" si="534"/>
        <v>3.3165812187461177E-31</v>
      </c>
      <c r="BS224" s="9">
        <f t="shared" si="535"/>
        <v>4.7379731696372983E-31</v>
      </c>
      <c r="BT224" s="9">
        <f t="shared" si="536"/>
        <v>6.768533099481831E-31</v>
      </c>
      <c r="BU224" s="9">
        <f t="shared" si="537"/>
        <v>9.6693329992597013E-31</v>
      </c>
      <c r="BV224" s="9">
        <f t="shared" si="538"/>
        <v>1.381333285608518E-30</v>
      </c>
      <c r="BW224" s="9">
        <f t="shared" si="539"/>
        <v>1.9733332651550036E-30</v>
      </c>
      <c r="BX224" s="9">
        <f t="shared" si="540"/>
        <v>2.8190475216499601E-30</v>
      </c>
      <c r="BY224" s="9">
        <f t="shared" si="541"/>
        <v>4.0272107452141375E-30</v>
      </c>
      <c r="BZ224" s="9">
        <f t="shared" si="542"/>
        <v>0</v>
      </c>
      <c r="CA224" s="9">
        <f t="shared" si="543"/>
        <v>0</v>
      </c>
      <c r="CB224" s="9">
        <f t="shared" si="544"/>
        <v>0</v>
      </c>
      <c r="CC224" s="9">
        <f t="shared" si="545"/>
        <v>0</v>
      </c>
      <c r="CD224" s="9">
        <f t="shared" si="546"/>
        <v>0</v>
      </c>
      <c r="CE224" s="9">
        <f t="shared" si="547"/>
        <v>0</v>
      </c>
      <c r="CF224" s="9">
        <f t="shared" si="548"/>
        <v>0</v>
      </c>
      <c r="CG224" s="9">
        <f t="shared" si="549"/>
        <v>0</v>
      </c>
      <c r="CH224" s="9">
        <f t="shared" si="550"/>
        <v>0</v>
      </c>
      <c r="CI224" s="9">
        <f t="shared" si="551"/>
        <v>0</v>
      </c>
      <c r="CJ224" s="9">
        <f t="shared" si="552"/>
        <v>0</v>
      </c>
      <c r="CK224" s="9">
        <f t="shared" si="553"/>
        <v>7.5418411479887394E-13</v>
      </c>
      <c r="CL224" s="9">
        <f t="shared" si="573"/>
        <v>7.5418411479887394E-13</v>
      </c>
    </row>
    <row r="225" spans="2:90" x14ac:dyDescent="0.2">
      <c r="B225" s="1">
        <f t="shared" si="560"/>
        <v>44074</v>
      </c>
      <c r="C225" s="8">
        <f t="shared" si="554"/>
        <v>30.571428571428573</v>
      </c>
      <c r="D225">
        <f t="shared" si="567"/>
        <v>214</v>
      </c>
      <c r="E225" s="14">
        <f t="shared" si="561"/>
        <v>0.3</v>
      </c>
      <c r="F225" s="3">
        <f t="shared" si="555"/>
        <v>8.1661699125676517</v>
      </c>
      <c r="G225" s="4">
        <f t="shared" si="568"/>
        <v>1.7597629345307088E-12</v>
      </c>
      <c r="I225" s="13">
        <f t="shared" si="569"/>
        <v>7.5418411479887394E-13</v>
      </c>
      <c r="J225" s="13">
        <f t="shared" ref="J225:AC225" si="610">I224*(1-I$8)</f>
        <v>1.0127615255870586E-12</v>
      </c>
      <c r="K225" s="13">
        <f t="shared" si="610"/>
        <v>1.4468021794100816E-12</v>
      </c>
      <c r="L225" s="13">
        <f t="shared" si="610"/>
        <v>2.0668602563001126E-12</v>
      </c>
      <c r="M225" s="13">
        <f t="shared" si="610"/>
        <v>2.952657509000153E-12</v>
      </c>
      <c r="N225" s="13">
        <f t="shared" si="610"/>
        <v>4.2180821557144898E-12</v>
      </c>
      <c r="O225" s="13">
        <f t="shared" si="610"/>
        <v>6.0258316510206643E-12</v>
      </c>
      <c r="P225" s="13">
        <f t="shared" si="610"/>
        <v>8.6083309300294537E-12</v>
      </c>
      <c r="Q225" s="13">
        <f t="shared" si="610"/>
        <v>1.2297615614327652E-11</v>
      </c>
      <c r="R225" s="13">
        <f t="shared" si="610"/>
        <v>1.7568022306182079E-11</v>
      </c>
      <c r="S225" s="13">
        <f t="shared" si="610"/>
        <v>2.509717472311669E-11</v>
      </c>
      <c r="T225" s="13">
        <f t="shared" si="610"/>
        <v>3.5853106747308389E-11</v>
      </c>
      <c r="U225" s="13">
        <f t="shared" si="610"/>
        <v>5.1218723924723894E-11</v>
      </c>
      <c r="V225" s="13">
        <f t="shared" si="610"/>
        <v>7.316960560674356E-11</v>
      </c>
      <c r="W225" s="13">
        <f t="shared" si="610"/>
        <v>1.0452800800962377E-10</v>
      </c>
      <c r="X225" s="13">
        <f t="shared" si="610"/>
        <v>1.4932572572801365E-10</v>
      </c>
      <c r="Y225" s="13">
        <f t="shared" si="610"/>
        <v>2.1332246532569251E-10</v>
      </c>
      <c r="Z225" s="13">
        <f t="shared" si="610"/>
        <v>3.0474637903661935E-10</v>
      </c>
      <c r="AA225" s="13">
        <f t="shared" si="610"/>
        <v>4.3535197005214137E-10</v>
      </c>
      <c r="AB225" s="13">
        <f t="shared" si="610"/>
        <v>6.2193138578842245E-10</v>
      </c>
      <c r="AC225" s="13">
        <f t="shared" si="610"/>
        <v>8.8847340826845882E-10</v>
      </c>
      <c r="AD225" s="13">
        <f t="shared" si="557"/>
        <v>4699999.9999999981</v>
      </c>
      <c r="AE225" s="13">
        <f t="shared" si="571"/>
        <v>4700000.0000000009</v>
      </c>
      <c r="AF225" s="4"/>
      <c r="AG225">
        <f t="shared" si="496"/>
        <v>214</v>
      </c>
      <c r="AH225" s="4"/>
      <c r="AI225" s="4"/>
      <c r="AJ225" s="13">
        <f t="shared" ref="AJ225:BC225" si="611">I224*AI$8</f>
        <v>6.4644352697046295E-14</v>
      </c>
      <c r="AK225" s="13">
        <f t="shared" si="611"/>
        <v>0</v>
      </c>
      <c r="AL225" s="13">
        <f t="shared" si="611"/>
        <v>0</v>
      </c>
      <c r="AM225" s="13">
        <f t="shared" si="611"/>
        <v>0</v>
      </c>
      <c r="AN225" s="13">
        <f t="shared" si="611"/>
        <v>0</v>
      </c>
      <c r="AO225" s="13">
        <f t="shared" si="611"/>
        <v>0</v>
      </c>
      <c r="AP225" s="13">
        <f t="shared" si="611"/>
        <v>0</v>
      </c>
      <c r="AQ225" s="13">
        <f t="shared" si="611"/>
        <v>0</v>
      </c>
      <c r="AR225" s="13">
        <f t="shared" si="611"/>
        <v>0</v>
      </c>
      <c r="AS225" s="13">
        <f t="shared" si="611"/>
        <v>0</v>
      </c>
      <c r="AT225" s="13">
        <f t="shared" si="611"/>
        <v>0</v>
      </c>
      <c r="AU225" s="13">
        <f t="shared" si="611"/>
        <v>0</v>
      </c>
      <c r="AV225" s="13">
        <f t="shared" si="611"/>
        <v>0</v>
      </c>
      <c r="AW225" s="13">
        <f t="shared" si="611"/>
        <v>0</v>
      </c>
      <c r="AX225" s="13">
        <f t="shared" si="611"/>
        <v>0</v>
      </c>
      <c r="AY225" s="13">
        <f t="shared" si="611"/>
        <v>0</v>
      </c>
      <c r="AZ225" s="13">
        <f t="shared" si="611"/>
        <v>0</v>
      </c>
      <c r="BA225" s="13">
        <f t="shared" si="611"/>
        <v>0</v>
      </c>
      <c r="BB225" s="13">
        <f t="shared" si="611"/>
        <v>0</v>
      </c>
      <c r="BC225" s="13">
        <f t="shared" si="611"/>
        <v>0</v>
      </c>
      <c r="BD225" s="13">
        <f t="shared" si="564"/>
        <v>0</v>
      </c>
      <c r="BE225" s="13">
        <f t="shared" si="565"/>
        <v>6.4644352697046295E-14</v>
      </c>
      <c r="BF225" s="13">
        <f t="shared" si="566"/>
        <v>299999.99999999983</v>
      </c>
      <c r="BG225" s="4">
        <f t="shared" si="530"/>
        <v>5000000.0000000009</v>
      </c>
      <c r="BH225" s="4">
        <f t="shared" si="582"/>
        <v>1</v>
      </c>
      <c r="BI225" s="4">
        <f t="shared" si="585"/>
        <v>1</v>
      </c>
      <c r="BJ225" s="4">
        <f t="shared" si="559"/>
        <v>5.9999999999999956</v>
      </c>
      <c r="BK225" s="4"/>
      <c r="BL225" s="4">
        <f t="shared" si="526"/>
        <v>5000000.0000000009</v>
      </c>
      <c r="BN225">
        <f t="shared" si="527"/>
        <v>214</v>
      </c>
      <c r="BO225" s="11">
        <f t="shared" si="531"/>
        <v>3.7441764564483157E-19</v>
      </c>
      <c r="BP225" s="9">
        <f t="shared" si="532"/>
        <v>8.4713952193717723E-32</v>
      </c>
      <c r="BQ225" s="9">
        <f t="shared" si="533"/>
        <v>1.137587358029923E-31</v>
      </c>
      <c r="BR225" s="9">
        <f t="shared" si="534"/>
        <v>1.6251247971856019E-31</v>
      </c>
      <c r="BS225" s="9">
        <f t="shared" si="535"/>
        <v>2.3216068531222837E-31</v>
      </c>
      <c r="BT225" s="9">
        <f t="shared" si="536"/>
        <v>3.3165812187461111E-31</v>
      </c>
      <c r="BU225" s="9">
        <f t="shared" si="537"/>
        <v>4.7379731696372852E-31</v>
      </c>
      <c r="BV225" s="9">
        <f t="shared" si="538"/>
        <v>6.768533099481796E-31</v>
      </c>
      <c r="BW225" s="9">
        <f t="shared" si="539"/>
        <v>9.6693329992596329E-31</v>
      </c>
      <c r="BX225" s="9">
        <f t="shared" si="540"/>
        <v>1.3813332856085036E-30</v>
      </c>
      <c r="BY225" s="9">
        <f t="shared" si="541"/>
        <v>1.9733332651549735E-30</v>
      </c>
      <c r="BZ225" s="9">
        <f t="shared" si="542"/>
        <v>0</v>
      </c>
      <c r="CA225" s="9">
        <f t="shared" si="543"/>
        <v>0</v>
      </c>
      <c r="CB225" s="9">
        <f t="shared" si="544"/>
        <v>0</v>
      </c>
      <c r="CC225" s="9">
        <f t="shared" si="545"/>
        <v>0</v>
      </c>
      <c r="CD225" s="9">
        <f t="shared" si="546"/>
        <v>0</v>
      </c>
      <c r="CE225" s="9">
        <f t="shared" si="547"/>
        <v>0</v>
      </c>
      <c r="CF225" s="9">
        <f t="shared" si="548"/>
        <v>0</v>
      </c>
      <c r="CG225" s="9">
        <f t="shared" si="549"/>
        <v>0</v>
      </c>
      <c r="CH225" s="9">
        <f t="shared" si="550"/>
        <v>0</v>
      </c>
      <c r="CI225" s="9">
        <f t="shared" si="551"/>
        <v>0</v>
      </c>
      <c r="CJ225" s="9">
        <f t="shared" si="552"/>
        <v>0</v>
      </c>
      <c r="CK225" s="9">
        <f t="shared" si="553"/>
        <v>5.2792888035921222E-13</v>
      </c>
      <c r="CL225" s="9">
        <f t="shared" si="573"/>
        <v>5.2792888035921222E-13</v>
      </c>
    </row>
    <row r="226" spans="2:90" x14ac:dyDescent="0.2">
      <c r="B226" s="1">
        <f t="shared" si="560"/>
        <v>44075</v>
      </c>
      <c r="C226" s="8">
        <f t="shared" si="554"/>
        <v>30.714285714285715</v>
      </c>
      <c r="D226">
        <f t="shared" si="567"/>
        <v>215</v>
      </c>
      <c r="E226" s="14">
        <f t="shared" si="561"/>
        <v>0.3</v>
      </c>
      <c r="F226" s="3">
        <f t="shared" si="555"/>
        <v>8.1661699125676517</v>
      </c>
      <c r="G226" s="4">
        <f t="shared" si="568"/>
        <v>1.2318340541714966E-12</v>
      </c>
      <c r="I226" s="13">
        <f t="shared" si="569"/>
        <v>5.2792888035921222E-13</v>
      </c>
      <c r="J226" s="13">
        <f t="shared" ref="J226:AC226" si="612">I225*(1-I$8)</f>
        <v>7.0893306791094143E-13</v>
      </c>
      <c r="K226" s="13">
        <f t="shared" si="612"/>
        <v>1.0127615255870586E-12</v>
      </c>
      <c r="L226" s="13">
        <f t="shared" si="612"/>
        <v>1.4468021794100816E-12</v>
      </c>
      <c r="M226" s="13">
        <f t="shared" si="612"/>
        <v>2.0668602563001126E-12</v>
      </c>
      <c r="N226" s="13">
        <f t="shared" si="612"/>
        <v>2.952657509000153E-12</v>
      </c>
      <c r="O226" s="13">
        <f t="shared" si="612"/>
        <v>4.2180821557144898E-12</v>
      </c>
      <c r="P226" s="13">
        <f t="shared" si="612"/>
        <v>6.0258316510206643E-12</v>
      </c>
      <c r="Q226" s="13">
        <f t="shared" si="612"/>
        <v>8.6083309300294537E-12</v>
      </c>
      <c r="R226" s="13">
        <f t="shared" si="612"/>
        <v>1.2297615614327652E-11</v>
      </c>
      <c r="S226" s="13">
        <f t="shared" si="612"/>
        <v>1.7568022306182079E-11</v>
      </c>
      <c r="T226" s="13">
        <f t="shared" si="612"/>
        <v>2.509717472311669E-11</v>
      </c>
      <c r="U226" s="13">
        <f t="shared" si="612"/>
        <v>3.5853106747308389E-11</v>
      </c>
      <c r="V226" s="13">
        <f t="shared" si="612"/>
        <v>5.1218723924723894E-11</v>
      </c>
      <c r="W226" s="13">
        <f t="shared" si="612"/>
        <v>7.316960560674356E-11</v>
      </c>
      <c r="X226" s="13">
        <f t="shared" si="612"/>
        <v>1.0452800800962377E-10</v>
      </c>
      <c r="Y226" s="13">
        <f t="shared" si="612"/>
        <v>1.4932572572801365E-10</v>
      </c>
      <c r="Z226" s="13">
        <f t="shared" si="612"/>
        <v>2.1332246532569251E-10</v>
      </c>
      <c r="AA226" s="13">
        <f t="shared" si="612"/>
        <v>3.0474637903661935E-10</v>
      </c>
      <c r="AB226" s="13">
        <f t="shared" si="612"/>
        <v>4.3535197005214137E-10</v>
      </c>
      <c r="AC226" s="13">
        <f t="shared" si="612"/>
        <v>6.2193138578842245E-10</v>
      </c>
      <c r="AD226" s="13">
        <f t="shared" si="557"/>
        <v>4699999.9999999991</v>
      </c>
      <c r="AE226" s="13">
        <f t="shared" si="571"/>
        <v>4700000.0000000009</v>
      </c>
      <c r="AF226" s="4"/>
      <c r="AG226">
        <f t="shared" si="496"/>
        <v>215</v>
      </c>
      <c r="AH226" s="4"/>
      <c r="AI226" s="4"/>
      <c r="AJ226" s="13">
        <f t="shared" ref="AJ226:BC226" si="613">I225*AI$8</f>
        <v>4.5251046887932436E-14</v>
      </c>
      <c r="AK226" s="13">
        <f t="shared" si="613"/>
        <v>0</v>
      </c>
      <c r="AL226" s="13">
        <f t="shared" si="613"/>
        <v>0</v>
      </c>
      <c r="AM226" s="13">
        <f t="shared" si="613"/>
        <v>0</v>
      </c>
      <c r="AN226" s="13">
        <f t="shared" si="613"/>
        <v>0</v>
      </c>
      <c r="AO226" s="13">
        <f t="shared" si="613"/>
        <v>0</v>
      </c>
      <c r="AP226" s="13">
        <f t="shared" si="613"/>
        <v>0</v>
      </c>
      <c r="AQ226" s="13">
        <f t="shared" si="613"/>
        <v>0</v>
      </c>
      <c r="AR226" s="13">
        <f t="shared" si="613"/>
        <v>0</v>
      </c>
      <c r="AS226" s="13">
        <f t="shared" si="613"/>
        <v>0</v>
      </c>
      <c r="AT226" s="13">
        <f t="shared" si="613"/>
        <v>0</v>
      </c>
      <c r="AU226" s="13">
        <f t="shared" si="613"/>
        <v>0</v>
      </c>
      <c r="AV226" s="13">
        <f t="shared" si="613"/>
        <v>0</v>
      </c>
      <c r="AW226" s="13">
        <f t="shared" si="613"/>
        <v>0</v>
      </c>
      <c r="AX226" s="13">
        <f t="shared" si="613"/>
        <v>0</v>
      </c>
      <c r="AY226" s="13">
        <f t="shared" si="613"/>
        <v>0</v>
      </c>
      <c r="AZ226" s="13">
        <f t="shared" si="613"/>
        <v>0</v>
      </c>
      <c r="BA226" s="13">
        <f t="shared" si="613"/>
        <v>0</v>
      </c>
      <c r="BB226" s="13">
        <f t="shared" si="613"/>
        <v>0</v>
      </c>
      <c r="BC226" s="13">
        <f t="shared" si="613"/>
        <v>0</v>
      </c>
      <c r="BD226" s="13">
        <f t="shared" si="564"/>
        <v>0</v>
      </c>
      <c r="BE226" s="13">
        <f t="shared" si="565"/>
        <v>4.5251046887932436E-14</v>
      </c>
      <c r="BF226" s="13">
        <f t="shared" si="566"/>
        <v>299999.99999999983</v>
      </c>
      <c r="BG226" s="4">
        <f t="shared" si="530"/>
        <v>5000000.0000000009</v>
      </c>
      <c r="BH226" s="4">
        <f t="shared" si="582"/>
        <v>1</v>
      </c>
      <c r="BI226" s="4">
        <f t="shared" si="585"/>
        <v>1</v>
      </c>
      <c r="BJ226" s="4">
        <f t="shared" si="559"/>
        <v>5.9999999999999956</v>
      </c>
      <c r="BK226" s="4"/>
      <c r="BL226" s="4">
        <f t="shared" si="526"/>
        <v>5000000.0000000009</v>
      </c>
      <c r="BN226">
        <f t="shared" si="527"/>
        <v>215</v>
      </c>
      <c r="BO226" s="11">
        <f t="shared" si="531"/>
        <v>2.6209235195138221E-19</v>
      </c>
      <c r="BP226" s="9">
        <f t="shared" si="532"/>
        <v>4.1509836574921738E-32</v>
      </c>
      <c r="BQ226" s="9">
        <f t="shared" si="533"/>
        <v>5.5741780543466283E-32</v>
      </c>
      <c r="BR226" s="9">
        <f t="shared" si="534"/>
        <v>7.9631115062094645E-32</v>
      </c>
      <c r="BS226" s="9">
        <f t="shared" si="535"/>
        <v>1.1375873580299219E-31</v>
      </c>
      <c r="BT226" s="9">
        <f t="shared" si="536"/>
        <v>1.6251247971855994E-31</v>
      </c>
      <c r="BU226" s="9">
        <f t="shared" si="537"/>
        <v>2.3216068531222789E-31</v>
      </c>
      <c r="BV226" s="9">
        <f t="shared" si="538"/>
        <v>3.316581218746101E-31</v>
      </c>
      <c r="BW226" s="9">
        <f t="shared" si="539"/>
        <v>4.7379731696372589E-31</v>
      </c>
      <c r="BX226" s="9">
        <f t="shared" si="540"/>
        <v>6.768533099481746E-31</v>
      </c>
      <c r="BY226" s="9">
        <f t="shared" si="541"/>
        <v>9.6693329992595296E-31</v>
      </c>
      <c r="BZ226" s="9">
        <f t="shared" si="542"/>
        <v>0</v>
      </c>
      <c r="CA226" s="9">
        <f t="shared" si="543"/>
        <v>0</v>
      </c>
      <c r="CB226" s="9">
        <f t="shared" si="544"/>
        <v>0</v>
      </c>
      <c r="CC226" s="9">
        <f t="shared" si="545"/>
        <v>0</v>
      </c>
      <c r="CD226" s="9">
        <f t="shared" si="546"/>
        <v>0</v>
      </c>
      <c r="CE226" s="9">
        <f t="shared" si="547"/>
        <v>0</v>
      </c>
      <c r="CF226" s="9">
        <f t="shared" si="548"/>
        <v>0</v>
      </c>
      <c r="CG226" s="9">
        <f t="shared" si="549"/>
        <v>0</v>
      </c>
      <c r="CH226" s="9">
        <f t="shared" si="550"/>
        <v>0</v>
      </c>
      <c r="CI226" s="9">
        <f t="shared" si="551"/>
        <v>0</v>
      </c>
      <c r="CJ226" s="9">
        <f t="shared" si="552"/>
        <v>0</v>
      </c>
      <c r="CK226" s="9">
        <f t="shared" si="553"/>
        <v>3.6955021625144886E-13</v>
      </c>
      <c r="CL226" s="9">
        <f t="shared" si="573"/>
        <v>3.6955021625144886E-13</v>
      </c>
    </row>
    <row r="227" spans="2:90" x14ac:dyDescent="0.2">
      <c r="B227" s="1">
        <f t="shared" si="560"/>
        <v>44076</v>
      </c>
      <c r="C227" s="8">
        <f t="shared" si="554"/>
        <v>30.857142857142858</v>
      </c>
      <c r="D227">
        <f t="shared" si="567"/>
        <v>216</v>
      </c>
      <c r="E227" s="14">
        <f t="shared" si="561"/>
        <v>0.3</v>
      </c>
      <c r="F227" s="3">
        <f t="shared" si="555"/>
        <v>8.1661699125676517</v>
      </c>
      <c r="G227" s="4">
        <f t="shared" si="568"/>
        <v>8.6228383792004774E-13</v>
      </c>
      <c r="I227" s="13">
        <f t="shared" si="569"/>
        <v>3.6955021625144886E-13</v>
      </c>
      <c r="J227" s="13">
        <f t="shared" ref="J227:AC227" si="614">I226*(1-I$8)</f>
        <v>4.9625314753765945E-13</v>
      </c>
      <c r="K227" s="13">
        <f t="shared" si="614"/>
        <v>7.0893306791094143E-13</v>
      </c>
      <c r="L227" s="13">
        <f t="shared" si="614"/>
        <v>1.0127615255870586E-12</v>
      </c>
      <c r="M227" s="13">
        <f t="shared" si="614"/>
        <v>1.4468021794100816E-12</v>
      </c>
      <c r="N227" s="13">
        <f t="shared" si="614"/>
        <v>2.0668602563001126E-12</v>
      </c>
      <c r="O227" s="13">
        <f t="shared" si="614"/>
        <v>2.952657509000153E-12</v>
      </c>
      <c r="P227" s="13">
        <f t="shared" si="614"/>
        <v>4.2180821557144898E-12</v>
      </c>
      <c r="Q227" s="13">
        <f t="shared" si="614"/>
        <v>6.0258316510206643E-12</v>
      </c>
      <c r="R227" s="13">
        <f t="shared" si="614"/>
        <v>8.6083309300294537E-12</v>
      </c>
      <c r="S227" s="13">
        <f t="shared" si="614"/>
        <v>1.2297615614327652E-11</v>
      </c>
      <c r="T227" s="13">
        <f t="shared" si="614"/>
        <v>1.7568022306182079E-11</v>
      </c>
      <c r="U227" s="13">
        <f t="shared" si="614"/>
        <v>2.509717472311669E-11</v>
      </c>
      <c r="V227" s="13">
        <f t="shared" si="614"/>
        <v>3.5853106747308389E-11</v>
      </c>
      <c r="W227" s="13">
        <f t="shared" si="614"/>
        <v>5.1218723924723894E-11</v>
      </c>
      <c r="X227" s="13">
        <f t="shared" si="614"/>
        <v>7.316960560674356E-11</v>
      </c>
      <c r="Y227" s="13">
        <f t="shared" si="614"/>
        <v>1.0452800800962377E-10</v>
      </c>
      <c r="Z227" s="13">
        <f t="shared" si="614"/>
        <v>1.4932572572801365E-10</v>
      </c>
      <c r="AA227" s="13">
        <f t="shared" si="614"/>
        <v>2.1332246532569251E-10</v>
      </c>
      <c r="AB227" s="13">
        <f t="shared" si="614"/>
        <v>3.0474637903661935E-10</v>
      </c>
      <c r="AC227" s="13">
        <f t="shared" si="614"/>
        <v>4.3535197005214137E-10</v>
      </c>
      <c r="AD227" s="13">
        <f t="shared" si="557"/>
        <v>4700000</v>
      </c>
      <c r="AE227" s="13">
        <f t="shared" si="571"/>
        <v>4700000.0000000019</v>
      </c>
      <c r="AF227" s="4"/>
      <c r="AG227">
        <f t="shared" si="496"/>
        <v>216</v>
      </c>
      <c r="AH227" s="4"/>
      <c r="AI227" s="4"/>
      <c r="AJ227" s="13">
        <f t="shared" ref="AJ227:BC227" si="615">I226*AI$8</f>
        <v>3.1675732821552729E-14</v>
      </c>
      <c r="AK227" s="13">
        <f t="shared" si="615"/>
        <v>0</v>
      </c>
      <c r="AL227" s="13">
        <f t="shared" si="615"/>
        <v>0</v>
      </c>
      <c r="AM227" s="13">
        <f t="shared" si="615"/>
        <v>0</v>
      </c>
      <c r="AN227" s="13">
        <f t="shared" si="615"/>
        <v>0</v>
      </c>
      <c r="AO227" s="13">
        <f t="shared" si="615"/>
        <v>0</v>
      </c>
      <c r="AP227" s="13">
        <f t="shared" si="615"/>
        <v>0</v>
      </c>
      <c r="AQ227" s="13">
        <f t="shared" si="615"/>
        <v>0</v>
      </c>
      <c r="AR227" s="13">
        <f t="shared" si="615"/>
        <v>0</v>
      </c>
      <c r="AS227" s="13">
        <f t="shared" si="615"/>
        <v>0</v>
      </c>
      <c r="AT227" s="13">
        <f t="shared" si="615"/>
        <v>0</v>
      </c>
      <c r="AU227" s="13">
        <f t="shared" si="615"/>
        <v>0</v>
      </c>
      <c r="AV227" s="13">
        <f t="shared" si="615"/>
        <v>0</v>
      </c>
      <c r="AW227" s="13">
        <f t="shared" si="615"/>
        <v>0</v>
      </c>
      <c r="AX227" s="13">
        <f t="shared" si="615"/>
        <v>0</v>
      </c>
      <c r="AY227" s="13">
        <f t="shared" si="615"/>
        <v>0</v>
      </c>
      <c r="AZ227" s="13">
        <f t="shared" si="615"/>
        <v>0</v>
      </c>
      <c r="BA227" s="13">
        <f t="shared" si="615"/>
        <v>0</v>
      </c>
      <c r="BB227" s="13">
        <f t="shared" si="615"/>
        <v>0</v>
      </c>
      <c r="BC227" s="13">
        <f t="shared" si="615"/>
        <v>0</v>
      </c>
      <c r="BD227" s="13">
        <f t="shared" si="564"/>
        <v>0</v>
      </c>
      <c r="BE227" s="13">
        <f t="shared" si="565"/>
        <v>3.1675732821552729E-14</v>
      </c>
      <c r="BF227" s="13">
        <f t="shared" si="566"/>
        <v>299999.99999999983</v>
      </c>
      <c r="BG227" s="4">
        <f t="shared" si="530"/>
        <v>5000000.0000000019</v>
      </c>
      <c r="BH227" s="4">
        <f t="shared" si="582"/>
        <v>1.0000000000000002</v>
      </c>
      <c r="BI227" s="4">
        <f t="shared" si="585"/>
        <v>1</v>
      </c>
      <c r="BJ227" s="4">
        <f t="shared" si="559"/>
        <v>5.9999999999999947</v>
      </c>
      <c r="BK227" s="4"/>
      <c r="BL227" s="4">
        <f t="shared" si="526"/>
        <v>5000000.0000000019</v>
      </c>
      <c r="BN227">
        <f t="shared" si="527"/>
        <v>216</v>
      </c>
      <c r="BO227" s="11">
        <f t="shared" si="531"/>
        <v>1.8346464636596752E-19</v>
      </c>
      <c r="BP227" s="9">
        <f t="shared" si="532"/>
        <v>2.0339819921711668E-32</v>
      </c>
      <c r="BQ227" s="9">
        <f t="shared" si="533"/>
        <v>2.7313472466298499E-32</v>
      </c>
      <c r="BR227" s="9">
        <f t="shared" si="534"/>
        <v>3.9019246380426387E-32</v>
      </c>
      <c r="BS227" s="9">
        <f t="shared" si="535"/>
        <v>5.5741780543466239E-32</v>
      </c>
      <c r="BT227" s="9">
        <f t="shared" si="536"/>
        <v>7.9631115062094513E-32</v>
      </c>
      <c r="BU227" s="9">
        <f t="shared" si="537"/>
        <v>1.1375873580299195E-31</v>
      </c>
      <c r="BV227" s="9">
        <f t="shared" si="538"/>
        <v>1.6251247971855948E-31</v>
      </c>
      <c r="BW227" s="9">
        <f t="shared" si="539"/>
        <v>2.3216068531222702E-31</v>
      </c>
      <c r="BX227" s="9">
        <f t="shared" si="540"/>
        <v>3.3165812187460809E-31</v>
      </c>
      <c r="BY227" s="9">
        <f t="shared" si="541"/>
        <v>4.7379731696372213E-31</v>
      </c>
      <c r="BZ227" s="9">
        <f t="shared" si="542"/>
        <v>0</v>
      </c>
      <c r="CA227" s="9">
        <f t="shared" si="543"/>
        <v>0</v>
      </c>
      <c r="CB227" s="9">
        <f t="shared" si="544"/>
        <v>0</v>
      </c>
      <c r="CC227" s="9">
        <f t="shared" si="545"/>
        <v>0</v>
      </c>
      <c r="CD227" s="9">
        <f t="shared" si="546"/>
        <v>0</v>
      </c>
      <c r="CE227" s="9">
        <f t="shared" si="547"/>
        <v>0</v>
      </c>
      <c r="CF227" s="9">
        <f t="shared" si="548"/>
        <v>0</v>
      </c>
      <c r="CG227" s="9">
        <f t="shared" si="549"/>
        <v>0</v>
      </c>
      <c r="CH227" s="9">
        <f t="shared" si="550"/>
        <v>0</v>
      </c>
      <c r="CI227" s="9">
        <f t="shared" si="551"/>
        <v>0</v>
      </c>
      <c r="CJ227" s="9">
        <f t="shared" si="552"/>
        <v>0</v>
      </c>
      <c r="CK227" s="9">
        <f t="shared" si="553"/>
        <v>2.586851513760142E-13</v>
      </c>
      <c r="CL227" s="9">
        <f t="shared" si="573"/>
        <v>2.586851513760142E-13</v>
      </c>
    </row>
    <row r="228" spans="2:90" x14ac:dyDescent="0.2">
      <c r="B228" s="1">
        <f t="shared" si="560"/>
        <v>44077</v>
      </c>
      <c r="C228" s="8">
        <f t="shared" si="554"/>
        <v>31</v>
      </c>
      <c r="D228">
        <f t="shared" si="567"/>
        <v>217</v>
      </c>
      <c r="E228" s="14">
        <f t="shared" si="561"/>
        <v>0.3</v>
      </c>
      <c r="F228" s="3">
        <f t="shared" si="555"/>
        <v>8.1661699125676517</v>
      </c>
      <c r="G228" s="4">
        <f t="shared" si="568"/>
        <v>6.0359868654403349E-13</v>
      </c>
      <c r="I228" s="13">
        <f t="shared" si="569"/>
        <v>2.586851513760142E-13</v>
      </c>
      <c r="J228" s="13">
        <f t="shared" ref="J228:AC228" si="616">I227*(1-I$8)</f>
        <v>3.4737720327636192E-13</v>
      </c>
      <c r="K228" s="13">
        <f t="shared" si="616"/>
        <v>4.9625314753765945E-13</v>
      </c>
      <c r="L228" s="13">
        <f t="shared" si="616"/>
        <v>7.0893306791094143E-13</v>
      </c>
      <c r="M228" s="13">
        <f t="shared" si="616"/>
        <v>1.0127615255870586E-12</v>
      </c>
      <c r="N228" s="13">
        <f t="shared" si="616"/>
        <v>1.4468021794100816E-12</v>
      </c>
      <c r="O228" s="13">
        <f t="shared" si="616"/>
        <v>2.0668602563001126E-12</v>
      </c>
      <c r="P228" s="13">
        <f t="shared" si="616"/>
        <v>2.952657509000153E-12</v>
      </c>
      <c r="Q228" s="13">
        <f t="shared" si="616"/>
        <v>4.2180821557144898E-12</v>
      </c>
      <c r="R228" s="13">
        <f t="shared" si="616"/>
        <v>6.0258316510206643E-12</v>
      </c>
      <c r="S228" s="13">
        <f t="shared" si="616"/>
        <v>8.6083309300294537E-12</v>
      </c>
      <c r="T228" s="13">
        <f t="shared" si="616"/>
        <v>1.2297615614327652E-11</v>
      </c>
      <c r="U228" s="13">
        <f t="shared" si="616"/>
        <v>1.7568022306182079E-11</v>
      </c>
      <c r="V228" s="13">
        <f t="shared" si="616"/>
        <v>2.509717472311669E-11</v>
      </c>
      <c r="W228" s="13">
        <f t="shared" si="616"/>
        <v>3.5853106747308389E-11</v>
      </c>
      <c r="X228" s="13">
        <f t="shared" si="616"/>
        <v>5.1218723924723894E-11</v>
      </c>
      <c r="Y228" s="13">
        <f t="shared" si="616"/>
        <v>7.316960560674356E-11</v>
      </c>
      <c r="Z228" s="13">
        <f t="shared" si="616"/>
        <v>1.0452800800962377E-10</v>
      </c>
      <c r="AA228" s="13">
        <f t="shared" si="616"/>
        <v>1.4932572572801365E-10</v>
      </c>
      <c r="AB228" s="13">
        <f t="shared" si="616"/>
        <v>2.1332246532569251E-10</v>
      </c>
      <c r="AC228" s="13">
        <f t="shared" si="616"/>
        <v>3.0474637903661935E-10</v>
      </c>
      <c r="AD228" s="13">
        <f t="shared" si="557"/>
        <v>4700000</v>
      </c>
      <c r="AE228" s="13">
        <f t="shared" si="571"/>
        <v>4700000.0000000009</v>
      </c>
      <c r="AF228" s="4"/>
      <c r="AG228">
        <f t="shared" si="496"/>
        <v>217</v>
      </c>
      <c r="AH228" s="4"/>
      <c r="AI228" s="4"/>
      <c r="AJ228" s="13">
        <f t="shared" ref="AJ228:BC228" si="617">I227*AI$8</f>
        <v>2.2173012975086932E-14</v>
      </c>
      <c r="AK228" s="13">
        <f t="shared" si="617"/>
        <v>0</v>
      </c>
      <c r="AL228" s="13">
        <f t="shared" si="617"/>
        <v>0</v>
      </c>
      <c r="AM228" s="13">
        <f t="shared" si="617"/>
        <v>0</v>
      </c>
      <c r="AN228" s="13">
        <f t="shared" si="617"/>
        <v>0</v>
      </c>
      <c r="AO228" s="13">
        <f t="shared" si="617"/>
        <v>0</v>
      </c>
      <c r="AP228" s="13">
        <f t="shared" si="617"/>
        <v>0</v>
      </c>
      <c r="AQ228" s="13">
        <f t="shared" si="617"/>
        <v>0</v>
      </c>
      <c r="AR228" s="13">
        <f t="shared" si="617"/>
        <v>0</v>
      </c>
      <c r="AS228" s="13">
        <f t="shared" si="617"/>
        <v>0</v>
      </c>
      <c r="AT228" s="13">
        <f t="shared" si="617"/>
        <v>0</v>
      </c>
      <c r="AU228" s="13">
        <f t="shared" si="617"/>
        <v>0</v>
      </c>
      <c r="AV228" s="13">
        <f t="shared" si="617"/>
        <v>0</v>
      </c>
      <c r="AW228" s="13">
        <f t="shared" si="617"/>
        <v>0</v>
      </c>
      <c r="AX228" s="13">
        <f t="shared" si="617"/>
        <v>0</v>
      </c>
      <c r="AY228" s="13">
        <f t="shared" si="617"/>
        <v>0</v>
      </c>
      <c r="AZ228" s="13">
        <f t="shared" si="617"/>
        <v>0</v>
      </c>
      <c r="BA228" s="13">
        <f t="shared" si="617"/>
        <v>0</v>
      </c>
      <c r="BB228" s="13">
        <f t="shared" si="617"/>
        <v>0</v>
      </c>
      <c r="BC228" s="13">
        <f t="shared" si="617"/>
        <v>0</v>
      </c>
      <c r="BD228" s="13">
        <f t="shared" si="564"/>
        <v>0</v>
      </c>
      <c r="BE228" s="13">
        <f t="shared" si="565"/>
        <v>2.2173012975086932E-14</v>
      </c>
      <c r="BF228" s="13">
        <f t="shared" si="566"/>
        <v>299999.99999999983</v>
      </c>
      <c r="BG228" s="4">
        <f t="shared" si="530"/>
        <v>5000000.0000000009</v>
      </c>
      <c r="BH228" s="4">
        <f t="shared" si="582"/>
        <v>1</v>
      </c>
      <c r="BI228" s="4">
        <f t="shared" si="585"/>
        <v>1</v>
      </c>
      <c r="BJ228" s="4">
        <f t="shared" si="559"/>
        <v>5.9999999999999956</v>
      </c>
      <c r="BK228" s="4"/>
      <c r="BL228" s="4">
        <f t="shared" si="526"/>
        <v>5000000.0000000009</v>
      </c>
      <c r="BN228">
        <f t="shared" si="527"/>
        <v>217</v>
      </c>
      <c r="BO228" s="11">
        <f t="shared" si="531"/>
        <v>1.2842525245617731E-19</v>
      </c>
      <c r="BP228" s="9">
        <f t="shared" si="532"/>
        <v>9.9665117616387207E-33</v>
      </c>
      <c r="BQ228" s="9">
        <f t="shared" si="533"/>
        <v>1.3383601508486282E-32</v>
      </c>
      <c r="BR228" s="9">
        <f t="shared" si="534"/>
        <v>1.9119430726408956E-32</v>
      </c>
      <c r="BS228" s="9">
        <f t="shared" si="535"/>
        <v>2.7313472466298483E-32</v>
      </c>
      <c r="BT228" s="9">
        <f t="shared" si="536"/>
        <v>3.9019246380426387E-32</v>
      </c>
      <c r="BU228" s="9">
        <f t="shared" si="537"/>
        <v>5.5741780543466184E-32</v>
      </c>
      <c r="BV228" s="9">
        <f t="shared" si="538"/>
        <v>7.9631115062094393E-32</v>
      </c>
      <c r="BW228" s="9">
        <f t="shared" si="539"/>
        <v>1.1375873580299168E-31</v>
      </c>
      <c r="BX228" s="9">
        <f t="shared" si="540"/>
        <v>1.6251247971855898E-31</v>
      </c>
      <c r="BY228" s="9">
        <f t="shared" si="541"/>
        <v>2.3216068531222575E-31</v>
      </c>
      <c r="BZ228" s="9">
        <f t="shared" si="542"/>
        <v>0</v>
      </c>
      <c r="CA228" s="9">
        <f t="shared" si="543"/>
        <v>0</v>
      </c>
      <c r="CB228" s="9">
        <f t="shared" si="544"/>
        <v>0</v>
      </c>
      <c r="CC228" s="9">
        <f t="shared" si="545"/>
        <v>0</v>
      </c>
      <c r="CD228" s="9">
        <f t="shared" si="546"/>
        <v>0</v>
      </c>
      <c r="CE228" s="9">
        <f t="shared" si="547"/>
        <v>0</v>
      </c>
      <c r="CF228" s="9">
        <f t="shared" si="548"/>
        <v>0</v>
      </c>
      <c r="CG228" s="9">
        <f t="shared" si="549"/>
        <v>0</v>
      </c>
      <c r="CH228" s="9">
        <f t="shared" si="550"/>
        <v>0</v>
      </c>
      <c r="CI228" s="9">
        <f t="shared" si="551"/>
        <v>0</v>
      </c>
      <c r="CJ228" s="9">
        <f t="shared" si="552"/>
        <v>0</v>
      </c>
      <c r="CK228" s="9">
        <f t="shared" si="553"/>
        <v>1.8107960596321001E-13</v>
      </c>
      <c r="CL228" s="9">
        <f t="shared" si="573"/>
        <v>1.8107960596321001E-13</v>
      </c>
    </row>
    <row r="229" spans="2:90" x14ac:dyDescent="0.2">
      <c r="B229" s="1">
        <f t="shared" si="560"/>
        <v>44078</v>
      </c>
      <c r="C229" s="8">
        <f t="shared" si="554"/>
        <v>31.142857142857142</v>
      </c>
      <c r="D229">
        <f t="shared" si="567"/>
        <v>218</v>
      </c>
      <c r="E229" s="14">
        <f t="shared" si="561"/>
        <v>0.3</v>
      </c>
      <c r="F229" s="3">
        <f t="shared" si="555"/>
        <v>8.1661699125676517</v>
      </c>
      <c r="G229" s="4">
        <f t="shared" si="568"/>
        <v>4.2251908058082348E-13</v>
      </c>
      <c r="I229" s="13">
        <f t="shared" si="569"/>
        <v>1.8107960596321001E-13</v>
      </c>
      <c r="J229" s="13">
        <f t="shared" ref="J229:AC229" si="618">I228*(1-I$8)</f>
        <v>2.4316404229345334E-13</v>
      </c>
      <c r="K229" s="13">
        <f t="shared" si="618"/>
        <v>3.4737720327636192E-13</v>
      </c>
      <c r="L229" s="13">
        <f t="shared" si="618"/>
        <v>4.9625314753765945E-13</v>
      </c>
      <c r="M229" s="13">
        <f t="shared" si="618"/>
        <v>7.0893306791094143E-13</v>
      </c>
      <c r="N229" s="13">
        <f t="shared" si="618"/>
        <v>1.0127615255870586E-12</v>
      </c>
      <c r="O229" s="13">
        <f t="shared" si="618"/>
        <v>1.4468021794100816E-12</v>
      </c>
      <c r="P229" s="13">
        <f t="shared" si="618"/>
        <v>2.0668602563001126E-12</v>
      </c>
      <c r="Q229" s="13">
        <f t="shared" si="618"/>
        <v>2.952657509000153E-12</v>
      </c>
      <c r="R229" s="13">
        <f t="shared" si="618"/>
        <v>4.2180821557144898E-12</v>
      </c>
      <c r="S229" s="13">
        <f t="shared" si="618"/>
        <v>6.0258316510206643E-12</v>
      </c>
      <c r="T229" s="13">
        <f t="shared" si="618"/>
        <v>8.6083309300294537E-12</v>
      </c>
      <c r="U229" s="13">
        <f t="shared" si="618"/>
        <v>1.2297615614327652E-11</v>
      </c>
      <c r="V229" s="13">
        <f t="shared" si="618"/>
        <v>1.7568022306182079E-11</v>
      </c>
      <c r="W229" s="13">
        <f t="shared" si="618"/>
        <v>2.509717472311669E-11</v>
      </c>
      <c r="X229" s="13">
        <f t="shared" si="618"/>
        <v>3.5853106747308389E-11</v>
      </c>
      <c r="Y229" s="13">
        <f t="shared" si="618"/>
        <v>5.1218723924723894E-11</v>
      </c>
      <c r="Z229" s="13">
        <f t="shared" si="618"/>
        <v>7.316960560674356E-11</v>
      </c>
      <c r="AA229" s="13">
        <f t="shared" si="618"/>
        <v>1.0452800800962377E-10</v>
      </c>
      <c r="AB229" s="13">
        <f t="shared" si="618"/>
        <v>1.4932572572801365E-10</v>
      </c>
      <c r="AC229" s="13">
        <f t="shared" si="618"/>
        <v>2.1332246532569251E-10</v>
      </c>
      <c r="AD229" s="13">
        <f t="shared" si="557"/>
        <v>4700000</v>
      </c>
      <c r="AE229" s="13">
        <f t="shared" si="571"/>
        <v>4700000.0000000009</v>
      </c>
      <c r="AF229" s="4"/>
      <c r="AG229">
        <f t="shared" si="496"/>
        <v>218</v>
      </c>
      <c r="AH229" s="4"/>
      <c r="AI229" s="4"/>
      <c r="AJ229" s="13">
        <f t="shared" ref="AJ229:BC229" si="619">I228*AI$8</f>
        <v>1.5521109082560853E-14</v>
      </c>
      <c r="AK229" s="13">
        <f t="shared" si="619"/>
        <v>0</v>
      </c>
      <c r="AL229" s="13">
        <f t="shared" si="619"/>
        <v>0</v>
      </c>
      <c r="AM229" s="13">
        <f t="shared" si="619"/>
        <v>0</v>
      </c>
      <c r="AN229" s="13">
        <f t="shared" si="619"/>
        <v>0</v>
      </c>
      <c r="AO229" s="13">
        <f t="shared" si="619"/>
        <v>0</v>
      </c>
      <c r="AP229" s="13">
        <f t="shared" si="619"/>
        <v>0</v>
      </c>
      <c r="AQ229" s="13">
        <f t="shared" si="619"/>
        <v>0</v>
      </c>
      <c r="AR229" s="13">
        <f t="shared" si="619"/>
        <v>0</v>
      </c>
      <c r="AS229" s="13">
        <f t="shared" si="619"/>
        <v>0</v>
      </c>
      <c r="AT229" s="13">
        <f t="shared" si="619"/>
        <v>0</v>
      </c>
      <c r="AU229" s="13">
        <f t="shared" si="619"/>
        <v>0</v>
      </c>
      <c r="AV229" s="13">
        <f t="shared" si="619"/>
        <v>0</v>
      </c>
      <c r="AW229" s="13">
        <f t="shared" si="619"/>
        <v>0</v>
      </c>
      <c r="AX229" s="13">
        <f t="shared" si="619"/>
        <v>0</v>
      </c>
      <c r="AY229" s="13">
        <f t="shared" si="619"/>
        <v>0</v>
      </c>
      <c r="AZ229" s="13">
        <f t="shared" si="619"/>
        <v>0</v>
      </c>
      <c r="BA229" s="13">
        <f t="shared" si="619"/>
        <v>0</v>
      </c>
      <c r="BB229" s="13">
        <f t="shared" si="619"/>
        <v>0</v>
      </c>
      <c r="BC229" s="13">
        <f t="shared" si="619"/>
        <v>0</v>
      </c>
      <c r="BD229" s="13">
        <f t="shared" si="564"/>
        <v>0</v>
      </c>
      <c r="BE229" s="13">
        <f t="shared" si="565"/>
        <v>1.5521109082560853E-14</v>
      </c>
      <c r="BF229" s="13">
        <f t="shared" si="566"/>
        <v>299999.99999999983</v>
      </c>
      <c r="BG229" s="4">
        <f t="shared" si="530"/>
        <v>5000000.0000000009</v>
      </c>
      <c r="BH229" s="4">
        <f t="shared" si="582"/>
        <v>1</v>
      </c>
      <c r="BI229" s="4">
        <f t="shared" si="585"/>
        <v>1</v>
      </c>
      <c r="BJ229" s="4">
        <f t="shared" si="559"/>
        <v>5.9999999999999956</v>
      </c>
      <c r="BK229" s="4"/>
      <c r="BL229" s="4">
        <f t="shared" si="526"/>
        <v>5000000.0000000009</v>
      </c>
      <c r="BN229">
        <f t="shared" si="527"/>
        <v>218</v>
      </c>
      <c r="BO229" s="11">
        <f t="shared" si="531"/>
        <v>8.989767671932413E-20</v>
      </c>
      <c r="BP229" s="9">
        <f t="shared" si="532"/>
        <v>4.8835907632029752E-33</v>
      </c>
      <c r="BQ229" s="9">
        <f t="shared" si="533"/>
        <v>6.5579647391582787E-33</v>
      </c>
      <c r="BR229" s="9">
        <f t="shared" si="534"/>
        <v>9.3685210559403985E-33</v>
      </c>
      <c r="BS229" s="9">
        <f t="shared" si="535"/>
        <v>1.3383601508486272E-32</v>
      </c>
      <c r="BT229" s="9">
        <f t="shared" si="536"/>
        <v>1.911943072640894E-32</v>
      </c>
      <c r="BU229" s="9">
        <f t="shared" si="537"/>
        <v>2.7313472466298472E-32</v>
      </c>
      <c r="BV229" s="9">
        <f t="shared" si="538"/>
        <v>3.9019246380426332E-32</v>
      </c>
      <c r="BW229" s="9">
        <f t="shared" si="539"/>
        <v>5.5741780543466075E-32</v>
      </c>
      <c r="BX229" s="9">
        <f t="shared" si="540"/>
        <v>7.9631115062094185E-32</v>
      </c>
      <c r="BY229" s="9">
        <f t="shared" si="541"/>
        <v>1.1375873580299131E-31</v>
      </c>
      <c r="BZ229" s="9">
        <f t="shared" si="542"/>
        <v>0</v>
      </c>
      <c r="CA229" s="9">
        <f t="shared" si="543"/>
        <v>0</v>
      </c>
      <c r="CB229" s="9">
        <f t="shared" si="544"/>
        <v>0</v>
      </c>
      <c r="CC229" s="9">
        <f t="shared" si="545"/>
        <v>0</v>
      </c>
      <c r="CD229" s="9">
        <f t="shared" si="546"/>
        <v>0</v>
      </c>
      <c r="CE229" s="9">
        <f t="shared" si="547"/>
        <v>0</v>
      </c>
      <c r="CF229" s="9">
        <f t="shared" si="548"/>
        <v>0</v>
      </c>
      <c r="CG229" s="9">
        <f t="shared" si="549"/>
        <v>0</v>
      </c>
      <c r="CH229" s="9">
        <f t="shared" si="550"/>
        <v>0</v>
      </c>
      <c r="CI229" s="9">
        <f t="shared" si="551"/>
        <v>0</v>
      </c>
      <c r="CJ229" s="9">
        <f t="shared" si="552"/>
        <v>0</v>
      </c>
      <c r="CK229" s="9">
        <f t="shared" si="553"/>
        <v>1.2675572417424702E-13</v>
      </c>
      <c r="CL229" s="9">
        <f t="shared" si="573"/>
        <v>1.2675572417424702E-13</v>
      </c>
    </row>
    <row r="230" spans="2:90" x14ac:dyDescent="0.2">
      <c r="B230" s="1">
        <f t="shared" si="560"/>
        <v>44079</v>
      </c>
      <c r="C230" s="8">
        <f t="shared" si="554"/>
        <v>31.285714285714285</v>
      </c>
      <c r="D230">
        <f t="shared" si="567"/>
        <v>219</v>
      </c>
      <c r="E230" s="14">
        <f t="shared" si="561"/>
        <v>0.3</v>
      </c>
      <c r="F230" s="3">
        <f t="shared" si="555"/>
        <v>8.1661699125676517</v>
      </c>
      <c r="G230" s="4">
        <f t="shared" si="568"/>
        <v>2.9576335640657646E-13</v>
      </c>
      <c r="I230" s="13">
        <f t="shared" si="569"/>
        <v>1.2675572417424702E-13</v>
      </c>
      <c r="J230" s="13">
        <f t="shared" ref="J230:AC230" si="620">I229*(1-I$8)</f>
        <v>1.7021482960541739E-13</v>
      </c>
      <c r="K230" s="13">
        <f t="shared" si="620"/>
        <v>2.4316404229345334E-13</v>
      </c>
      <c r="L230" s="13">
        <f t="shared" si="620"/>
        <v>3.4737720327636192E-13</v>
      </c>
      <c r="M230" s="13">
        <f t="shared" si="620"/>
        <v>4.9625314753765945E-13</v>
      </c>
      <c r="N230" s="13">
        <f t="shared" si="620"/>
        <v>7.0893306791094143E-13</v>
      </c>
      <c r="O230" s="13">
        <f t="shared" si="620"/>
        <v>1.0127615255870586E-12</v>
      </c>
      <c r="P230" s="13">
        <f t="shared" si="620"/>
        <v>1.4468021794100816E-12</v>
      </c>
      <c r="Q230" s="13">
        <f t="shared" si="620"/>
        <v>2.0668602563001126E-12</v>
      </c>
      <c r="R230" s="13">
        <f t="shared" si="620"/>
        <v>2.952657509000153E-12</v>
      </c>
      <c r="S230" s="13">
        <f t="shared" si="620"/>
        <v>4.2180821557144898E-12</v>
      </c>
      <c r="T230" s="13">
        <f t="shared" si="620"/>
        <v>6.0258316510206643E-12</v>
      </c>
      <c r="U230" s="13">
        <f t="shared" si="620"/>
        <v>8.6083309300294537E-12</v>
      </c>
      <c r="V230" s="13">
        <f t="shared" si="620"/>
        <v>1.2297615614327652E-11</v>
      </c>
      <c r="W230" s="13">
        <f t="shared" si="620"/>
        <v>1.7568022306182079E-11</v>
      </c>
      <c r="X230" s="13">
        <f t="shared" si="620"/>
        <v>2.509717472311669E-11</v>
      </c>
      <c r="Y230" s="13">
        <f t="shared" si="620"/>
        <v>3.5853106747308389E-11</v>
      </c>
      <c r="Z230" s="13">
        <f t="shared" si="620"/>
        <v>5.1218723924723894E-11</v>
      </c>
      <c r="AA230" s="13">
        <f t="shared" si="620"/>
        <v>7.316960560674356E-11</v>
      </c>
      <c r="AB230" s="13">
        <f t="shared" si="620"/>
        <v>1.0452800800962377E-10</v>
      </c>
      <c r="AC230" s="13">
        <f t="shared" si="620"/>
        <v>1.4932572572801365E-10</v>
      </c>
      <c r="AD230" s="13">
        <f t="shared" si="557"/>
        <v>4700000</v>
      </c>
      <c r="AE230" s="13">
        <f t="shared" si="571"/>
        <v>4700000.0000000009</v>
      </c>
      <c r="AF230" s="4"/>
      <c r="AG230">
        <f t="shared" si="496"/>
        <v>219</v>
      </c>
      <c r="AH230" s="4"/>
      <c r="AI230" s="4"/>
      <c r="AJ230" s="13">
        <f t="shared" ref="AJ230:BC230" si="621">I229*AI$8</f>
        <v>1.08647763577926E-14</v>
      </c>
      <c r="AK230" s="13">
        <f t="shared" si="621"/>
        <v>0</v>
      </c>
      <c r="AL230" s="13">
        <f t="shared" si="621"/>
        <v>0</v>
      </c>
      <c r="AM230" s="13">
        <f t="shared" si="621"/>
        <v>0</v>
      </c>
      <c r="AN230" s="13">
        <f t="shared" si="621"/>
        <v>0</v>
      </c>
      <c r="AO230" s="13">
        <f t="shared" si="621"/>
        <v>0</v>
      </c>
      <c r="AP230" s="13">
        <f t="shared" si="621"/>
        <v>0</v>
      </c>
      <c r="AQ230" s="13">
        <f t="shared" si="621"/>
        <v>0</v>
      </c>
      <c r="AR230" s="13">
        <f t="shared" si="621"/>
        <v>0</v>
      </c>
      <c r="AS230" s="13">
        <f t="shared" si="621"/>
        <v>0</v>
      </c>
      <c r="AT230" s="13">
        <f t="shared" si="621"/>
        <v>0</v>
      </c>
      <c r="AU230" s="13">
        <f t="shared" si="621"/>
        <v>0</v>
      </c>
      <c r="AV230" s="13">
        <f t="shared" si="621"/>
        <v>0</v>
      </c>
      <c r="AW230" s="13">
        <f t="shared" si="621"/>
        <v>0</v>
      </c>
      <c r="AX230" s="13">
        <f t="shared" si="621"/>
        <v>0</v>
      </c>
      <c r="AY230" s="13">
        <f t="shared" si="621"/>
        <v>0</v>
      </c>
      <c r="AZ230" s="13">
        <f t="shared" si="621"/>
        <v>0</v>
      </c>
      <c r="BA230" s="13">
        <f t="shared" si="621"/>
        <v>0</v>
      </c>
      <c r="BB230" s="13">
        <f t="shared" si="621"/>
        <v>0</v>
      </c>
      <c r="BC230" s="13">
        <f t="shared" si="621"/>
        <v>0</v>
      </c>
      <c r="BD230" s="13">
        <f t="shared" si="564"/>
        <v>0</v>
      </c>
      <c r="BE230" s="13">
        <f t="shared" si="565"/>
        <v>1.08647763577926E-14</v>
      </c>
      <c r="BF230" s="13">
        <f t="shared" si="566"/>
        <v>299999.99999999983</v>
      </c>
      <c r="BG230" s="4">
        <f t="shared" si="530"/>
        <v>5000000.0000000009</v>
      </c>
      <c r="BH230" s="4">
        <f t="shared" si="582"/>
        <v>1</v>
      </c>
      <c r="BI230" s="4">
        <f t="shared" si="585"/>
        <v>1</v>
      </c>
      <c r="BJ230" s="4">
        <f t="shared" si="559"/>
        <v>5.9999999999999956</v>
      </c>
      <c r="BK230" s="4"/>
      <c r="BL230" s="4">
        <f t="shared" si="526"/>
        <v>5000000.0000000009</v>
      </c>
      <c r="BN230">
        <f t="shared" si="527"/>
        <v>219</v>
      </c>
      <c r="BO230" s="11">
        <f t="shared" si="531"/>
        <v>6.2928373703526899E-20</v>
      </c>
      <c r="BP230" s="9">
        <f t="shared" si="532"/>
        <v>2.3929594739694587E-33</v>
      </c>
      <c r="BQ230" s="9">
        <f t="shared" si="533"/>
        <v>3.2134027221875576E-33</v>
      </c>
      <c r="BR230" s="9">
        <f t="shared" si="534"/>
        <v>4.5905753174107955E-33</v>
      </c>
      <c r="BS230" s="9">
        <f t="shared" si="535"/>
        <v>6.5579647391582801E-33</v>
      </c>
      <c r="BT230" s="9">
        <f t="shared" si="536"/>
        <v>9.3685210559403903E-33</v>
      </c>
      <c r="BU230" s="9">
        <f t="shared" si="537"/>
        <v>1.3383601508486261E-32</v>
      </c>
      <c r="BV230" s="9">
        <f t="shared" si="538"/>
        <v>1.9119430726408934E-32</v>
      </c>
      <c r="BW230" s="9">
        <f t="shared" si="539"/>
        <v>2.7313472466298434E-32</v>
      </c>
      <c r="BX230" s="9">
        <f t="shared" si="540"/>
        <v>3.9019246380426261E-32</v>
      </c>
      <c r="BY230" s="9">
        <f t="shared" si="541"/>
        <v>5.5741780543465944E-32</v>
      </c>
      <c r="BZ230" s="9">
        <f t="shared" si="542"/>
        <v>0</v>
      </c>
      <c r="CA230" s="9">
        <f t="shared" si="543"/>
        <v>0</v>
      </c>
      <c r="CB230" s="9">
        <f t="shared" si="544"/>
        <v>0</v>
      </c>
      <c r="CC230" s="9">
        <f t="shared" si="545"/>
        <v>0</v>
      </c>
      <c r="CD230" s="9">
        <f t="shared" si="546"/>
        <v>0</v>
      </c>
      <c r="CE230" s="9">
        <f t="shared" si="547"/>
        <v>0</v>
      </c>
      <c r="CF230" s="9">
        <f t="shared" si="548"/>
        <v>0</v>
      </c>
      <c r="CG230" s="9">
        <f t="shared" si="549"/>
        <v>0</v>
      </c>
      <c r="CH230" s="9">
        <f t="shared" si="550"/>
        <v>0</v>
      </c>
      <c r="CI230" s="9">
        <f t="shared" si="551"/>
        <v>0</v>
      </c>
      <c r="CJ230" s="9">
        <f t="shared" si="552"/>
        <v>0</v>
      </c>
      <c r="CK230" s="9">
        <f t="shared" si="553"/>
        <v>8.8729006921972922E-14</v>
      </c>
      <c r="CL230" s="9">
        <f t="shared" si="573"/>
        <v>8.8729006921972922E-14</v>
      </c>
    </row>
    <row r="231" spans="2:90" x14ac:dyDescent="0.2">
      <c r="B231" s="1">
        <f t="shared" si="560"/>
        <v>44080</v>
      </c>
      <c r="C231" s="8">
        <f t="shared" si="554"/>
        <v>31.428571428571427</v>
      </c>
      <c r="D231">
        <f t="shared" si="567"/>
        <v>220</v>
      </c>
      <c r="E231" s="14">
        <f t="shared" si="561"/>
        <v>0.3</v>
      </c>
      <c r="F231" s="3">
        <f t="shared" si="555"/>
        <v>8.1661699125676517</v>
      </c>
      <c r="G231" s="4">
        <f t="shared" si="568"/>
        <v>2.0703434948460354E-13</v>
      </c>
      <c r="I231" s="13">
        <f t="shared" si="569"/>
        <v>8.8729006921972922E-14</v>
      </c>
      <c r="J231" s="13">
        <f t="shared" ref="J231:AC231" si="622">I230*(1-I$8)</f>
        <v>1.1915038072379218E-13</v>
      </c>
      <c r="K231" s="13">
        <f t="shared" si="622"/>
        <v>1.7021482960541739E-13</v>
      </c>
      <c r="L231" s="13">
        <f t="shared" si="622"/>
        <v>2.4316404229345334E-13</v>
      </c>
      <c r="M231" s="13">
        <f t="shared" si="622"/>
        <v>3.4737720327636192E-13</v>
      </c>
      <c r="N231" s="13">
        <f t="shared" si="622"/>
        <v>4.9625314753765945E-13</v>
      </c>
      <c r="O231" s="13">
        <f t="shared" si="622"/>
        <v>7.0893306791094143E-13</v>
      </c>
      <c r="P231" s="13">
        <f t="shared" si="622"/>
        <v>1.0127615255870586E-12</v>
      </c>
      <c r="Q231" s="13">
        <f t="shared" si="622"/>
        <v>1.4468021794100816E-12</v>
      </c>
      <c r="R231" s="13">
        <f t="shared" si="622"/>
        <v>2.0668602563001126E-12</v>
      </c>
      <c r="S231" s="13">
        <f t="shared" si="622"/>
        <v>2.952657509000153E-12</v>
      </c>
      <c r="T231" s="13">
        <f t="shared" si="622"/>
        <v>4.2180821557144898E-12</v>
      </c>
      <c r="U231" s="13">
        <f t="shared" si="622"/>
        <v>6.0258316510206643E-12</v>
      </c>
      <c r="V231" s="13">
        <f t="shared" si="622"/>
        <v>8.6083309300294537E-12</v>
      </c>
      <c r="W231" s="13">
        <f t="shared" si="622"/>
        <v>1.2297615614327652E-11</v>
      </c>
      <c r="X231" s="13">
        <f t="shared" si="622"/>
        <v>1.7568022306182079E-11</v>
      </c>
      <c r="Y231" s="13">
        <f t="shared" si="622"/>
        <v>2.509717472311669E-11</v>
      </c>
      <c r="Z231" s="13">
        <f t="shared" si="622"/>
        <v>3.5853106747308389E-11</v>
      </c>
      <c r="AA231" s="13">
        <f t="shared" si="622"/>
        <v>5.1218723924723894E-11</v>
      </c>
      <c r="AB231" s="13">
        <f t="shared" si="622"/>
        <v>7.316960560674356E-11</v>
      </c>
      <c r="AC231" s="13">
        <f t="shared" si="622"/>
        <v>1.0452800800962377E-10</v>
      </c>
      <c r="AD231" s="13">
        <f t="shared" si="557"/>
        <v>4700000</v>
      </c>
      <c r="AE231" s="13">
        <f t="shared" si="571"/>
        <v>4700000</v>
      </c>
      <c r="AF231" s="4"/>
      <c r="AG231">
        <f t="shared" si="496"/>
        <v>220</v>
      </c>
      <c r="AH231" s="4"/>
      <c r="AI231" s="4"/>
      <c r="AJ231" s="13">
        <f t="shared" ref="AJ231:BC231" si="623">I230*AI$8</f>
        <v>7.6053434504548217E-15</v>
      </c>
      <c r="AK231" s="13">
        <f t="shared" si="623"/>
        <v>0</v>
      </c>
      <c r="AL231" s="13">
        <f t="shared" si="623"/>
        <v>0</v>
      </c>
      <c r="AM231" s="13">
        <f t="shared" si="623"/>
        <v>0</v>
      </c>
      <c r="AN231" s="13">
        <f t="shared" si="623"/>
        <v>0</v>
      </c>
      <c r="AO231" s="13">
        <f t="shared" si="623"/>
        <v>0</v>
      </c>
      <c r="AP231" s="13">
        <f t="shared" si="623"/>
        <v>0</v>
      </c>
      <c r="AQ231" s="13">
        <f t="shared" si="623"/>
        <v>0</v>
      </c>
      <c r="AR231" s="13">
        <f t="shared" si="623"/>
        <v>0</v>
      </c>
      <c r="AS231" s="13">
        <f t="shared" si="623"/>
        <v>0</v>
      </c>
      <c r="AT231" s="13">
        <f t="shared" si="623"/>
        <v>0</v>
      </c>
      <c r="AU231" s="13">
        <f t="shared" si="623"/>
        <v>0</v>
      </c>
      <c r="AV231" s="13">
        <f t="shared" si="623"/>
        <v>0</v>
      </c>
      <c r="AW231" s="13">
        <f t="shared" si="623"/>
        <v>0</v>
      </c>
      <c r="AX231" s="13">
        <f t="shared" si="623"/>
        <v>0</v>
      </c>
      <c r="AY231" s="13">
        <f t="shared" si="623"/>
        <v>0</v>
      </c>
      <c r="AZ231" s="13">
        <f t="shared" si="623"/>
        <v>0</v>
      </c>
      <c r="BA231" s="13">
        <f t="shared" si="623"/>
        <v>0</v>
      </c>
      <c r="BB231" s="13">
        <f t="shared" si="623"/>
        <v>0</v>
      </c>
      <c r="BC231" s="13">
        <f t="shared" si="623"/>
        <v>0</v>
      </c>
      <c r="BD231" s="13">
        <f t="shared" si="564"/>
        <v>0</v>
      </c>
      <c r="BE231" s="13">
        <f t="shared" si="565"/>
        <v>7.6053434504548217E-15</v>
      </c>
      <c r="BF231" s="13">
        <f t="shared" si="566"/>
        <v>299999.99999999983</v>
      </c>
      <c r="BG231" s="4">
        <f t="shared" si="530"/>
        <v>5000000</v>
      </c>
      <c r="BH231" s="4">
        <f t="shared" si="582"/>
        <v>0.99999999999999967</v>
      </c>
      <c r="BI231" s="4">
        <f t="shared" si="585"/>
        <v>1</v>
      </c>
      <c r="BJ231" s="4">
        <f t="shared" si="559"/>
        <v>5.9999999999999964</v>
      </c>
      <c r="BK231" s="4"/>
      <c r="BL231" s="4">
        <f t="shared" si="526"/>
        <v>5000000</v>
      </c>
      <c r="BN231">
        <f t="shared" si="527"/>
        <v>220</v>
      </c>
      <c r="BO231" s="11">
        <f t="shared" si="531"/>
        <v>4.4049861592468838E-20</v>
      </c>
      <c r="BP231" s="9">
        <f t="shared" si="532"/>
        <v>1.172550142245035E-33</v>
      </c>
      <c r="BQ231" s="9">
        <f t="shared" si="533"/>
        <v>1.5745673338719035E-33</v>
      </c>
      <c r="BR231" s="9">
        <f t="shared" si="534"/>
        <v>2.2493819055312909E-33</v>
      </c>
      <c r="BS231" s="9">
        <f t="shared" si="535"/>
        <v>3.2134027221875576E-33</v>
      </c>
      <c r="BT231" s="9">
        <f t="shared" si="536"/>
        <v>4.5905753174107962E-33</v>
      </c>
      <c r="BU231" s="9">
        <f t="shared" si="537"/>
        <v>6.5579647391582746E-33</v>
      </c>
      <c r="BV231" s="9">
        <f t="shared" si="538"/>
        <v>9.3685210559403835E-33</v>
      </c>
      <c r="BW231" s="9">
        <f t="shared" si="539"/>
        <v>1.3383601508486255E-32</v>
      </c>
      <c r="BX231" s="9">
        <f t="shared" si="540"/>
        <v>1.911943072640891E-32</v>
      </c>
      <c r="BY231" s="9">
        <f t="shared" si="541"/>
        <v>2.731347246629839E-32</v>
      </c>
      <c r="BZ231" s="9">
        <f t="shared" si="542"/>
        <v>0</v>
      </c>
      <c r="CA231" s="9">
        <f t="shared" si="543"/>
        <v>0</v>
      </c>
      <c r="CB231" s="9">
        <f t="shared" si="544"/>
        <v>0</v>
      </c>
      <c r="CC231" s="9">
        <f t="shared" si="545"/>
        <v>0</v>
      </c>
      <c r="CD231" s="9">
        <f t="shared" si="546"/>
        <v>0</v>
      </c>
      <c r="CE231" s="9">
        <f t="shared" si="547"/>
        <v>0</v>
      </c>
      <c r="CF231" s="9">
        <f t="shared" si="548"/>
        <v>0</v>
      </c>
      <c r="CG231" s="9">
        <f t="shared" si="549"/>
        <v>0</v>
      </c>
      <c r="CH231" s="9">
        <f t="shared" si="550"/>
        <v>0</v>
      </c>
      <c r="CI231" s="9">
        <f t="shared" si="551"/>
        <v>0</v>
      </c>
      <c r="CJ231" s="9">
        <f t="shared" si="552"/>
        <v>0</v>
      </c>
      <c r="CK231" s="9">
        <f t="shared" si="553"/>
        <v>6.2110304845381056E-14</v>
      </c>
      <c r="CL231" s="9">
        <f t="shared" si="573"/>
        <v>6.2110304845381056E-14</v>
      </c>
    </row>
    <row r="232" spans="2:90" x14ac:dyDescent="0.2">
      <c r="B232" s="1">
        <f t="shared" si="560"/>
        <v>44081</v>
      </c>
      <c r="C232" s="8">
        <f t="shared" si="554"/>
        <v>31.571428571428573</v>
      </c>
      <c r="D232">
        <f t="shared" si="567"/>
        <v>221</v>
      </c>
      <c r="E232" s="14">
        <f t="shared" si="561"/>
        <v>0.3</v>
      </c>
      <c r="F232" s="3">
        <f t="shared" si="555"/>
        <v>8.1661699125676517</v>
      </c>
      <c r="G232" s="4">
        <f t="shared" si="568"/>
        <v>1.4492404463922248E-13</v>
      </c>
      <c r="I232" s="13">
        <f t="shared" si="569"/>
        <v>6.2110304845381056E-14</v>
      </c>
      <c r="J232" s="13">
        <f t="shared" ref="J232:AC232" si="624">I231*(1-I$8)</f>
        <v>8.3405266506654539E-14</v>
      </c>
      <c r="K232" s="13">
        <f t="shared" si="624"/>
        <v>1.1915038072379218E-13</v>
      </c>
      <c r="L232" s="13">
        <f t="shared" si="624"/>
        <v>1.7021482960541739E-13</v>
      </c>
      <c r="M232" s="13">
        <f t="shared" si="624"/>
        <v>2.4316404229345334E-13</v>
      </c>
      <c r="N232" s="13">
        <f t="shared" si="624"/>
        <v>3.4737720327636192E-13</v>
      </c>
      <c r="O232" s="13">
        <f t="shared" si="624"/>
        <v>4.9625314753765945E-13</v>
      </c>
      <c r="P232" s="13">
        <f t="shared" si="624"/>
        <v>7.0893306791094143E-13</v>
      </c>
      <c r="Q232" s="13">
        <f t="shared" si="624"/>
        <v>1.0127615255870586E-12</v>
      </c>
      <c r="R232" s="13">
        <f t="shared" si="624"/>
        <v>1.4468021794100816E-12</v>
      </c>
      <c r="S232" s="13">
        <f t="shared" si="624"/>
        <v>2.0668602563001126E-12</v>
      </c>
      <c r="T232" s="13">
        <f t="shared" si="624"/>
        <v>2.952657509000153E-12</v>
      </c>
      <c r="U232" s="13">
        <f t="shared" si="624"/>
        <v>4.2180821557144898E-12</v>
      </c>
      <c r="V232" s="13">
        <f t="shared" si="624"/>
        <v>6.0258316510206643E-12</v>
      </c>
      <c r="W232" s="13">
        <f t="shared" si="624"/>
        <v>8.6083309300294537E-12</v>
      </c>
      <c r="X232" s="13">
        <f t="shared" si="624"/>
        <v>1.2297615614327652E-11</v>
      </c>
      <c r="Y232" s="13">
        <f t="shared" si="624"/>
        <v>1.7568022306182079E-11</v>
      </c>
      <c r="Z232" s="13">
        <f t="shared" si="624"/>
        <v>2.509717472311669E-11</v>
      </c>
      <c r="AA232" s="13">
        <f t="shared" si="624"/>
        <v>3.5853106747308389E-11</v>
      </c>
      <c r="AB232" s="13">
        <f t="shared" si="624"/>
        <v>5.1218723924723894E-11</v>
      </c>
      <c r="AC232" s="13">
        <f t="shared" si="624"/>
        <v>7.316960560674356E-11</v>
      </c>
      <c r="AD232" s="13">
        <f t="shared" si="557"/>
        <v>4700000</v>
      </c>
      <c r="AE232" s="13">
        <f t="shared" si="571"/>
        <v>4700000</v>
      </c>
      <c r="AF232" s="4"/>
      <c r="AG232">
        <f t="shared" si="496"/>
        <v>221</v>
      </c>
      <c r="AH232" s="4"/>
      <c r="AI232" s="4"/>
      <c r="AJ232" s="13">
        <f t="shared" ref="AJ232:BC232" si="625">I231*AI$8</f>
        <v>5.3237404153183755E-15</v>
      </c>
      <c r="AK232" s="13">
        <f t="shared" si="625"/>
        <v>0</v>
      </c>
      <c r="AL232" s="13">
        <f t="shared" si="625"/>
        <v>0</v>
      </c>
      <c r="AM232" s="13">
        <f t="shared" si="625"/>
        <v>0</v>
      </c>
      <c r="AN232" s="13">
        <f t="shared" si="625"/>
        <v>0</v>
      </c>
      <c r="AO232" s="13">
        <f t="shared" si="625"/>
        <v>0</v>
      </c>
      <c r="AP232" s="13">
        <f t="shared" si="625"/>
        <v>0</v>
      </c>
      <c r="AQ232" s="13">
        <f t="shared" si="625"/>
        <v>0</v>
      </c>
      <c r="AR232" s="13">
        <f t="shared" si="625"/>
        <v>0</v>
      </c>
      <c r="AS232" s="13">
        <f t="shared" si="625"/>
        <v>0</v>
      </c>
      <c r="AT232" s="13">
        <f t="shared" si="625"/>
        <v>0</v>
      </c>
      <c r="AU232" s="13">
        <f t="shared" si="625"/>
        <v>0</v>
      </c>
      <c r="AV232" s="13">
        <f t="shared" si="625"/>
        <v>0</v>
      </c>
      <c r="AW232" s="13">
        <f t="shared" si="625"/>
        <v>0</v>
      </c>
      <c r="AX232" s="13">
        <f t="shared" si="625"/>
        <v>0</v>
      </c>
      <c r="AY232" s="13">
        <f t="shared" si="625"/>
        <v>0</v>
      </c>
      <c r="AZ232" s="13">
        <f t="shared" si="625"/>
        <v>0</v>
      </c>
      <c r="BA232" s="13">
        <f t="shared" si="625"/>
        <v>0</v>
      </c>
      <c r="BB232" s="13">
        <f t="shared" si="625"/>
        <v>0</v>
      </c>
      <c r="BC232" s="13">
        <f t="shared" si="625"/>
        <v>0</v>
      </c>
      <c r="BD232" s="13">
        <f t="shared" si="564"/>
        <v>0</v>
      </c>
      <c r="BE232" s="13">
        <f t="shared" si="565"/>
        <v>5.3237404153183755E-15</v>
      </c>
      <c r="BF232" s="13">
        <f t="shared" si="566"/>
        <v>299999.99999999983</v>
      </c>
      <c r="BG232" s="4">
        <f t="shared" si="530"/>
        <v>5000000</v>
      </c>
      <c r="BH232" s="4">
        <f t="shared" si="582"/>
        <v>0.99999999999999978</v>
      </c>
      <c r="BI232" s="4">
        <f t="shared" si="585"/>
        <v>1</v>
      </c>
      <c r="BJ232" s="4">
        <f t="shared" si="559"/>
        <v>5.9999999999999964</v>
      </c>
      <c r="BK232" s="4"/>
      <c r="BL232" s="4">
        <f t="shared" si="526"/>
        <v>5000000</v>
      </c>
      <c r="BN232">
        <f t="shared" si="527"/>
        <v>221</v>
      </c>
      <c r="BO232" s="11">
        <f t="shared" si="531"/>
        <v>3.0834903114728187E-20</v>
      </c>
      <c r="BP232" s="9">
        <f t="shared" si="532"/>
        <v>5.7454956970006724E-34</v>
      </c>
      <c r="BQ232" s="9">
        <f t="shared" si="533"/>
        <v>7.7153799359723302E-34</v>
      </c>
      <c r="BR232" s="9">
        <f t="shared" si="534"/>
        <v>1.1021971337103326E-33</v>
      </c>
      <c r="BS232" s="9">
        <f t="shared" si="535"/>
        <v>1.5745673338719035E-33</v>
      </c>
      <c r="BT232" s="9">
        <f t="shared" si="536"/>
        <v>2.2493819055312902E-33</v>
      </c>
      <c r="BU232" s="9">
        <f t="shared" si="537"/>
        <v>3.2134027221875576E-33</v>
      </c>
      <c r="BV232" s="9">
        <f t="shared" si="538"/>
        <v>4.5905753174107928E-33</v>
      </c>
      <c r="BW232" s="9">
        <f t="shared" si="539"/>
        <v>6.5579647391582691E-33</v>
      </c>
      <c r="BX232" s="9">
        <f t="shared" si="540"/>
        <v>9.3685210559403794E-33</v>
      </c>
      <c r="BY232" s="9">
        <f t="shared" si="541"/>
        <v>1.3383601508486236E-32</v>
      </c>
      <c r="BZ232" s="9">
        <f t="shared" si="542"/>
        <v>0</v>
      </c>
      <c r="CA232" s="9">
        <f t="shared" si="543"/>
        <v>0</v>
      </c>
      <c r="CB232" s="9">
        <f t="shared" si="544"/>
        <v>0</v>
      </c>
      <c r="CC232" s="9">
        <f t="shared" si="545"/>
        <v>0</v>
      </c>
      <c r="CD232" s="9">
        <f t="shared" si="546"/>
        <v>0</v>
      </c>
      <c r="CE232" s="9">
        <f t="shared" si="547"/>
        <v>0</v>
      </c>
      <c r="CF232" s="9">
        <f t="shared" si="548"/>
        <v>0</v>
      </c>
      <c r="CG232" s="9">
        <f t="shared" si="549"/>
        <v>0</v>
      </c>
      <c r="CH232" s="9">
        <f t="shared" si="550"/>
        <v>0</v>
      </c>
      <c r="CI232" s="9">
        <f t="shared" si="551"/>
        <v>0</v>
      </c>
      <c r="CJ232" s="9">
        <f t="shared" si="552"/>
        <v>0</v>
      </c>
      <c r="CK232" s="9">
        <f t="shared" si="553"/>
        <v>4.3477213391766745E-14</v>
      </c>
      <c r="CL232" s="9">
        <f t="shared" si="573"/>
        <v>4.3477213391766745E-14</v>
      </c>
    </row>
    <row r="233" spans="2:90" x14ac:dyDescent="0.2">
      <c r="B233" s="1">
        <f t="shared" si="560"/>
        <v>44082</v>
      </c>
      <c r="C233" s="8">
        <f t="shared" si="554"/>
        <v>31.714285714285715</v>
      </c>
      <c r="D233">
        <f t="shared" si="567"/>
        <v>222</v>
      </c>
      <c r="E233" s="14">
        <f t="shared" si="561"/>
        <v>0.3</v>
      </c>
      <c r="F233" s="3">
        <f t="shared" si="555"/>
        <v>8.1661699125676517</v>
      </c>
      <c r="G233" s="4">
        <f t="shared" si="568"/>
        <v>1.0144683124745573E-13</v>
      </c>
      <c r="I233" s="13">
        <f t="shared" si="569"/>
        <v>4.3477213391766745E-14</v>
      </c>
      <c r="J233" s="13">
        <f t="shared" ref="J233:AC233" si="626">I232*(1-I$8)</f>
        <v>5.8383686554658192E-14</v>
      </c>
      <c r="K233" s="13">
        <f t="shared" si="626"/>
        <v>8.3405266506654539E-14</v>
      </c>
      <c r="L233" s="13">
        <f t="shared" si="626"/>
        <v>1.1915038072379218E-13</v>
      </c>
      <c r="M233" s="13">
        <f t="shared" si="626"/>
        <v>1.7021482960541739E-13</v>
      </c>
      <c r="N233" s="13">
        <f t="shared" si="626"/>
        <v>2.4316404229345334E-13</v>
      </c>
      <c r="O233" s="13">
        <f t="shared" si="626"/>
        <v>3.4737720327636192E-13</v>
      </c>
      <c r="P233" s="13">
        <f t="shared" si="626"/>
        <v>4.9625314753765945E-13</v>
      </c>
      <c r="Q233" s="13">
        <f t="shared" si="626"/>
        <v>7.0893306791094143E-13</v>
      </c>
      <c r="R233" s="13">
        <f t="shared" si="626"/>
        <v>1.0127615255870586E-12</v>
      </c>
      <c r="S233" s="13">
        <f t="shared" si="626"/>
        <v>1.4468021794100816E-12</v>
      </c>
      <c r="T233" s="13">
        <f t="shared" si="626"/>
        <v>2.0668602563001126E-12</v>
      </c>
      <c r="U233" s="13">
        <f t="shared" si="626"/>
        <v>2.952657509000153E-12</v>
      </c>
      <c r="V233" s="13">
        <f t="shared" si="626"/>
        <v>4.2180821557144898E-12</v>
      </c>
      <c r="W233" s="13">
        <f t="shared" si="626"/>
        <v>6.0258316510206643E-12</v>
      </c>
      <c r="X233" s="13">
        <f t="shared" si="626"/>
        <v>8.6083309300294537E-12</v>
      </c>
      <c r="Y233" s="13">
        <f t="shared" si="626"/>
        <v>1.2297615614327652E-11</v>
      </c>
      <c r="Z233" s="13">
        <f t="shared" si="626"/>
        <v>1.7568022306182079E-11</v>
      </c>
      <c r="AA233" s="13">
        <f t="shared" si="626"/>
        <v>2.509717472311669E-11</v>
      </c>
      <c r="AB233" s="13">
        <f t="shared" si="626"/>
        <v>3.5853106747308389E-11</v>
      </c>
      <c r="AC233" s="13">
        <f t="shared" si="626"/>
        <v>5.1218723924723894E-11</v>
      </c>
      <c r="AD233" s="13">
        <f t="shared" si="557"/>
        <v>4700000</v>
      </c>
      <c r="AE233" s="13">
        <f t="shared" si="571"/>
        <v>4700000</v>
      </c>
      <c r="AF233" s="4"/>
      <c r="AG233">
        <f t="shared" si="496"/>
        <v>222</v>
      </c>
      <c r="AH233" s="4"/>
      <c r="AI233" s="4"/>
      <c r="AJ233" s="13">
        <f t="shared" ref="AJ233:BC233" si="627">I232*AI$8</f>
        <v>3.7266182907228633E-15</v>
      </c>
      <c r="AK233" s="13">
        <f t="shared" si="627"/>
        <v>0</v>
      </c>
      <c r="AL233" s="13">
        <f t="shared" si="627"/>
        <v>0</v>
      </c>
      <c r="AM233" s="13">
        <f t="shared" si="627"/>
        <v>0</v>
      </c>
      <c r="AN233" s="13">
        <f t="shared" si="627"/>
        <v>0</v>
      </c>
      <c r="AO233" s="13">
        <f t="shared" si="627"/>
        <v>0</v>
      </c>
      <c r="AP233" s="13">
        <f t="shared" si="627"/>
        <v>0</v>
      </c>
      <c r="AQ233" s="13">
        <f t="shared" si="627"/>
        <v>0</v>
      </c>
      <c r="AR233" s="13">
        <f t="shared" si="627"/>
        <v>0</v>
      </c>
      <c r="AS233" s="13">
        <f t="shared" si="627"/>
        <v>0</v>
      </c>
      <c r="AT233" s="13">
        <f t="shared" si="627"/>
        <v>0</v>
      </c>
      <c r="AU233" s="13">
        <f t="shared" si="627"/>
        <v>0</v>
      </c>
      <c r="AV233" s="13">
        <f t="shared" si="627"/>
        <v>0</v>
      </c>
      <c r="AW233" s="13">
        <f t="shared" si="627"/>
        <v>0</v>
      </c>
      <c r="AX233" s="13">
        <f t="shared" si="627"/>
        <v>0</v>
      </c>
      <c r="AY233" s="13">
        <f t="shared" si="627"/>
        <v>0</v>
      </c>
      <c r="AZ233" s="13">
        <f t="shared" si="627"/>
        <v>0</v>
      </c>
      <c r="BA233" s="13">
        <f t="shared" si="627"/>
        <v>0</v>
      </c>
      <c r="BB233" s="13">
        <f t="shared" si="627"/>
        <v>0</v>
      </c>
      <c r="BC233" s="13">
        <f t="shared" si="627"/>
        <v>0</v>
      </c>
      <c r="BD233" s="13">
        <f t="shared" si="564"/>
        <v>0</v>
      </c>
      <c r="BE233" s="13">
        <f t="shared" si="565"/>
        <v>3.7266182907228633E-15</v>
      </c>
      <c r="BF233" s="13">
        <f t="shared" si="566"/>
        <v>299999.99999999983</v>
      </c>
      <c r="BG233" s="4">
        <f t="shared" si="530"/>
        <v>5000000</v>
      </c>
      <c r="BH233" s="4">
        <f t="shared" si="582"/>
        <v>0.99999999999999978</v>
      </c>
      <c r="BI233" s="4">
        <f t="shared" si="585"/>
        <v>1</v>
      </c>
      <c r="BJ233" s="4">
        <f t="shared" si="559"/>
        <v>5.9999999999999964</v>
      </c>
      <c r="BK233" s="4"/>
      <c r="BL233" s="4">
        <f t="shared" si="526"/>
        <v>5000000</v>
      </c>
      <c r="BN233">
        <f t="shared" si="527"/>
        <v>222</v>
      </c>
      <c r="BO233" s="11">
        <f t="shared" si="531"/>
        <v>2.158443218030973E-20</v>
      </c>
      <c r="BP233" s="9">
        <f t="shared" si="532"/>
        <v>2.8152928915303296E-34</v>
      </c>
      <c r="BQ233" s="9">
        <f t="shared" si="533"/>
        <v>3.7805361686264426E-34</v>
      </c>
      <c r="BR233" s="9">
        <f t="shared" si="534"/>
        <v>5.400765955180631E-34</v>
      </c>
      <c r="BS233" s="9">
        <f t="shared" si="535"/>
        <v>7.7153799359723268E-34</v>
      </c>
      <c r="BT233" s="9">
        <f t="shared" si="536"/>
        <v>1.1021971337103324E-33</v>
      </c>
      <c r="BU233" s="9">
        <f t="shared" si="537"/>
        <v>1.5745673338719029E-33</v>
      </c>
      <c r="BV233" s="9">
        <f t="shared" si="538"/>
        <v>2.2493819055312902E-33</v>
      </c>
      <c r="BW233" s="9">
        <f t="shared" si="539"/>
        <v>3.2134027221875549E-33</v>
      </c>
      <c r="BX233" s="9">
        <f t="shared" si="540"/>
        <v>4.590575317410788E-33</v>
      </c>
      <c r="BY233" s="9">
        <f t="shared" si="541"/>
        <v>6.557964739158265E-33</v>
      </c>
      <c r="BZ233" s="9">
        <f t="shared" si="542"/>
        <v>0</v>
      </c>
      <c r="CA233" s="9">
        <f t="shared" si="543"/>
        <v>0</v>
      </c>
      <c r="CB233" s="9">
        <f t="shared" si="544"/>
        <v>0</v>
      </c>
      <c r="CC233" s="9">
        <f t="shared" si="545"/>
        <v>0</v>
      </c>
      <c r="CD233" s="9">
        <f t="shared" si="546"/>
        <v>0</v>
      </c>
      <c r="CE233" s="9">
        <f t="shared" si="547"/>
        <v>0</v>
      </c>
      <c r="CF233" s="9">
        <f t="shared" si="548"/>
        <v>0</v>
      </c>
      <c r="CG233" s="9">
        <f t="shared" si="549"/>
        <v>0</v>
      </c>
      <c r="CH233" s="9">
        <f t="shared" si="550"/>
        <v>0</v>
      </c>
      <c r="CI233" s="9">
        <f t="shared" si="551"/>
        <v>0</v>
      </c>
      <c r="CJ233" s="9">
        <f t="shared" si="552"/>
        <v>0</v>
      </c>
      <c r="CK233" s="9">
        <f t="shared" si="553"/>
        <v>3.0434049374236717E-14</v>
      </c>
      <c r="CL233" s="9">
        <f t="shared" si="573"/>
        <v>3.0434049374236717E-14</v>
      </c>
    </row>
    <row r="234" spans="2:90" x14ac:dyDescent="0.2">
      <c r="B234" s="1">
        <f t="shared" si="560"/>
        <v>44083</v>
      </c>
      <c r="C234" s="8">
        <f t="shared" si="554"/>
        <v>31.857142857142858</v>
      </c>
      <c r="D234">
        <f t="shared" si="567"/>
        <v>223</v>
      </c>
      <c r="E234" s="14">
        <f t="shared" si="561"/>
        <v>0.3</v>
      </c>
      <c r="F234" s="3">
        <f t="shared" si="555"/>
        <v>8.1661699125676517</v>
      </c>
      <c r="G234" s="4">
        <f t="shared" si="568"/>
        <v>7.1012781873219005E-14</v>
      </c>
      <c r="I234" s="13">
        <f t="shared" si="569"/>
        <v>3.0434049374236717E-14</v>
      </c>
      <c r="J234" s="13">
        <f t="shared" ref="J234:AC234" si="628">I233*(1-I$8)</f>
        <v>4.0868580588260737E-14</v>
      </c>
      <c r="K234" s="13">
        <f t="shared" si="628"/>
        <v>5.8383686554658192E-14</v>
      </c>
      <c r="L234" s="13">
        <f t="shared" si="628"/>
        <v>8.3405266506654539E-14</v>
      </c>
      <c r="M234" s="13">
        <f t="shared" si="628"/>
        <v>1.1915038072379218E-13</v>
      </c>
      <c r="N234" s="13">
        <f t="shared" si="628"/>
        <v>1.7021482960541739E-13</v>
      </c>
      <c r="O234" s="13">
        <f t="shared" si="628"/>
        <v>2.4316404229345334E-13</v>
      </c>
      <c r="P234" s="13">
        <f t="shared" si="628"/>
        <v>3.4737720327636192E-13</v>
      </c>
      <c r="Q234" s="13">
        <f t="shared" si="628"/>
        <v>4.9625314753765945E-13</v>
      </c>
      <c r="R234" s="13">
        <f t="shared" si="628"/>
        <v>7.0893306791094143E-13</v>
      </c>
      <c r="S234" s="13">
        <f t="shared" si="628"/>
        <v>1.0127615255870586E-12</v>
      </c>
      <c r="T234" s="13">
        <f t="shared" si="628"/>
        <v>1.4468021794100816E-12</v>
      </c>
      <c r="U234" s="13">
        <f t="shared" si="628"/>
        <v>2.0668602563001126E-12</v>
      </c>
      <c r="V234" s="13">
        <f t="shared" si="628"/>
        <v>2.952657509000153E-12</v>
      </c>
      <c r="W234" s="13">
        <f t="shared" si="628"/>
        <v>4.2180821557144898E-12</v>
      </c>
      <c r="X234" s="13">
        <f t="shared" si="628"/>
        <v>6.0258316510206643E-12</v>
      </c>
      <c r="Y234" s="13">
        <f t="shared" si="628"/>
        <v>8.6083309300294537E-12</v>
      </c>
      <c r="Z234" s="13">
        <f t="shared" si="628"/>
        <v>1.2297615614327652E-11</v>
      </c>
      <c r="AA234" s="13">
        <f t="shared" si="628"/>
        <v>1.7568022306182079E-11</v>
      </c>
      <c r="AB234" s="13">
        <f t="shared" si="628"/>
        <v>2.509717472311669E-11</v>
      </c>
      <c r="AC234" s="13">
        <f t="shared" si="628"/>
        <v>3.5853106747308389E-11</v>
      </c>
      <c r="AD234" s="13">
        <f t="shared" si="557"/>
        <v>4700000</v>
      </c>
      <c r="AE234" s="13">
        <f t="shared" si="571"/>
        <v>4700000</v>
      </c>
      <c r="AF234" s="4"/>
      <c r="AG234">
        <f t="shared" si="496"/>
        <v>223</v>
      </c>
      <c r="AH234" s="4"/>
      <c r="AI234" s="4"/>
      <c r="AJ234" s="13">
        <f t="shared" ref="AJ234:BC234" si="629">I233*AI$8</f>
        <v>2.6086328035060046E-15</v>
      </c>
      <c r="AK234" s="13">
        <f t="shared" si="629"/>
        <v>0</v>
      </c>
      <c r="AL234" s="13">
        <f t="shared" si="629"/>
        <v>0</v>
      </c>
      <c r="AM234" s="13">
        <f t="shared" si="629"/>
        <v>0</v>
      </c>
      <c r="AN234" s="13">
        <f t="shared" si="629"/>
        <v>0</v>
      </c>
      <c r="AO234" s="13">
        <f t="shared" si="629"/>
        <v>0</v>
      </c>
      <c r="AP234" s="13">
        <f t="shared" si="629"/>
        <v>0</v>
      </c>
      <c r="AQ234" s="13">
        <f t="shared" si="629"/>
        <v>0</v>
      </c>
      <c r="AR234" s="13">
        <f t="shared" si="629"/>
        <v>0</v>
      </c>
      <c r="AS234" s="13">
        <f t="shared" si="629"/>
        <v>0</v>
      </c>
      <c r="AT234" s="13">
        <f t="shared" si="629"/>
        <v>0</v>
      </c>
      <c r="AU234" s="13">
        <f t="shared" si="629"/>
        <v>0</v>
      </c>
      <c r="AV234" s="13">
        <f t="shared" si="629"/>
        <v>0</v>
      </c>
      <c r="AW234" s="13">
        <f t="shared" si="629"/>
        <v>0</v>
      </c>
      <c r="AX234" s="13">
        <f t="shared" si="629"/>
        <v>0</v>
      </c>
      <c r="AY234" s="13">
        <f t="shared" si="629"/>
        <v>0</v>
      </c>
      <c r="AZ234" s="13">
        <f t="shared" si="629"/>
        <v>0</v>
      </c>
      <c r="BA234" s="13">
        <f t="shared" si="629"/>
        <v>0</v>
      </c>
      <c r="BB234" s="13">
        <f t="shared" si="629"/>
        <v>0</v>
      </c>
      <c r="BC234" s="13">
        <f t="shared" si="629"/>
        <v>0</v>
      </c>
      <c r="BD234" s="13">
        <f t="shared" si="564"/>
        <v>0</v>
      </c>
      <c r="BE234" s="13">
        <f t="shared" si="565"/>
        <v>2.6086328035060046E-15</v>
      </c>
      <c r="BF234" s="13">
        <f t="shared" si="566"/>
        <v>299999.99999999983</v>
      </c>
      <c r="BG234" s="4">
        <f t="shared" si="530"/>
        <v>5000000</v>
      </c>
      <c r="BH234" s="4">
        <f t="shared" si="582"/>
        <v>0.99999999999999967</v>
      </c>
      <c r="BI234" s="4">
        <f t="shared" si="585"/>
        <v>1</v>
      </c>
      <c r="BJ234" s="4">
        <f t="shared" si="559"/>
        <v>5.9999999999999964</v>
      </c>
      <c r="BK234" s="4"/>
      <c r="BL234" s="4">
        <f t="shared" si="526"/>
        <v>5000000</v>
      </c>
      <c r="BN234">
        <f t="shared" si="527"/>
        <v>223</v>
      </c>
      <c r="BO234" s="11">
        <f t="shared" si="531"/>
        <v>1.510910252621681E-20</v>
      </c>
      <c r="BP234" s="9">
        <f t="shared" si="532"/>
        <v>1.3794935168498613E-34</v>
      </c>
      <c r="BQ234" s="9">
        <f t="shared" si="533"/>
        <v>1.8524627226269568E-34</v>
      </c>
      <c r="BR234" s="9">
        <f t="shared" si="534"/>
        <v>2.6463753180385095E-34</v>
      </c>
      <c r="BS234" s="9">
        <f t="shared" si="535"/>
        <v>3.7805361686264413E-34</v>
      </c>
      <c r="BT234" s="9">
        <f t="shared" si="536"/>
        <v>5.4007659551806293E-34</v>
      </c>
      <c r="BU234" s="9">
        <f t="shared" si="537"/>
        <v>7.7153799359723268E-34</v>
      </c>
      <c r="BV234" s="9">
        <f t="shared" si="538"/>
        <v>1.1021971337103321E-33</v>
      </c>
      <c r="BW234" s="9">
        <f t="shared" si="539"/>
        <v>1.5745673338719032E-33</v>
      </c>
      <c r="BX234" s="9">
        <f t="shared" si="540"/>
        <v>2.2493819055312881E-33</v>
      </c>
      <c r="BY234" s="9">
        <f t="shared" si="541"/>
        <v>3.2134027221875514E-33</v>
      </c>
      <c r="BZ234" s="9">
        <f t="shared" si="542"/>
        <v>0</v>
      </c>
      <c r="CA234" s="9">
        <f t="shared" si="543"/>
        <v>0</v>
      </c>
      <c r="CB234" s="9">
        <f t="shared" si="544"/>
        <v>0</v>
      </c>
      <c r="CC234" s="9">
        <f t="shared" si="545"/>
        <v>0</v>
      </c>
      <c r="CD234" s="9">
        <f t="shared" si="546"/>
        <v>0</v>
      </c>
      <c r="CE234" s="9">
        <f t="shared" si="547"/>
        <v>0</v>
      </c>
      <c r="CF234" s="9">
        <f t="shared" si="548"/>
        <v>0</v>
      </c>
      <c r="CG234" s="9">
        <f t="shared" si="549"/>
        <v>0</v>
      </c>
      <c r="CH234" s="9">
        <f t="shared" si="550"/>
        <v>0</v>
      </c>
      <c r="CI234" s="9">
        <f t="shared" si="551"/>
        <v>0</v>
      </c>
      <c r="CJ234" s="9">
        <f t="shared" si="552"/>
        <v>0</v>
      </c>
      <c r="CK234" s="9">
        <f t="shared" si="553"/>
        <v>2.1303834561965701E-14</v>
      </c>
      <c r="CL234" s="9">
        <f t="shared" si="573"/>
        <v>2.1303834561965701E-14</v>
      </c>
    </row>
    <row r="235" spans="2:90" x14ac:dyDescent="0.2">
      <c r="B235" s="1">
        <f t="shared" si="560"/>
        <v>44084</v>
      </c>
      <c r="C235" s="8">
        <f t="shared" si="554"/>
        <v>32</v>
      </c>
      <c r="D235">
        <f t="shared" si="567"/>
        <v>224</v>
      </c>
      <c r="E235" s="14">
        <f t="shared" si="561"/>
        <v>0.3</v>
      </c>
      <c r="F235" s="3">
        <f t="shared" si="555"/>
        <v>8.1661699125676517</v>
      </c>
      <c r="G235" s="4">
        <f t="shared" si="568"/>
        <v>4.9708947311253303E-14</v>
      </c>
      <c r="I235" s="13">
        <f t="shared" si="569"/>
        <v>2.1303834561965701E-14</v>
      </c>
      <c r="J235" s="13">
        <f t="shared" ref="J235:AC235" si="630">I234*(1-I$8)</f>
        <v>2.8608006411782512E-14</v>
      </c>
      <c r="K235" s="13">
        <f t="shared" si="630"/>
        <v>4.0868580588260737E-14</v>
      </c>
      <c r="L235" s="13">
        <f t="shared" si="630"/>
        <v>5.8383686554658192E-14</v>
      </c>
      <c r="M235" s="13">
        <f t="shared" si="630"/>
        <v>8.3405266506654539E-14</v>
      </c>
      <c r="N235" s="13">
        <f t="shared" si="630"/>
        <v>1.1915038072379218E-13</v>
      </c>
      <c r="O235" s="13">
        <f t="shared" si="630"/>
        <v>1.7021482960541739E-13</v>
      </c>
      <c r="P235" s="13">
        <f t="shared" si="630"/>
        <v>2.4316404229345334E-13</v>
      </c>
      <c r="Q235" s="13">
        <f t="shared" si="630"/>
        <v>3.4737720327636192E-13</v>
      </c>
      <c r="R235" s="13">
        <f t="shared" si="630"/>
        <v>4.9625314753765945E-13</v>
      </c>
      <c r="S235" s="13">
        <f t="shared" si="630"/>
        <v>7.0893306791094143E-13</v>
      </c>
      <c r="T235" s="13">
        <f t="shared" si="630"/>
        <v>1.0127615255870586E-12</v>
      </c>
      <c r="U235" s="13">
        <f t="shared" si="630"/>
        <v>1.4468021794100816E-12</v>
      </c>
      <c r="V235" s="13">
        <f t="shared" si="630"/>
        <v>2.0668602563001126E-12</v>
      </c>
      <c r="W235" s="13">
        <f t="shared" si="630"/>
        <v>2.952657509000153E-12</v>
      </c>
      <c r="X235" s="13">
        <f t="shared" si="630"/>
        <v>4.2180821557144898E-12</v>
      </c>
      <c r="Y235" s="13">
        <f t="shared" si="630"/>
        <v>6.0258316510206643E-12</v>
      </c>
      <c r="Z235" s="13">
        <f t="shared" si="630"/>
        <v>8.6083309300294537E-12</v>
      </c>
      <c r="AA235" s="13">
        <f t="shared" si="630"/>
        <v>1.2297615614327652E-11</v>
      </c>
      <c r="AB235" s="13">
        <f t="shared" si="630"/>
        <v>1.7568022306182079E-11</v>
      </c>
      <c r="AC235" s="13">
        <f t="shared" si="630"/>
        <v>2.509717472311669E-11</v>
      </c>
      <c r="AD235" s="13">
        <f t="shared" si="557"/>
        <v>4700000</v>
      </c>
      <c r="AE235" s="13">
        <f t="shared" si="571"/>
        <v>4700000</v>
      </c>
      <c r="AF235" s="4"/>
      <c r="AG235">
        <f t="shared" si="496"/>
        <v>224</v>
      </c>
      <c r="AH235" s="4"/>
      <c r="AI235" s="4"/>
      <c r="AJ235" s="13">
        <f t="shared" ref="AJ235:BC235" si="631">I234*AI$8</f>
        <v>1.8260429624542029E-15</v>
      </c>
      <c r="AK235" s="13">
        <f t="shared" si="631"/>
        <v>0</v>
      </c>
      <c r="AL235" s="13">
        <f t="shared" si="631"/>
        <v>0</v>
      </c>
      <c r="AM235" s="13">
        <f t="shared" si="631"/>
        <v>0</v>
      </c>
      <c r="AN235" s="13">
        <f t="shared" si="631"/>
        <v>0</v>
      </c>
      <c r="AO235" s="13">
        <f t="shared" si="631"/>
        <v>0</v>
      </c>
      <c r="AP235" s="13">
        <f t="shared" si="631"/>
        <v>0</v>
      </c>
      <c r="AQ235" s="13">
        <f t="shared" si="631"/>
        <v>0</v>
      </c>
      <c r="AR235" s="13">
        <f t="shared" si="631"/>
        <v>0</v>
      </c>
      <c r="AS235" s="13">
        <f t="shared" si="631"/>
        <v>0</v>
      </c>
      <c r="AT235" s="13">
        <f t="shared" si="631"/>
        <v>0</v>
      </c>
      <c r="AU235" s="13">
        <f t="shared" si="631"/>
        <v>0</v>
      </c>
      <c r="AV235" s="13">
        <f t="shared" si="631"/>
        <v>0</v>
      </c>
      <c r="AW235" s="13">
        <f t="shared" si="631"/>
        <v>0</v>
      </c>
      <c r="AX235" s="13">
        <f t="shared" si="631"/>
        <v>0</v>
      </c>
      <c r="AY235" s="13">
        <f t="shared" si="631"/>
        <v>0</v>
      </c>
      <c r="AZ235" s="13">
        <f t="shared" si="631"/>
        <v>0</v>
      </c>
      <c r="BA235" s="13">
        <f t="shared" si="631"/>
        <v>0</v>
      </c>
      <c r="BB235" s="13">
        <f t="shared" si="631"/>
        <v>0</v>
      </c>
      <c r="BC235" s="13">
        <f t="shared" si="631"/>
        <v>0</v>
      </c>
      <c r="BD235" s="13">
        <f t="shared" si="564"/>
        <v>0</v>
      </c>
      <c r="BE235" s="13">
        <f t="shared" si="565"/>
        <v>1.8260429624542029E-15</v>
      </c>
      <c r="BF235" s="13">
        <f t="shared" si="566"/>
        <v>299999.99999999983</v>
      </c>
      <c r="BG235" s="4">
        <f t="shared" si="530"/>
        <v>5000000</v>
      </c>
      <c r="BH235" s="4">
        <f t="shared" si="582"/>
        <v>0.99999999999999978</v>
      </c>
      <c r="BI235" s="4">
        <f t="shared" si="585"/>
        <v>1</v>
      </c>
      <c r="BJ235" s="4">
        <f t="shared" si="559"/>
        <v>5.9999999999999964</v>
      </c>
      <c r="BK235" s="4"/>
      <c r="BL235" s="4">
        <f t="shared" si="526"/>
        <v>5000000</v>
      </c>
      <c r="BN235">
        <f t="shared" si="527"/>
        <v>224</v>
      </c>
      <c r="BO235" s="11">
        <f t="shared" si="531"/>
        <v>1.0576371768351767E-20</v>
      </c>
      <c r="BP235" s="9">
        <f t="shared" si="532"/>
        <v>6.7595182325643204E-35</v>
      </c>
      <c r="BQ235" s="9">
        <f t="shared" si="533"/>
        <v>9.077067340872086E-35</v>
      </c>
      <c r="BR235" s="9">
        <f t="shared" si="534"/>
        <v>1.2967239058388696E-34</v>
      </c>
      <c r="BS235" s="9">
        <f t="shared" si="535"/>
        <v>1.8524627226269568E-34</v>
      </c>
      <c r="BT235" s="9">
        <f t="shared" si="536"/>
        <v>2.6463753180385091E-34</v>
      </c>
      <c r="BU235" s="9">
        <f t="shared" si="537"/>
        <v>3.7805361686264405E-34</v>
      </c>
      <c r="BV235" s="9">
        <f t="shared" si="538"/>
        <v>5.4007659551806293E-34</v>
      </c>
      <c r="BW235" s="9">
        <f t="shared" si="539"/>
        <v>7.7153799359723251E-34</v>
      </c>
      <c r="BX235" s="9">
        <f t="shared" si="540"/>
        <v>1.1021971337103321E-33</v>
      </c>
      <c r="BY235" s="9">
        <f t="shared" si="541"/>
        <v>1.5745673338719018E-33</v>
      </c>
      <c r="BZ235" s="9">
        <f t="shared" si="542"/>
        <v>0</v>
      </c>
      <c r="CA235" s="9">
        <f t="shared" si="543"/>
        <v>0</v>
      </c>
      <c r="CB235" s="9">
        <f t="shared" si="544"/>
        <v>0</v>
      </c>
      <c r="CC235" s="9">
        <f t="shared" si="545"/>
        <v>0</v>
      </c>
      <c r="CD235" s="9">
        <f t="shared" si="546"/>
        <v>0</v>
      </c>
      <c r="CE235" s="9">
        <f t="shared" si="547"/>
        <v>0</v>
      </c>
      <c r="CF235" s="9">
        <f t="shared" si="548"/>
        <v>0</v>
      </c>
      <c r="CG235" s="9">
        <f t="shared" si="549"/>
        <v>0</v>
      </c>
      <c r="CH235" s="9">
        <f t="shared" si="550"/>
        <v>0</v>
      </c>
      <c r="CI235" s="9">
        <f t="shared" si="551"/>
        <v>0</v>
      </c>
      <c r="CJ235" s="9">
        <f t="shared" si="552"/>
        <v>0</v>
      </c>
      <c r="CK235" s="9">
        <f t="shared" si="553"/>
        <v>1.4912684193375991E-14</v>
      </c>
      <c r="CL235" s="9">
        <f t="shared" si="573"/>
        <v>1.4912684193375991E-14</v>
      </c>
    </row>
    <row r="236" spans="2:90" x14ac:dyDescent="0.2">
      <c r="B236" s="1">
        <f t="shared" si="560"/>
        <v>44085</v>
      </c>
      <c r="C236" s="8">
        <f t="shared" si="554"/>
        <v>32.142857142857146</v>
      </c>
      <c r="D236">
        <f t="shared" si="567"/>
        <v>225</v>
      </c>
      <c r="E236" s="14">
        <f t="shared" si="561"/>
        <v>0.3</v>
      </c>
      <c r="F236" s="3">
        <f t="shared" si="555"/>
        <v>8.1661699125676517</v>
      </c>
      <c r="G236" s="4">
        <f t="shared" si="568"/>
        <v>3.4796263117877312E-14</v>
      </c>
      <c r="I236" s="13">
        <f t="shared" si="569"/>
        <v>1.4912684193375991E-14</v>
      </c>
      <c r="J236" s="13">
        <f t="shared" ref="J236:AC236" si="632">I235*(1-I$8)</f>
        <v>2.0025604488247759E-14</v>
      </c>
      <c r="K236" s="13">
        <f t="shared" si="632"/>
        <v>2.8608006411782512E-14</v>
      </c>
      <c r="L236" s="13">
        <f t="shared" si="632"/>
        <v>4.0868580588260737E-14</v>
      </c>
      <c r="M236" s="13">
        <f t="shared" si="632"/>
        <v>5.8383686554658192E-14</v>
      </c>
      <c r="N236" s="13">
        <f t="shared" si="632"/>
        <v>8.3405266506654539E-14</v>
      </c>
      <c r="O236" s="13">
        <f t="shared" si="632"/>
        <v>1.1915038072379218E-13</v>
      </c>
      <c r="P236" s="13">
        <f t="shared" si="632"/>
        <v>1.7021482960541739E-13</v>
      </c>
      <c r="Q236" s="13">
        <f t="shared" si="632"/>
        <v>2.4316404229345334E-13</v>
      </c>
      <c r="R236" s="13">
        <f t="shared" si="632"/>
        <v>3.4737720327636192E-13</v>
      </c>
      <c r="S236" s="13">
        <f t="shared" si="632"/>
        <v>4.9625314753765945E-13</v>
      </c>
      <c r="T236" s="13">
        <f t="shared" si="632"/>
        <v>7.0893306791094143E-13</v>
      </c>
      <c r="U236" s="13">
        <f t="shared" si="632"/>
        <v>1.0127615255870586E-12</v>
      </c>
      <c r="V236" s="13">
        <f t="shared" si="632"/>
        <v>1.4468021794100816E-12</v>
      </c>
      <c r="W236" s="13">
        <f t="shared" si="632"/>
        <v>2.0668602563001126E-12</v>
      </c>
      <c r="X236" s="13">
        <f t="shared" si="632"/>
        <v>2.952657509000153E-12</v>
      </c>
      <c r="Y236" s="13">
        <f t="shared" si="632"/>
        <v>4.2180821557144898E-12</v>
      </c>
      <c r="Z236" s="13">
        <f t="shared" si="632"/>
        <v>6.0258316510206643E-12</v>
      </c>
      <c r="AA236" s="13">
        <f t="shared" si="632"/>
        <v>8.6083309300294537E-12</v>
      </c>
      <c r="AB236" s="13">
        <f t="shared" si="632"/>
        <v>1.2297615614327652E-11</v>
      </c>
      <c r="AC236" s="13">
        <f t="shared" si="632"/>
        <v>1.7568022306182079E-11</v>
      </c>
      <c r="AD236" s="13">
        <f t="shared" si="557"/>
        <v>4700000</v>
      </c>
      <c r="AE236" s="13">
        <f t="shared" si="571"/>
        <v>4700000</v>
      </c>
      <c r="AF236" s="4"/>
      <c r="AG236">
        <f t="shared" si="496"/>
        <v>225</v>
      </c>
      <c r="AH236" s="4"/>
      <c r="AI236" s="4"/>
      <c r="AJ236" s="13">
        <f t="shared" ref="AJ236:BC236" si="633">I235*AI$8</f>
        <v>1.2782300737179421E-15</v>
      </c>
      <c r="AK236" s="13">
        <f t="shared" si="633"/>
        <v>0</v>
      </c>
      <c r="AL236" s="13">
        <f t="shared" si="633"/>
        <v>0</v>
      </c>
      <c r="AM236" s="13">
        <f t="shared" si="633"/>
        <v>0</v>
      </c>
      <c r="AN236" s="13">
        <f t="shared" si="633"/>
        <v>0</v>
      </c>
      <c r="AO236" s="13">
        <f t="shared" si="633"/>
        <v>0</v>
      </c>
      <c r="AP236" s="13">
        <f t="shared" si="633"/>
        <v>0</v>
      </c>
      <c r="AQ236" s="13">
        <f t="shared" si="633"/>
        <v>0</v>
      </c>
      <c r="AR236" s="13">
        <f t="shared" si="633"/>
        <v>0</v>
      </c>
      <c r="AS236" s="13">
        <f t="shared" si="633"/>
        <v>0</v>
      </c>
      <c r="AT236" s="13">
        <f t="shared" si="633"/>
        <v>0</v>
      </c>
      <c r="AU236" s="13">
        <f t="shared" si="633"/>
        <v>0</v>
      </c>
      <c r="AV236" s="13">
        <f t="shared" si="633"/>
        <v>0</v>
      </c>
      <c r="AW236" s="13">
        <f t="shared" si="633"/>
        <v>0</v>
      </c>
      <c r="AX236" s="13">
        <f t="shared" si="633"/>
        <v>0</v>
      </c>
      <c r="AY236" s="13">
        <f t="shared" si="633"/>
        <v>0</v>
      </c>
      <c r="AZ236" s="13">
        <f t="shared" si="633"/>
        <v>0</v>
      </c>
      <c r="BA236" s="13">
        <f t="shared" si="633"/>
        <v>0</v>
      </c>
      <c r="BB236" s="13">
        <f t="shared" si="633"/>
        <v>0</v>
      </c>
      <c r="BC236" s="13">
        <f t="shared" si="633"/>
        <v>0</v>
      </c>
      <c r="BD236" s="13">
        <f t="shared" si="564"/>
        <v>0</v>
      </c>
      <c r="BE236" s="13">
        <f t="shared" si="565"/>
        <v>1.2782300737179421E-15</v>
      </c>
      <c r="BF236" s="13">
        <f t="shared" si="566"/>
        <v>299999.99999999983</v>
      </c>
      <c r="BG236" s="4">
        <f t="shared" si="530"/>
        <v>5000000</v>
      </c>
      <c r="BH236" s="4">
        <f t="shared" si="582"/>
        <v>0.99999999999999978</v>
      </c>
      <c r="BI236" s="4">
        <f t="shared" si="585"/>
        <v>1</v>
      </c>
      <c r="BJ236" s="4">
        <f t="shared" si="559"/>
        <v>5.9999999999999964</v>
      </c>
      <c r="BK236" s="4"/>
      <c r="BL236" s="4">
        <f t="shared" si="526"/>
        <v>5000000</v>
      </c>
      <c r="BN236">
        <f t="shared" si="527"/>
        <v>225</v>
      </c>
      <c r="BO236" s="11">
        <f t="shared" si="531"/>
        <v>7.4034602378462369E-21</v>
      </c>
      <c r="BP236" s="9">
        <f t="shared" si="532"/>
        <v>3.3121639339565169E-35</v>
      </c>
      <c r="BQ236" s="9">
        <f t="shared" si="533"/>
        <v>4.4477629970273226E-35</v>
      </c>
      <c r="BR236" s="9">
        <f t="shared" si="534"/>
        <v>6.3539471386104606E-35</v>
      </c>
      <c r="BS236" s="9">
        <f t="shared" si="535"/>
        <v>9.0770673408720881E-35</v>
      </c>
      <c r="BT236" s="9">
        <f t="shared" si="536"/>
        <v>1.2967239058388696E-34</v>
      </c>
      <c r="BU236" s="9">
        <f t="shared" si="537"/>
        <v>1.8524627226269562E-34</v>
      </c>
      <c r="BV236" s="9">
        <f t="shared" si="538"/>
        <v>2.6463753180385082E-34</v>
      </c>
      <c r="BW236" s="9">
        <f t="shared" si="539"/>
        <v>3.7805361686264405E-34</v>
      </c>
      <c r="BX236" s="9">
        <f t="shared" si="540"/>
        <v>5.4007659551806267E-34</v>
      </c>
      <c r="BY236" s="9">
        <f t="shared" si="541"/>
        <v>7.7153799359723251E-34</v>
      </c>
      <c r="BZ236" s="9">
        <f t="shared" si="542"/>
        <v>0</v>
      </c>
      <c r="CA236" s="9">
        <f t="shared" si="543"/>
        <v>0</v>
      </c>
      <c r="CB236" s="9">
        <f t="shared" si="544"/>
        <v>0</v>
      </c>
      <c r="CC236" s="9">
        <f t="shared" si="545"/>
        <v>0</v>
      </c>
      <c r="CD236" s="9">
        <f t="shared" si="546"/>
        <v>0</v>
      </c>
      <c r="CE236" s="9">
        <f t="shared" si="547"/>
        <v>0</v>
      </c>
      <c r="CF236" s="9">
        <f t="shared" si="548"/>
        <v>0</v>
      </c>
      <c r="CG236" s="9">
        <f t="shared" si="549"/>
        <v>0</v>
      </c>
      <c r="CH236" s="9">
        <f t="shared" si="550"/>
        <v>0</v>
      </c>
      <c r="CI236" s="9">
        <f t="shared" si="551"/>
        <v>0</v>
      </c>
      <c r="CJ236" s="9">
        <f t="shared" si="552"/>
        <v>0</v>
      </c>
      <c r="CK236" s="9">
        <f t="shared" si="553"/>
        <v>1.0438878935363195E-14</v>
      </c>
      <c r="CL236" s="9">
        <f t="shared" si="573"/>
        <v>1.0438878935363195E-14</v>
      </c>
    </row>
    <row r="237" spans="2:90" x14ac:dyDescent="0.2">
      <c r="B237" s="1">
        <f t="shared" si="560"/>
        <v>44086</v>
      </c>
      <c r="C237" s="8">
        <f t="shared" si="554"/>
        <v>32.285714285714285</v>
      </c>
      <c r="D237">
        <f t="shared" si="567"/>
        <v>226</v>
      </c>
      <c r="E237" s="14">
        <f t="shared" si="561"/>
        <v>0.3</v>
      </c>
      <c r="F237" s="3">
        <f t="shared" si="555"/>
        <v>8.1661699125676517</v>
      </c>
      <c r="G237" s="4">
        <f t="shared" si="568"/>
        <v>2.4357384182514116E-14</v>
      </c>
      <c r="I237" s="13">
        <f t="shared" si="569"/>
        <v>1.0438878935363195E-14</v>
      </c>
      <c r="J237" s="13">
        <f t="shared" ref="J237:AC237" si="634">I236*(1-I$8)</f>
        <v>1.401792314177343E-14</v>
      </c>
      <c r="K237" s="13">
        <f t="shared" si="634"/>
        <v>2.0025604488247759E-14</v>
      </c>
      <c r="L237" s="13">
        <f t="shared" si="634"/>
        <v>2.8608006411782512E-14</v>
      </c>
      <c r="M237" s="13">
        <f t="shared" si="634"/>
        <v>4.0868580588260737E-14</v>
      </c>
      <c r="N237" s="13">
        <f t="shared" si="634"/>
        <v>5.8383686554658192E-14</v>
      </c>
      <c r="O237" s="13">
        <f t="shared" si="634"/>
        <v>8.3405266506654539E-14</v>
      </c>
      <c r="P237" s="13">
        <f t="shared" si="634"/>
        <v>1.1915038072379218E-13</v>
      </c>
      <c r="Q237" s="13">
        <f t="shared" si="634"/>
        <v>1.7021482960541739E-13</v>
      </c>
      <c r="R237" s="13">
        <f t="shared" si="634"/>
        <v>2.4316404229345334E-13</v>
      </c>
      <c r="S237" s="13">
        <f t="shared" si="634"/>
        <v>3.4737720327636192E-13</v>
      </c>
      <c r="T237" s="13">
        <f t="shared" si="634"/>
        <v>4.9625314753765945E-13</v>
      </c>
      <c r="U237" s="13">
        <f t="shared" si="634"/>
        <v>7.0893306791094143E-13</v>
      </c>
      <c r="V237" s="13">
        <f t="shared" si="634"/>
        <v>1.0127615255870586E-12</v>
      </c>
      <c r="W237" s="13">
        <f t="shared" si="634"/>
        <v>1.4468021794100816E-12</v>
      </c>
      <c r="X237" s="13">
        <f t="shared" si="634"/>
        <v>2.0668602563001126E-12</v>
      </c>
      <c r="Y237" s="13">
        <f t="shared" si="634"/>
        <v>2.952657509000153E-12</v>
      </c>
      <c r="Z237" s="13">
        <f t="shared" si="634"/>
        <v>4.2180821557144898E-12</v>
      </c>
      <c r="AA237" s="13">
        <f t="shared" si="634"/>
        <v>6.0258316510206643E-12</v>
      </c>
      <c r="AB237" s="13">
        <f t="shared" si="634"/>
        <v>8.6083309300294537E-12</v>
      </c>
      <c r="AC237" s="13">
        <f t="shared" si="634"/>
        <v>1.2297615614327652E-11</v>
      </c>
      <c r="AD237" s="13">
        <f t="shared" si="557"/>
        <v>4700000</v>
      </c>
      <c r="AE237" s="13">
        <f t="shared" si="571"/>
        <v>4700000</v>
      </c>
      <c r="AF237" s="4"/>
      <c r="AG237">
        <f t="shared" si="496"/>
        <v>226</v>
      </c>
      <c r="AH237" s="4"/>
      <c r="AI237" s="4"/>
      <c r="AJ237" s="13">
        <f t="shared" ref="AJ237:BC237" si="635">I236*AI$8</f>
        <v>8.9476105160255947E-16</v>
      </c>
      <c r="AK237" s="13">
        <f t="shared" si="635"/>
        <v>0</v>
      </c>
      <c r="AL237" s="13">
        <f t="shared" si="635"/>
        <v>0</v>
      </c>
      <c r="AM237" s="13">
        <f t="shared" si="635"/>
        <v>0</v>
      </c>
      <c r="AN237" s="13">
        <f t="shared" si="635"/>
        <v>0</v>
      </c>
      <c r="AO237" s="13">
        <f t="shared" si="635"/>
        <v>0</v>
      </c>
      <c r="AP237" s="13">
        <f t="shared" si="635"/>
        <v>0</v>
      </c>
      <c r="AQ237" s="13">
        <f t="shared" si="635"/>
        <v>0</v>
      </c>
      <c r="AR237" s="13">
        <f t="shared" si="635"/>
        <v>0</v>
      </c>
      <c r="AS237" s="13">
        <f t="shared" si="635"/>
        <v>0</v>
      </c>
      <c r="AT237" s="13">
        <f t="shared" si="635"/>
        <v>0</v>
      </c>
      <c r="AU237" s="13">
        <f t="shared" si="635"/>
        <v>0</v>
      </c>
      <c r="AV237" s="13">
        <f t="shared" si="635"/>
        <v>0</v>
      </c>
      <c r="AW237" s="13">
        <f t="shared" si="635"/>
        <v>0</v>
      </c>
      <c r="AX237" s="13">
        <f t="shared" si="635"/>
        <v>0</v>
      </c>
      <c r="AY237" s="13">
        <f t="shared" si="635"/>
        <v>0</v>
      </c>
      <c r="AZ237" s="13">
        <f t="shared" si="635"/>
        <v>0</v>
      </c>
      <c r="BA237" s="13">
        <f t="shared" si="635"/>
        <v>0</v>
      </c>
      <c r="BB237" s="13">
        <f t="shared" si="635"/>
        <v>0</v>
      </c>
      <c r="BC237" s="13">
        <f t="shared" si="635"/>
        <v>0</v>
      </c>
      <c r="BD237" s="13">
        <f t="shared" si="564"/>
        <v>0</v>
      </c>
      <c r="BE237" s="13">
        <f t="shared" si="565"/>
        <v>8.9476105160255947E-16</v>
      </c>
      <c r="BF237" s="13">
        <f t="shared" si="566"/>
        <v>299999.99999999983</v>
      </c>
      <c r="BG237" s="4">
        <f t="shared" si="530"/>
        <v>5000000</v>
      </c>
      <c r="BH237" s="4">
        <f t="shared" si="582"/>
        <v>0.99999999999999978</v>
      </c>
      <c r="BI237" s="4">
        <f t="shared" si="585"/>
        <v>1</v>
      </c>
      <c r="BJ237" s="4">
        <f t="shared" si="559"/>
        <v>5.9999999999999964</v>
      </c>
      <c r="BK237" s="4"/>
      <c r="BL237" s="4">
        <f t="shared" si="526"/>
        <v>5000000</v>
      </c>
      <c r="BN237">
        <f t="shared" si="527"/>
        <v>226</v>
      </c>
      <c r="BO237" s="11">
        <f t="shared" si="531"/>
        <v>5.1824221664923651E-21</v>
      </c>
      <c r="BP237" s="9">
        <f t="shared" si="532"/>
        <v>1.6229603276386932E-35</v>
      </c>
      <c r="BQ237" s="9">
        <f t="shared" si="533"/>
        <v>2.1794038685433876E-35</v>
      </c>
      <c r="BR237" s="9">
        <f t="shared" si="534"/>
        <v>3.1134340979191256E-35</v>
      </c>
      <c r="BS237" s="9">
        <f t="shared" si="535"/>
        <v>4.4477629970273216E-35</v>
      </c>
      <c r="BT237" s="9">
        <f t="shared" si="536"/>
        <v>6.3539471386104606E-35</v>
      </c>
      <c r="BU237" s="9">
        <f t="shared" si="537"/>
        <v>9.077067340872086E-35</v>
      </c>
      <c r="BV237" s="9">
        <f t="shared" si="538"/>
        <v>1.2967239058388692E-34</v>
      </c>
      <c r="BW237" s="9">
        <f t="shared" si="539"/>
        <v>1.8524627226269556E-34</v>
      </c>
      <c r="BX237" s="9">
        <f t="shared" si="540"/>
        <v>2.6463753180385078E-34</v>
      </c>
      <c r="BY237" s="9">
        <f t="shared" si="541"/>
        <v>3.7805361686264383E-34</v>
      </c>
      <c r="BZ237" s="9">
        <f t="shared" si="542"/>
        <v>0</v>
      </c>
      <c r="CA237" s="9">
        <f t="shared" si="543"/>
        <v>0</v>
      </c>
      <c r="CB237" s="9">
        <f t="shared" si="544"/>
        <v>0</v>
      </c>
      <c r="CC237" s="9">
        <f t="shared" si="545"/>
        <v>0</v>
      </c>
      <c r="CD237" s="9">
        <f t="shared" si="546"/>
        <v>0</v>
      </c>
      <c r="CE237" s="9">
        <f t="shared" si="547"/>
        <v>0</v>
      </c>
      <c r="CF237" s="9">
        <f t="shared" si="548"/>
        <v>0</v>
      </c>
      <c r="CG237" s="9">
        <f t="shared" si="549"/>
        <v>0</v>
      </c>
      <c r="CH237" s="9">
        <f t="shared" si="550"/>
        <v>0</v>
      </c>
      <c r="CI237" s="9">
        <f t="shared" si="551"/>
        <v>0</v>
      </c>
      <c r="CJ237" s="9">
        <f t="shared" si="552"/>
        <v>0</v>
      </c>
      <c r="CK237" s="9">
        <f t="shared" si="553"/>
        <v>7.3072152547542348E-15</v>
      </c>
      <c r="CL237" s="9">
        <f t="shared" si="573"/>
        <v>7.3072152547542348E-15</v>
      </c>
    </row>
    <row r="238" spans="2:90" x14ac:dyDescent="0.2">
      <c r="B238" s="1">
        <f t="shared" si="560"/>
        <v>44087</v>
      </c>
      <c r="C238" s="8">
        <f t="shared" si="554"/>
        <v>32.428571428571431</v>
      </c>
      <c r="D238">
        <f t="shared" si="567"/>
        <v>227</v>
      </c>
      <c r="E238" s="14">
        <f t="shared" si="561"/>
        <v>0.3</v>
      </c>
      <c r="F238" s="3">
        <f t="shared" si="555"/>
        <v>8.1661699125676517</v>
      </c>
      <c r="G238" s="4">
        <f t="shared" si="568"/>
        <v>1.7050168927759881E-14</v>
      </c>
      <c r="I238" s="13">
        <f t="shared" si="569"/>
        <v>7.3072152547542348E-15</v>
      </c>
      <c r="J238" s="13">
        <f t="shared" ref="J238:AC238" si="636">I237*(1-I$8)</f>
        <v>9.8125461992414017E-15</v>
      </c>
      <c r="K238" s="13">
        <f t="shared" si="636"/>
        <v>1.401792314177343E-14</v>
      </c>
      <c r="L238" s="13">
        <f t="shared" si="636"/>
        <v>2.0025604488247759E-14</v>
      </c>
      <c r="M238" s="13">
        <f t="shared" si="636"/>
        <v>2.8608006411782512E-14</v>
      </c>
      <c r="N238" s="13">
        <f t="shared" si="636"/>
        <v>4.0868580588260737E-14</v>
      </c>
      <c r="O238" s="13">
        <f t="shared" si="636"/>
        <v>5.8383686554658192E-14</v>
      </c>
      <c r="P238" s="13">
        <f t="shared" si="636"/>
        <v>8.3405266506654539E-14</v>
      </c>
      <c r="Q238" s="13">
        <f t="shared" si="636"/>
        <v>1.1915038072379218E-13</v>
      </c>
      <c r="R238" s="13">
        <f t="shared" si="636"/>
        <v>1.7021482960541739E-13</v>
      </c>
      <c r="S238" s="13">
        <f t="shared" si="636"/>
        <v>2.4316404229345334E-13</v>
      </c>
      <c r="T238" s="13">
        <f t="shared" si="636"/>
        <v>3.4737720327636192E-13</v>
      </c>
      <c r="U238" s="13">
        <f t="shared" si="636"/>
        <v>4.9625314753765945E-13</v>
      </c>
      <c r="V238" s="13">
        <f t="shared" si="636"/>
        <v>7.0893306791094143E-13</v>
      </c>
      <c r="W238" s="13">
        <f t="shared" si="636"/>
        <v>1.0127615255870586E-12</v>
      </c>
      <c r="X238" s="13">
        <f t="shared" si="636"/>
        <v>1.4468021794100816E-12</v>
      </c>
      <c r="Y238" s="13">
        <f t="shared" si="636"/>
        <v>2.0668602563001126E-12</v>
      </c>
      <c r="Z238" s="13">
        <f t="shared" si="636"/>
        <v>2.952657509000153E-12</v>
      </c>
      <c r="AA238" s="13">
        <f t="shared" si="636"/>
        <v>4.2180821557144898E-12</v>
      </c>
      <c r="AB238" s="13">
        <f t="shared" si="636"/>
        <v>6.0258316510206643E-12</v>
      </c>
      <c r="AC238" s="13">
        <f t="shared" si="636"/>
        <v>8.6083309300294537E-12</v>
      </c>
      <c r="AD238" s="13">
        <f t="shared" si="557"/>
        <v>4700000</v>
      </c>
      <c r="AE238" s="13">
        <f t="shared" si="571"/>
        <v>4700000</v>
      </c>
      <c r="AF238" s="4"/>
      <c r="AG238">
        <f t="shared" si="496"/>
        <v>227</v>
      </c>
      <c r="AH238" s="4"/>
      <c r="AI238" s="4"/>
      <c r="AJ238" s="13">
        <f t="shared" ref="AJ238:BC238" si="637">I237*AI$8</f>
        <v>6.2633273612179163E-16</v>
      </c>
      <c r="AK238" s="13">
        <f t="shared" si="637"/>
        <v>0</v>
      </c>
      <c r="AL238" s="13">
        <f t="shared" si="637"/>
        <v>0</v>
      </c>
      <c r="AM238" s="13">
        <f t="shared" si="637"/>
        <v>0</v>
      </c>
      <c r="AN238" s="13">
        <f t="shared" si="637"/>
        <v>0</v>
      </c>
      <c r="AO238" s="13">
        <f t="shared" si="637"/>
        <v>0</v>
      </c>
      <c r="AP238" s="13">
        <f t="shared" si="637"/>
        <v>0</v>
      </c>
      <c r="AQ238" s="13">
        <f t="shared" si="637"/>
        <v>0</v>
      </c>
      <c r="AR238" s="13">
        <f t="shared" si="637"/>
        <v>0</v>
      </c>
      <c r="AS238" s="13">
        <f t="shared" si="637"/>
        <v>0</v>
      </c>
      <c r="AT238" s="13">
        <f t="shared" si="637"/>
        <v>0</v>
      </c>
      <c r="AU238" s="13">
        <f t="shared" si="637"/>
        <v>0</v>
      </c>
      <c r="AV238" s="13">
        <f t="shared" si="637"/>
        <v>0</v>
      </c>
      <c r="AW238" s="13">
        <f t="shared" si="637"/>
        <v>0</v>
      </c>
      <c r="AX238" s="13">
        <f t="shared" si="637"/>
        <v>0</v>
      </c>
      <c r="AY238" s="13">
        <f t="shared" si="637"/>
        <v>0</v>
      </c>
      <c r="AZ238" s="13">
        <f t="shared" si="637"/>
        <v>0</v>
      </c>
      <c r="BA238" s="13">
        <f t="shared" si="637"/>
        <v>0</v>
      </c>
      <c r="BB238" s="13">
        <f t="shared" si="637"/>
        <v>0</v>
      </c>
      <c r="BC238" s="13">
        <f t="shared" si="637"/>
        <v>0</v>
      </c>
      <c r="BD238" s="13">
        <f t="shared" si="564"/>
        <v>0</v>
      </c>
      <c r="BE238" s="13">
        <f t="shared" si="565"/>
        <v>6.2633273612179163E-16</v>
      </c>
      <c r="BF238" s="13">
        <f t="shared" si="566"/>
        <v>299999.99999999983</v>
      </c>
      <c r="BG238" s="4">
        <f t="shared" si="530"/>
        <v>5000000</v>
      </c>
      <c r="BH238" s="4">
        <f t="shared" si="582"/>
        <v>1</v>
      </c>
      <c r="BI238" s="4">
        <f t="shared" si="585"/>
        <v>1</v>
      </c>
      <c r="BJ238" s="4">
        <f t="shared" si="559"/>
        <v>5.9999999999999964</v>
      </c>
      <c r="BK238" s="4"/>
      <c r="BL238" s="4">
        <f t="shared" si="526"/>
        <v>5000000</v>
      </c>
      <c r="BN238">
        <f t="shared" si="527"/>
        <v>227</v>
      </c>
      <c r="BO238" s="11">
        <f t="shared" si="531"/>
        <v>3.6276955165446558E-21</v>
      </c>
      <c r="BP238" s="9">
        <f t="shared" si="532"/>
        <v>7.9525056054295954E-36</v>
      </c>
      <c r="BQ238" s="9">
        <f t="shared" si="533"/>
        <v>1.06790789558626E-35</v>
      </c>
      <c r="BR238" s="9">
        <f t="shared" si="534"/>
        <v>1.5255827079803716E-35</v>
      </c>
      <c r="BS238" s="9">
        <f t="shared" si="535"/>
        <v>2.1794038685433881E-35</v>
      </c>
      <c r="BT238" s="9">
        <f t="shared" si="536"/>
        <v>3.1134340979191251E-35</v>
      </c>
      <c r="BU238" s="9">
        <f t="shared" si="537"/>
        <v>4.4477629970273226E-35</v>
      </c>
      <c r="BV238" s="9">
        <f t="shared" si="538"/>
        <v>6.3539471386104606E-35</v>
      </c>
      <c r="BW238" s="9">
        <f t="shared" si="539"/>
        <v>9.0770673408720849E-35</v>
      </c>
      <c r="BX238" s="9">
        <f t="shared" si="540"/>
        <v>1.296723905838869E-34</v>
      </c>
      <c r="BY238" s="9">
        <f t="shared" si="541"/>
        <v>1.8524627226269556E-34</v>
      </c>
      <c r="BZ238" s="9">
        <f t="shared" si="542"/>
        <v>0</v>
      </c>
      <c r="CA238" s="9">
        <f t="shared" si="543"/>
        <v>0</v>
      </c>
      <c r="CB238" s="9">
        <f t="shared" si="544"/>
        <v>0</v>
      </c>
      <c r="CC238" s="9">
        <f t="shared" si="545"/>
        <v>0</v>
      </c>
      <c r="CD238" s="9">
        <f t="shared" si="546"/>
        <v>0</v>
      </c>
      <c r="CE238" s="9">
        <f t="shared" si="547"/>
        <v>0</v>
      </c>
      <c r="CF238" s="9">
        <f t="shared" si="548"/>
        <v>0</v>
      </c>
      <c r="CG238" s="9">
        <f t="shared" si="549"/>
        <v>0</v>
      </c>
      <c r="CH238" s="9">
        <f t="shared" si="550"/>
        <v>0</v>
      </c>
      <c r="CI238" s="9">
        <f t="shared" si="551"/>
        <v>0</v>
      </c>
      <c r="CJ238" s="9">
        <f t="shared" si="552"/>
        <v>0</v>
      </c>
      <c r="CK238" s="9">
        <f t="shared" si="553"/>
        <v>5.1150506783279644E-15</v>
      </c>
      <c r="CL238" s="9">
        <f t="shared" si="573"/>
        <v>5.1150506783279644E-15</v>
      </c>
    </row>
    <row r="239" spans="2:90" x14ac:dyDescent="0.2">
      <c r="B239" s="1">
        <f t="shared" si="560"/>
        <v>44088</v>
      </c>
      <c r="C239" s="8">
        <f t="shared" si="554"/>
        <v>32.571428571428569</v>
      </c>
      <c r="D239">
        <f t="shared" si="567"/>
        <v>228</v>
      </c>
      <c r="E239" s="14">
        <f t="shared" si="561"/>
        <v>0.3</v>
      </c>
      <c r="F239" s="3">
        <f t="shared" si="555"/>
        <v>8.1661699125676517</v>
      </c>
      <c r="G239" s="4">
        <f t="shared" si="568"/>
        <v>1.1935118249431917E-14</v>
      </c>
      <c r="I239" s="13">
        <f t="shared" si="569"/>
        <v>5.1150506783279644E-15</v>
      </c>
      <c r="J239" s="13">
        <f t="shared" ref="J239:AC239" si="638">I238*(1-I$8)</f>
        <v>6.8687823394689806E-15</v>
      </c>
      <c r="K239" s="13">
        <f t="shared" si="638"/>
        <v>9.8125461992414017E-15</v>
      </c>
      <c r="L239" s="13">
        <f t="shared" si="638"/>
        <v>1.401792314177343E-14</v>
      </c>
      <c r="M239" s="13">
        <f t="shared" si="638"/>
        <v>2.0025604488247759E-14</v>
      </c>
      <c r="N239" s="13">
        <f t="shared" si="638"/>
        <v>2.8608006411782512E-14</v>
      </c>
      <c r="O239" s="13">
        <f t="shared" si="638"/>
        <v>4.0868580588260737E-14</v>
      </c>
      <c r="P239" s="13">
        <f t="shared" si="638"/>
        <v>5.8383686554658192E-14</v>
      </c>
      <c r="Q239" s="13">
        <f t="shared" si="638"/>
        <v>8.3405266506654539E-14</v>
      </c>
      <c r="R239" s="13">
        <f t="shared" si="638"/>
        <v>1.1915038072379218E-13</v>
      </c>
      <c r="S239" s="13">
        <f t="shared" si="638"/>
        <v>1.7021482960541739E-13</v>
      </c>
      <c r="T239" s="13">
        <f t="shared" si="638"/>
        <v>2.4316404229345334E-13</v>
      </c>
      <c r="U239" s="13">
        <f t="shared" si="638"/>
        <v>3.4737720327636192E-13</v>
      </c>
      <c r="V239" s="13">
        <f t="shared" si="638"/>
        <v>4.9625314753765945E-13</v>
      </c>
      <c r="W239" s="13">
        <f t="shared" si="638"/>
        <v>7.0893306791094143E-13</v>
      </c>
      <c r="X239" s="13">
        <f t="shared" si="638"/>
        <v>1.0127615255870586E-12</v>
      </c>
      <c r="Y239" s="13">
        <f t="shared" si="638"/>
        <v>1.4468021794100816E-12</v>
      </c>
      <c r="Z239" s="13">
        <f t="shared" si="638"/>
        <v>2.0668602563001126E-12</v>
      </c>
      <c r="AA239" s="13">
        <f t="shared" si="638"/>
        <v>2.952657509000153E-12</v>
      </c>
      <c r="AB239" s="13">
        <f t="shared" si="638"/>
        <v>4.2180821557144898E-12</v>
      </c>
      <c r="AC239" s="13">
        <f t="shared" si="638"/>
        <v>6.0258316510206643E-12</v>
      </c>
      <c r="AD239" s="13">
        <f t="shared" si="557"/>
        <v>4700000</v>
      </c>
      <c r="AE239" s="13">
        <f t="shared" si="571"/>
        <v>4700000</v>
      </c>
      <c r="AF239" s="4"/>
      <c r="AG239">
        <f t="shared" si="496"/>
        <v>228</v>
      </c>
      <c r="AH239" s="4"/>
      <c r="AI239" s="4"/>
      <c r="AJ239" s="13">
        <f t="shared" ref="AJ239:BC239" si="639">I238*AI$8</f>
        <v>4.3843291528525405E-16</v>
      </c>
      <c r="AK239" s="13">
        <f t="shared" si="639"/>
        <v>0</v>
      </c>
      <c r="AL239" s="13">
        <f t="shared" si="639"/>
        <v>0</v>
      </c>
      <c r="AM239" s="13">
        <f t="shared" si="639"/>
        <v>0</v>
      </c>
      <c r="AN239" s="13">
        <f t="shared" si="639"/>
        <v>0</v>
      </c>
      <c r="AO239" s="13">
        <f t="shared" si="639"/>
        <v>0</v>
      </c>
      <c r="AP239" s="13">
        <f t="shared" si="639"/>
        <v>0</v>
      </c>
      <c r="AQ239" s="13">
        <f t="shared" si="639"/>
        <v>0</v>
      </c>
      <c r="AR239" s="13">
        <f t="shared" si="639"/>
        <v>0</v>
      </c>
      <c r="AS239" s="13">
        <f t="shared" si="639"/>
        <v>0</v>
      </c>
      <c r="AT239" s="13">
        <f t="shared" si="639"/>
        <v>0</v>
      </c>
      <c r="AU239" s="13">
        <f t="shared" si="639"/>
        <v>0</v>
      </c>
      <c r="AV239" s="13">
        <f t="shared" si="639"/>
        <v>0</v>
      </c>
      <c r="AW239" s="13">
        <f t="shared" si="639"/>
        <v>0</v>
      </c>
      <c r="AX239" s="13">
        <f t="shared" si="639"/>
        <v>0</v>
      </c>
      <c r="AY239" s="13">
        <f t="shared" si="639"/>
        <v>0</v>
      </c>
      <c r="AZ239" s="13">
        <f t="shared" si="639"/>
        <v>0</v>
      </c>
      <c r="BA239" s="13">
        <f t="shared" si="639"/>
        <v>0</v>
      </c>
      <c r="BB239" s="13">
        <f t="shared" si="639"/>
        <v>0</v>
      </c>
      <c r="BC239" s="13">
        <f t="shared" si="639"/>
        <v>0</v>
      </c>
      <c r="BD239" s="13">
        <f t="shared" si="564"/>
        <v>0</v>
      </c>
      <c r="BE239" s="13">
        <f t="shared" si="565"/>
        <v>4.3843291528525405E-16</v>
      </c>
      <c r="BF239" s="13">
        <f t="shared" si="566"/>
        <v>299999.99999999983</v>
      </c>
      <c r="BG239" s="4">
        <f t="shared" si="530"/>
        <v>5000000</v>
      </c>
      <c r="BH239" s="4">
        <f t="shared" si="582"/>
        <v>1</v>
      </c>
      <c r="BI239" s="4">
        <f t="shared" si="585"/>
        <v>1</v>
      </c>
      <c r="BJ239" s="4">
        <f t="shared" si="559"/>
        <v>5.9999999999999964</v>
      </c>
      <c r="BK239" s="4"/>
      <c r="BL239" s="4">
        <f t="shared" si="526"/>
        <v>5000000</v>
      </c>
      <c r="BN239">
        <f t="shared" si="527"/>
        <v>228</v>
      </c>
      <c r="BO239" s="11">
        <f t="shared" si="531"/>
        <v>2.539386861581259E-21</v>
      </c>
      <c r="BP239" s="9">
        <f t="shared" si="532"/>
        <v>3.8967277466605016E-36</v>
      </c>
      <c r="BQ239" s="9">
        <f t="shared" si="533"/>
        <v>5.2327486883726741E-36</v>
      </c>
      <c r="BR239" s="9">
        <f t="shared" si="534"/>
        <v>7.4753552691038203E-36</v>
      </c>
      <c r="BS239" s="9">
        <f t="shared" si="535"/>
        <v>1.06790789558626E-35</v>
      </c>
      <c r="BT239" s="9">
        <f t="shared" si="536"/>
        <v>1.5255827079803716E-35</v>
      </c>
      <c r="BU239" s="9">
        <f t="shared" si="537"/>
        <v>2.1794038685433876E-35</v>
      </c>
      <c r="BV239" s="9">
        <f t="shared" si="538"/>
        <v>3.1134340979191256E-35</v>
      </c>
      <c r="BW239" s="9">
        <f t="shared" si="539"/>
        <v>4.4477629970273226E-35</v>
      </c>
      <c r="BX239" s="9">
        <f t="shared" si="540"/>
        <v>6.3539471386104595E-35</v>
      </c>
      <c r="BY239" s="9">
        <f t="shared" si="541"/>
        <v>9.0770673408720828E-35</v>
      </c>
      <c r="BZ239" s="9">
        <f t="shared" si="542"/>
        <v>0</v>
      </c>
      <c r="CA239" s="9">
        <f t="shared" si="543"/>
        <v>0</v>
      </c>
      <c r="CB239" s="9">
        <f t="shared" si="544"/>
        <v>0</v>
      </c>
      <c r="CC239" s="9">
        <f t="shared" si="545"/>
        <v>0</v>
      </c>
      <c r="CD239" s="9">
        <f t="shared" si="546"/>
        <v>0</v>
      </c>
      <c r="CE239" s="9">
        <f t="shared" si="547"/>
        <v>0</v>
      </c>
      <c r="CF239" s="9">
        <f t="shared" si="548"/>
        <v>0</v>
      </c>
      <c r="CG239" s="9">
        <f t="shared" si="549"/>
        <v>0</v>
      </c>
      <c r="CH239" s="9">
        <f t="shared" si="550"/>
        <v>0</v>
      </c>
      <c r="CI239" s="9">
        <f t="shared" si="551"/>
        <v>0</v>
      </c>
      <c r="CJ239" s="9">
        <f t="shared" si="552"/>
        <v>0</v>
      </c>
      <c r="CK239" s="9">
        <f t="shared" si="553"/>
        <v>3.5805354748295749E-15</v>
      </c>
      <c r="CL239" s="9">
        <f t="shared" si="573"/>
        <v>3.5805354748295749E-15</v>
      </c>
    </row>
    <row r="240" spans="2:90" x14ac:dyDescent="0.2">
      <c r="B240" s="1">
        <f t="shared" si="560"/>
        <v>44089</v>
      </c>
      <c r="C240" s="8">
        <f t="shared" si="554"/>
        <v>32.714285714285715</v>
      </c>
      <c r="D240">
        <f t="shared" si="567"/>
        <v>229</v>
      </c>
      <c r="E240" s="14">
        <f t="shared" si="561"/>
        <v>0.3</v>
      </c>
      <c r="F240" s="3">
        <f t="shared" si="555"/>
        <v>8.1661699125676517</v>
      </c>
      <c r="G240" s="4">
        <f t="shared" si="568"/>
        <v>8.3545827746023412E-15</v>
      </c>
      <c r="I240" s="13">
        <f t="shared" si="569"/>
        <v>3.5805354748295749E-15</v>
      </c>
      <c r="J240" s="13">
        <f t="shared" ref="J240:AC240" si="640">I239*(1-I$8)</f>
        <v>4.808147637628286E-15</v>
      </c>
      <c r="K240" s="13">
        <f t="shared" si="640"/>
        <v>6.8687823394689806E-15</v>
      </c>
      <c r="L240" s="13">
        <f t="shared" si="640"/>
        <v>9.8125461992414017E-15</v>
      </c>
      <c r="M240" s="13">
        <f t="shared" si="640"/>
        <v>1.401792314177343E-14</v>
      </c>
      <c r="N240" s="13">
        <f t="shared" si="640"/>
        <v>2.0025604488247759E-14</v>
      </c>
      <c r="O240" s="13">
        <f t="shared" si="640"/>
        <v>2.8608006411782512E-14</v>
      </c>
      <c r="P240" s="13">
        <f t="shared" si="640"/>
        <v>4.0868580588260737E-14</v>
      </c>
      <c r="Q240" s="13">
        <f t="shared" si="640"/>
        <v>5.8383686554658192E-14</v>
      </c>
      <c r="R240" s="13">
        <f t="shared" si="640"/>
        <v>8.3405266506654539E-14</v>
      </c>
      <c r="S240" s="13">
        <f t="shared" si="640"/>
        <v>1.1915038072379218E-13</v>
      </c>
      <c r="T240" s="13">
        <f t="shared" si="640"/>
        <v>1.7021482960541739E-13</v>
      </c>
      <c r="U240" s="13">
        <f t="shared" si="640"/>
        <v>2.4316404229345334E-13</v>
      </c>
      <c r="V240" s="13">
        <f t="shared" si="640"/>
        <v>3.4737720327636192E-13</v>
      </c>
      <c r="W240" s="13">
        <f t="shared" si="640"/>
        <v>4.9625314753765945E-13</v>
      </c>
      <c r="X240" s="13">
        <f t="shared" si="640"/>
        <v>7.0893306791094143E-13</v>
      </c>
      <c r="Y240" s="13">
        <f t="shared" si="640"/>
        <v>1.0127615255870586E-12</v>
      </c>
      <c r="Z240" s="13">
        <f t="shared" si="640"/>
        <v>1.4468021794100816E-12</v>
      </c>
      <c r="AA240" s="13">
        <f t="shared" si="640"/>
        <v>2.0668602563001126E-12</v>
      </c>
      <c r="AB240" s="13">
        <f t="shared" si="640"/>
        <v>2.952657509000153E-12</v>
      </c>
      <c r="AC240" s="13">
        <f t="shared" si="640"/>
        <v>4.2180821557144898E-12</v>
      </c>
      <c r="AD240" s="13">
        <f t="shared" si="557"/>
        <v>4700000</v>
      </c>
      <c r="AE240" s="13">
        <f t="shared" si="571"/>
        <v>4700000</v>
      </c>
      <c r="AF240" s="4"/>
      <c r="AG240">
        <f t="shared" si="496"/>
        <v>229</v>
      </c>
      <c r="AH240" s="4"/>
      <c r="AI240" s="4"/>
      <c r="AJ240" s="13">
        <f t="shared" ref="AJ240:BC240" si="641">I239*AI$8</f>
        <v>3.0690304069967787E-16</v>
      </c>
      <c r="AK240" s="13">
        <f t="shared" si="641"/>
        <v>0</v>
      </c>
      <c r="AL240" s="13">
        <f t="shared" si="641"/>
        <v>0</v>
      </c>
      <c r="AM240" s="13">
        <f t="shared" si="641"/>
        <v>0</v>
      </c>
      <c r="AN240" s="13">
        <f t="shared" si="641"/>
        <v>0</v>
      </c>
      <c r="AO240" s="13">
        <f t="shared" si="641"/>
        <v>0</v>
      </c>
      <c r="AP240" s="13">
        <f t="shared" si="641"/>
        <v>0</v>
      </c>
      <c r="AQ240" s="13">
        <f t="shared" si="641"/>
        <v>0</v>
      </c>
      <c r="AR240" s="13">
        <f t="shared" si="641"/>
        <v>0</v>
      </c>
      <c r="AS240" s="13">
        <f t="shared" si="641"/>
        <v>0</v>
      </c>
      <c r="AT240" s="13">
        <f t="shared" si="641"/>
        <v>0</v>
      </c>
      <c r="AU240" s="13">
        <f t="shared" si="641"/>
        <v>0</v>
      </c>
      <c r="AV240" s="13">
        <f t="shared" si="641"/>
        <v>0</v>
      </c>
      <c r="AW240" s="13">
        <f t="shared" si="641"/>
        <v>0</v>
      </c>
      <c r="AX240" s="13">
        <f t="shared" si="641"/>
        <v>0</v>
      </c>
      <c r="AY240" s="13">
        <f t="shared" si="641"/>
        <v>0</v>
      </c>
      <c r="AZ240" s="13">
        <f t="shared" si="641"/>
        <v>0</v>
      </c>
      <c r="BA240" s="13">
        <f t="shared" si="641"/>
        <v>0</v>
      </c>
      <c r="BB240" s="13">
        <f t="shared" si="641"/>
        <v>0</v>
      </c>
      <c r="BC240" s="13">
        <f t="shared" si="641"/>
        <v>0</v>
      </c>
      <c r="BD240" s="13">
        <f t="shared" si="564"/>
        <v>0</v>
      </c>
      <c r="BE240" s="13">
        <f t="shared" si="565"/>
        <v>3.0690304069967787E-16</v>
      </c>
      <c r="BF240" s="13">
        <f t="shared" si="566"/>
        <v>299999.99999999983</v>
      </c>
      <c r="BG240" s="4">
        <f t="shared" si="530"/>
        <v>5000000</v>
      </c>
      <c r="BH240" s="4">
        <f t="shared" si="582"/>
        <v>1</v>
      </c>
      <c r="BI240" s="4">
        <f t="shared" si="585"/>
        <v>1</v>
      </c>
      <c r="BJ240" s="4">
        <f t="shared" si="559"/>
        <v>5.9999999999999964</v>
      </c>
      <c r="BK240" s="4"/>
      <c r="BL240" s="4">
        <f t="shared" si="526"/>
        <v>5000000</v>
      </c>
      <c r="BN240">
        <f t="shared" si="527"/>
        <v>229</v>
      </c>
      <c r="BO240" s="11">
        <f t="shared" si="531"/>
        <v>1.7775708031068812E-21</v>
      </c>
      <c r="BP240" s="9">
        <f t="shared" si="532"/>
        <v>1.9093965958636457E-36</v>
      </c>
      <c r="BQ240" s="9">
        <f t="shared" si="533"/>
        <v>2.5640468573026099E-36</v>
      </c>
      <c r="BR240" s="9">
        <f t="shared" si="534"/>
        <v>3.6629240818608715E-36</v>
      </c>
      <c r="BS240" s="9">
        <f t="shared" si="535"/>
        <v>5.2327486883726734E-36</v>
      </c>
      <c r="BT240" s="9">
        <f t="shared" si="536"/>
        <v>7.4753552691038203E-36</v>
      </c>
      <c r="BU240" s="9">
        <f t="shared" si="537"/>
        <v>1.06790789558626E-35</v>
      </c>
      <c r="BV240" s="9">
        <f t="shared" si="538"/>
        <v>1.5255827079803713E-35</v>
      </c>
      <c r="BW240" s="9">
        <f t="shared" si="539"/>
        <v>2.1794038685433878E-35</v>
      </c>
      <c r="BX240" s="9">
        <f t="shared" si="540"/>
        <v>3.1134340979191256E-35</v>
      </c>
      <c r="BY240" s="9">
        <f t="shared" si="541"/>
        <v>4.447762997027321E-35</v>
      </c>
      <c r="BZ240" s="9">
        <f t="shared" si="542"/>
        <v>0</v>
      </c>
      <c r="CA240" s="9">
        <f t="shared" si="543"/>
        <v>0</v>
      </c>
      <c r="CB240" s="9">
        <f t="shared" si="544"/>
        <v>0</v>
      </c>
      <c r="CC240" s="9">
        <f t="shared" si="545"/>
        <v>0</v>
      </c>
      <c r="CD240" s="9">
        <f t="shared" si="546"/>
        <v>0</v>
      </c>
      <c r="CE240" s="9">
        <f t="shared" si="547"/>
        <v>0</v>
      </c>
      <c r="CF240" s="9">
        <f t="shared" si="548"/>
        <v>0</v>
      </c>
      <c r="CG240" s="9">
        <f t="shared" si="549"/>
        <v>0</v>
      </c>
      <c r="CH240" s="9">
        <f t="shared" si="550"/>
        <v>0</v>
      </c>
      <c r="CI240" s="9">
        <f t="shared" si="551"/>
        <v>0</v>
      </c>
      <c r="CJ240" s="9">
        <f t="shared" si="552"/>
        <v>0</v>
      </c>
      <c r="CK240" s="9">
        <f t="shared" si="553"/>
        <v>2.5063748323807026E-15</v>
      </c>
      <c r="CL240" s="9">
        <f t="shared" si="573"/>
        <v>2.5063748323807026E-15</v>
      </c>
    </row>
    <row r="241" spans="2:90" x14ac:dyDescent="0.2">
      <c r="B241" s="1">
        <f t="shared" si="560"/>
        <v>44090</v>
      </c>
      <c r="C241" s="8">
        <f t="shared" si="554"/>
        <v>32.857142857142854</v>
      </c>
      <c r="D241">
        <f t="shared" si="567"/>
        <v>230</v>
      </c>
      <c r="E241" s="14">
        <f t="shared" si="561"/>
        <v>0.3</v>
      </c>
      <c r="F241" s="3">
        <f t="shared" si="555"/>
        <v>8.1661699125676517</v>
      </c>
      <c r="G241" s="4">
        <f t="shared" si="568"/>
        <v>5.8482079422216382E-15</v>
      </c>
      <c r="I241" s="13">
        <f t="shared" si="569"/>
        <v>2.5063748323807026E-15</v>
      </c>
      <c r="J241" s="13">
        <f t="shared" ref="J241:AC241" si="642">I240*(1-I$8)</f>
        <v>3.3657033463398002E-15</v>
      </c>
      <c r="K241" s="13">
        <f t="shared" si="642"/>
        <v>4.808147637628286E-15</v>
      </c>
      <c r="L241" s="13">
        <f t="shared" si="642"/>
        <v>6.8687823394689806E-15</v>
      </c>
      <c r="M241" s="13">
        <f t="shared" si="642"/>
        <v>9.8125461992414017E-15</v>
      </c>
      <c r="N241" s="13">
        <f t="shared" si="642"/>
        <v>1.401792314177343E-14</v>
      </c>
      <c r="O241" s="13">
        <f t="shared" si="642"/>
        <v>2.0025604488247759E-14</v>
      </c>
      <c r="P241" s="13">
        <f t="shared" si="642"/>
        <v>2.8608006411782512E-14</v>
      </c>
      <c r="Q241" s="13">
        <f t="shared" si="642"/>
        <v>4.0868580588260737E-14</v>
      </c>
      <c r="R241" s="13">
        <f t="shared" si="642"/>
        <v>5.8383686554658192E-14</v>
      </c>
      <c r="S241" s="13">
        <f t="shared" si="642"/>
        <v>8.3405266506654539E-14</v>
      </c>
      <c r="T241" s="13">
        <f t="shared" si="642"/>
        <v>1.1915038072379218E-13</v>
      </c>
      <c r="U241" s="13">
        <f t="shared" si="642"/>
        <v>1.7021482960541739E-13</v>
      </c>
      <c r="V241" s="13">
        <f t="shared" si="642"/>
        <v>2.4316404229345334E-13</v>
      </c>
      <c r="W241" s="13">
        <f t="shared" si="642"/>
        <v>3.4737720327636192E-13</v>
      </c>
      <c r="X241" s="13">
        <f t="shared" si="642"/>
        <v>4.9625314753765945E-13</v>
      </c>
      <c r="Y241" s="13">
        <f t="shared" si="642"/>
        <v>7.0893306791094143E-13</v>
      </c>
      <c r="Z241" s="13">
        <f t="shared" si="642"/>
        <v>1.0127615255870586E-12</v>
      </c>
      <c r="AA241" s="13">
        <f t="shared" si="642"/>
        <v>1.4468021794100816E-12</v>
      </c>
      <c r="AB241" s="13">
        <f t="shared" si="642"/>
        <v>2.0668602563001126E-12</v>
      </c>
      <c r="AC241" s="13">
        <f t="shared" si="642"/>
        <v>2.952657509000153E-12</v>
      </c>
      <c r="AD241" s="13">
        <f t="shared" si="557"/>
        <v>4700000</v>
      </c>
      <c r="AE241" s="13">
        <f t="shared" si="571"/>
        <v>4700000</v>
      </c>
      <c r="AF241" s="4"/>
      <c r="AG241">
        <f t="shared" si="496"/>
        <v>230</v>
      </c>
      <c r="AH241" s="4"/>
      <c r="AI241" s="4"/>
      <c r="AJ241" s="13">
        <f t="shared" ref="AJ241:BC241" si="643">I240*AI$8</f>
        <v>2.1483212848977448E-16</v>
      </c>
      <c r="AK241" s="13">
        <f t="shared" si="643"/>
        <v>0</v>
      </c>
      <c r="AL241" s="13">
        <f t="shared" si="643"/>
        <v>0</v>
      </c>
      <c r="AM241" s="13">
        <f t="shared" si="643"/>
        <v>0</v>
      </c>
      <c r="AN241" s="13">
        <f t="shared" si="643"/>
        <v>0</v>
      </c>
      <c r="AO241" s="13">
        <f t="shared" si="643"/>
        <v>0</v>
      </c>
      <c r="AP241" s="13">
        <f t="shared" si="643"/>
        <v>0</v>
      </c>
      <c r="AQ241" s="13">
        <f t="shared" si="643"/>
        <v>0</v>
      </c>
      <c r="AR241" s="13">
        <f t="shared" si="643"/>
        <v>0</v>
      </c>
      <c r="AS241" s="13">
        <f t="shared" si="643"/>
        <v>0</v>
      </c>
      <c r="AT241" s="13">
        <f t="shared" si="643"/>
        <v>0</v>
      </c>
      <c r="AU241" s="13">
        <f t="shared" si="643"/>
        <v>0</v>
      </c>
      <c r="AV241" s="13">
        <f t="shared" si="643"/>
        <v>0</v>
      </c>
      <c r="AW241" s="13">
        <f t="shared" si="643"/>
        <v>0</v>
      </c>
      <c r="AX241" s="13">
        <f t="shared" si="643"/>
        <v>0</v>
      </c>
      <c r="AY241" s="13">
        <f t="shared" si="643"/>
        <v>0</v>
      </c>
      <c r="AZ241" s="13">
        <f t="shared" si="643"/>
        <v>0</v>
      </c>
      <c r="BA241" s="13">
        <f t="shared" si="643"/>
        <v>0</v>
      </c>
      <c r="BB241" s="13">
        <f t="shared" si="643"/>
        <v>0</v>
      </c>
      <c r="BC241" s="13">
        <f t="shared" si="643"/>
        <v>0</v>
      </c>
      <c r="BD241" s="13">
        <f t="shared" si="564"/>
        <v>0</v>
      </c>
      <c r="BE241" s="13">
        <f t="shared" si="565"/>
        <v>2.1483212848977448E-16</v>
      </c>
      <c r="BF241" s="13">
        <f t="shared" si="566"/>
        <v>299999.99999999983</v>
      </c>
      <c r="BG241" s="4">
        <f t="shared" si="530"/>
        <v>5000000</v>
      </c>
      <c r="BH241" s="4">
        <f t="shared" si="582"/>
        <v>1</v>
      </c>
      <c r="BI241" s="4">
        <f t="shared" si="585"/>
        <v>1</v>
      </c>
      <c r="BJ241" s="4">
        <f t="shared" si="559"/>
        <v>5.9999999999999964</v>
      </c>
      <c r="BK241" s="4"/>
      <c r="BL241" s="4">
        <f t="shared" si="526"/>
        <v>5000000</v>
      </c>
      <c r="BN241">
        <f t="shared" si="527"/>
        <v>230</v>
      </c>
      <c r="BO241" s="11">
        <f t="shared" si="531"/>
        <v>1.2442995621748166E-21</v>
      </c>
      <c r="BP241" s="9">
        <f t="shared" si="532"/>
        <v>9.3560433197318619E-37</v>
      </c>
      <c r="BQ241" s="9">
        <f t="shared" si="533"/>
        <v>1.2563829600782784E-36</v>
      </c>
      <c r="BR241" s="9">
        <f t="shared" si="534"/>
        <v>1.7948328001118265E-36</v>
      </c>
      <c r="BS241" s="9">
        <f t="shared" si="535"/>
        <v>2.5640468573026096E-36</v>
      </c>
      <c r="BT241" s="9">
        <f t="shared" si="536"/>
        <v>3.6629240818608709E-36</v>
      </c>
      <c r="BU241" s="9">
        <f t="shared" si="537"/>
        <v>5.2327486883726727E-36</v>
      </c>
      <c r="BV241" s="9">
        <f t="shared" si="538"/>
        <v>7.475355269103819E-36</v>
      </c>
      <c r="BW241" s="9">
        <f t="shared" si="539"/>
        <v>1.0679078955862596E-35</v>
      </c>
      <c r="BX241" s="9">
        <f t="shared" si="540"/>
        <v>1.5255827079803713E-35</v>
      </c>
      <c r="BY241" s="9">
        <f t="shared" si="541"/>
        <v>2.1794038685433876E-35</v>
      </c>
      <c r="BZ241" s="9">
        <f t="shared" si="542"/>
        <v>0</v>
      </c>
      <c r="CA241" s="9">
        <f t="shared" si="543"/>
        <v>0</v>
      </c>
      <c r="CB241" s="9">
        <f t="shared" si="544"/>
        <v>0</v>
      </c>
      <c r="CC241" s="9">
        <f t="shared" si="545"/>
        <v>0</v>
      </c>
      <c r="CD241" s="9">
        <f t="shared" si="546"/>
        <v>0</v>
      </c>
      <c r="CE241" s="9">
        <f t="shared" si="547"/>
        <v>0</v>
      </c>
      <c r="CF241" s="9">
        <f t="shared" si="548"/>
        <v>0</v>
      </c>
      <c r="CG241" s="9">
        <f t="shared" si="549"/>
        <v>0</v>
      </c>
      <c r="CH241" s="9">
        <f t="shared" si="550"/>
        <v>0</v>
      </c>
      <c r="CI241" s="9">
        <f t="shared" si="551"/>
        <v>0</v>
      </c>
      <c r="CJ241" s="9">
        <f t="shared" si="552"/>
        <v>0</v>
      </c>
      <c r="CK241" s="9">
        <f t="shared" si="553"/>
        <v>1.7544623826664913E-15</v>
      </c>
      <c r="CL241" s="9">
        <f t="shared" si="573"/>
        <v>1.7544623826664913E-15</v>
      </c>
    </row>
    <row r="242" spans="2:90" x14ac:dyDescent="0.2">
      <c r="B242" s="1">
        <f t="shared" si="560"/>
        <v>44091</v>
      </c>
      <c r="C242" s="8">
        <f t="shared" si="554"/>
        <v>33</v>
      </c>
      <c r="D242">
        <f t="shared" si="567"/>
        <v>231</v>
      </c>
      <c r="E242" s="14">
        <f t="shared" si="561"/>
        <v>0.3</v>
      </c>
      <c r="F242" s="3">
        <f t="shared" si="555"/>
        <v>8.1661699125676517</v>
      </c>
      <c r="G242" s="4">
        <f t="shared" si="568"/>
        <v>4.0937455595551471E-15</v>
      </c>
      <c r="I242" s="13">
        <f t="shared" si="569"/>
        <v>1.7544623826664913E-15</v>
      </c>
      <c r="J242" s="13">
        <f t="shared" ref="J242:AC242" si="644">I241*(1-I$8)</f>
        <v>2.3559923424378605E-15</v>
      </c>
      <c r="K242" s="13">
        <f t="shared" si="644"/>
        <v>3.3657033463398002E-15</v>
      </c>
      <c r="L242" s="13">
        <f t="shared" si="644"/>
        <v>4.808147637628286E-15</v>
      </c>
      <c r="M242" s="13">
        <f t="shared" si="644"/>
        <v>6.8687823394689806E-15</v>
      </c>
      <c r="N242" s="13">
        <f t="shared" si="644"/>
        <v>9.8125461992414017E-15</v>
      </c>
      <c r="O242" s="13">
        <f t="shared" si="644"/>
        <v>1.401792314177343E-14</v>
      </c>
      <c r="P242" s="13">
        <f t="shared" si="644"/>
        <v>2.0025604488247759E-14</v>
      </c>
      <c r="Q242" s="13">
        <f t="shared" si="644"/>
        <v>2.8608006411782512E-14</v>
      </c>
      <c r="R242" s="13">
        <f t="shared" si="644"/>
        <v>4.0868580588260737E-14</v>
      </c>
      <c r="S242" s="13">
        <f t="shared" si="644"/>
        <v>5.8383686554658192E-14</v>
      </c>
      <c r="T242" s="13">
        <f t="shared" si="644"/>
        <v>8.3405266506654539E-14</v>
      </c>
      <c r="U242" s="13">
        <f t="shared" si="644"/>
        <v>1.1915038072379218E-13</v>
      </c>
      <c r="V242" s="13">
        <f t="shared" si="644"/>
        <v>1.7021482960541739E-13</v>
      </c>
      <c r="W242" s="13">
        <f t="shared" si="644"/>
        <v>2.4316404229345334E-13</v>
      </c>
      <c r="X242" s="13">
        <f t="shared" si="644"/>
        <v>3.4737720327636192E-13</v>
      </c>
      <c r="Y242" s="13">
        <f t="shared" si="644"/>
        <v>4.9625314753765945E-13</v>
      </c>
      <c r="Z242" s="13">
        <f t="shared" si="644"/>
        <v>7.0893306791094143E-13</v>
      </c>
      <c r="AA242" s="13">
        <f t="shared" si="644"/>
        <v>1.0127615255870586E-12</v>
      </c>
      <c r="AB242" s="13">
        <f t="shared" si="644"/>
        <v>1.4468021794100816E-12</v>
      </c>
      <c r="AC242" s="13">
        <f t="shared" si="644"/>
        <v>2.0668602563001126E-12</v>
      </c>
      <c r="AD242" s="13">
        <f t="shared" si="557"/>
        <v>4700000</v>
      </c>
      <c r="AE242" s="13">
        <f t="shared" si="571"/>
        <v>4700000</v>
      </c>
      <c r="AF242" s="4"/>
      <c r="AG242">
        <f t="shared" si="496"/>
        <v>231</v>
      </c>
      <c r="AH242" s="4"/>
      <c r="AI242" s="4"/>
      <c r="AJ242" s="13">
        <f t="shared" ref="AJ242:BC242" si="645">I241*AI$8</f>
        <v>1.5038248994284216E-16</v>
      </c>
      <c r="AK242" s="13">
        <f t="shared" si="645"/>
        <v>0</v>
      </c>
      <c r="AL242" s="13">
        <f t="shared" si="645"/>
        <v>0</v>
      </c>
      <c r="AM242" s="13">
        <f t="shared" si="645"/>
        <v>0</v>
      </c>
      <c r="AN242" s="13">
        <f t="shared" si="645"/>
        <v>0</v>
      </c>
      <c r="AO242" s="13">
        <f t="shared" si="645"/>
        <v>0</v>
      </c>
      <c r="AP242" s="13">
        <f t="shared" si="645"/>
        <v>0</v>
      </c>
      <c r="AQ242" s="13">
        <f t="shared" si="645"/>
        <v>0</v>
      </c>
      <c r="AR242" s="13">
        <f t="shared" si="645"/>
        <v>0</v>
      </c>
      <c r="AS242" s="13">
        <f t="shared" si="645"/>
        <v>0</v>
      </c>
      <c r="AT242" s="13">
        <f t="shared" si="645"/>
        <v>0</v>
      </c>
      <c r="AU242" s="13">
        <f t="shared" si="645"/>
        <v>0</v>
      </c>
      <c r="AV242" s="13">
        <f t="shared" si="645"/>
        <v>0</v>
      </c>
      <c r="AW242" s="13">
        <f t="shared" si="645"/>
        <v>0</v>
      </c>
      <c r="AX242" s="13">
        <f t="shared" si="645"/>
        <v>0</v>
      </c>
      <c r="AY242" s="13">
        <f t="shared" si="645"/>
        <v>0</v>
      </c>
      <c r="AZ242" s="13">
        <f t="shared" si="645"/>
        <v>0</v>
      </c>
      <c r="BA242" s="13">
        <f t="shared" si="645"/>
        <v>0</v>
      </c>
      <c r="BB242" s="13">
        <f t="shared" si="645"/>
        <v>0</v>
      </c>
      <c r="BC242" s="13">
        <f t="shared" si="645"/>
        <v>0</v>
      </c>
      <c r="BD242" s="13">
        <f t="shared" si="564"/>
        <v>0</v>
      </c>
      <c r="BE242" s="13">
        <f t="shared" si="565"/>
        <v>1.5038248994284216E-16</v>
      </c>
      <c r="BF242" s="13">
        <f t="shared" si="566"/>
        <v>299999.99999999983</v>
      </c>
      <c r="BG242" s="4">
        <f t="shared" si="530"/>
        <v>5000000</v>
      </c>
      <c r="BH242" s="4">
        <f t="shared" si="582"/>
        <v>1</v>
      </c>
      <c r="BI242" s="4">
        <f t="shared" si="585"/>
        <v>1</v>
      </c>
      <c r="BJ242" s="4">
        <f t="shared" si="559"/>
        <v>5.9999999999999964</v>
      </c>
      <c r="BK242" s="4"/>
      <c r="BL242" s="4">
        <f t="shared" si="526"/>
        <v>5000000</v>
      </c>
      <c r="BN242">
        <f t="shared" si="527"/>
        <v>231</v>
      </c>
      <c r="BO242" s="11">
        <f t="shared" si="531"/>
        <v>8.7100969352237173E-22</v>
      </c>
      <c r="BP242" s="9">
        <f t="shared" si="532"/>
        <v>4.5844612266686118E-37</v>
      </c>
      <c r="BQ242" s="9">
        <f t="shared" si="533"/>
        <v>6.1562765043835662E-37</v>
      </c>
      <c r="BR242" s="9">
        <f t="shared" si="534"/>
        <v>8.7946807205479504E-37</v>
      </c>
      <c r="BS242" s="9">
        <f t="shared" si="535"/>
        <v>1.2563829600782787E-36</v>
      </c>
      <c r="BT242" s="9">
        <f t="shared" si="536"/>
        <v>1.7948328001118268E-36</v>
      </c>
      <c r="BU242" s="9">
        <f t="shared" si="537"/>
        <v>2.5640468573026099E-36</v>
      </c>
      <c r="BV242" s="9">
        <f t="shared" si="538"/>
        <v>3.6629240818608715E-36</v>
      </c>
      <c r="BW242" s="9">
        <f t="shared" si="539"/>
        <v>5.2327486883726741E-36</v>
      </c>
      <c r="BX242" s="9">
        <f t="shared" si="540"/>
        <v>7.475355269103819E-36</v>
      </c>
      <c r="BY242" s="9">
        <f t="shared" si="541"/>
        <v>1.06790789558626E-35</v>
      </c>
      <c r="BZ242" s="9">
        <f t="shared" si="542"/>
        <v>0</v>
      </c>
      <c r="CA242" s="9">
        <f t="shared" si="543"/>
        <v>0</v>
      </c>
      <c r="CB242" s="9">
        <f t="shared" si="544"/>
        <v>0</v>
      </c>
      <c r="CC242" s="9">
        <f t="shared" si="545"/>
        <v>0</v>
      </c>
      <c r="CD242" s="9">
        <f t="shared" si="546"/>
        <v>0</v>
      </c>
      <c r="CE242" s="9">
        <f t="shared" si="547"/>
        <v>0</v>
      </c>
      <c r="CF242" s="9">
        <f t="shared" si="548"/>
        <v>0</v>
      </c>
      <c r="CG242" s="9">
        <f t="shared" si="549"/>
        <v>0</v>
      </c>
      <c r="CH242" s="9">
        <f t="shared" si="550"/>
        <v>0</v>
      </c>
      <c r="CI242" s="9">
        <f t="shared" si="551"/>
        <v>0</v>
      </c>
      <c r="CJ242" s="9">
        <f t="shared" si="552"/>
        <v>0</v>
      </c>
      <c r="CK242" s="9">
        <f t="shared" si="553"/>
        <v>1.2281236678665441E-15</v>
      </c>
      <c r="CL242" s="9">
        <f t="shared" si="573"/>
        <v>1.2281236678665441E-15</v>
      </c>
    </row>
    <row r="243" spans="2:90" x14ac:dyDescent="0.2">
      <c r="B243" s="1">
        <f t="shared" si="560"/>
        <v>44092</v>
      </c>
      <c r="C243" s="8">
        <f t="shared" si="554"/>
        <v>33.142857142857146</v>
      </c>
      <c r="D243">
        <f t="shared" si="567"/>
        <v>232</v>
      </c>
      <c r="E243" s="14">
        <f t="shared" si="561"/>
        <v>0.3</v>
      </c>
      <c r="F243" s="3">
        <f t="shared" si="555"/>
        <v>8.1661699125676517</v>
      </c>
      <c r="G243" s="4">
        <f t="shared" si="568"/>
        <v>2.8656218916886032E-15</v>
      </c>
      <c r="I243" s="13">
        <f t="shared" si="569"/>
        <v>1.2281236678665441E-15</v>
      </c>
      <c r="J243" s="13">
        <f t="shared" ref="J243:AC243" si="646">I242*(1-I$8)</f>
        <v>1.6491946397065018E-15</v>
      </c>
      <c r="K243" s="13">
        <f t="shared" si="646"/>
        <v>2.3559923424378605E-15</v>
      </c>
      <c r="L243" s="13">
        <f t="shared" si="646"/>
        <v>3.3657033463398002E-15</v>
      </c>
      <c r="M243" s="13">
        <f t="shared" si="646"/>
        <v>4.808147637628286E-15</v>
      </c>
      <c r="N243" s="13">
        <f t="shared" si="646"/>
        <v>6.8687823394689806E-15</v>
      </c>
      <c r="O243" s="13">
        <f t="shared" si="646"/>
        <v>9.8125461992414017E-15</v>
      </c>
      <c r="P243" s="13">
        <f t="shared" si="646"/>
        <v>1.401792314177343E-14</v>
      </c>
      <c r="Q243" s="13">
        <f t="shared" si="646"/>
        <v>2.0025604488247759E-14</v>
      </c>
      <c r="R243" s="13">
        <f t="shared" si="646"/>
        <v>2.8608006411782512E-14</v>
      </c>
      <c r="S243" s="13">
        <f t="shared" si="646"/>
        <v>4.0868580588260737E-14</v>
      </c>
      <c r="T243" s="13">
        <f t="shared" si="646"/>
        <v>5.8383686554658192E-14</v>
      </c>
      <c r="U243" s="13">
        <f t="shared" si="646"/>
        <v>8.3405266506654539E-14</v>
      </c>
      <c r="V243" s="13">
        <f t="shared" si="646"/>
        <v>1.1915038072379218E-13</v>
      </c>
      <c r="W243" s="13">
        <f t="shared" si="646"/>
        <v>1.7021482960541739E-13</v>
      </c>
      <c r="X243" s="13">
        <f t="shared" si="646"/>
        <v>2.4316404229345334E-13</v>
      </c>
      <c r="Y243" s="13">
        <f t="shared" si="646"/>
        <v>3.4737720327636192E-13</v>
      </c>
      <c r="Z243" s="13">
        <f t="shared" si="646"/>
        <v>4.9625314753765945E-13</v>
      </c>
      <c r="AA243" s="13">
        <f t="shared" si="646"/>
        <v>7.0893306791094143E-13</v>
      </c>
      <c r="AB243" s="13">
        <f t="shared" si="646"/>
        <v>1.0127615255870586E-12</v>
      </c>
      <c r="AC243" s="13">
        <f t="shared" si="646"/>
        <v>1.4468021794100816E-12</v>
      </c>
      <c r="AD243" s="13">
        <f t="shared" si="557"/>
        <v>4700000</v>
      </c>
      <c r="AE243" s="13">
        <f t="shared" si="571"/>
        <v>4700000</v>
      </c>
      <c r="AF243" s="4"/>
      <c r="AG243">
        <f t="shared" si="496"/>
        <v>232</v>
      </c>
      <c r="AH243" s="4"/>
      <c r="AI243" s="4"/>
      <c r="AJ243" s="13">
        <f t="shared" ref="AJ243:BC243" si="647">I242*AI$8</f>
        <v>1.0526774295998947E-16</v>
      </c>
      <c r="AK243" s="13">
        <f t="shared" si="647"/>
        <v>0</v>
      </c>
      <c r="AL243" s="13">
        <f t="shared" si="647"/>
        <v>0</v>
      </c>
      <c r="AM243" s="13">
        <f t="shared" si="647"/>
        <v>0</v>
      </c>
      <c r="AN243" s="13">
        <f t="shared" si="647"/>
        <v>0</v>
      </c>
      <c r="AO243" s="13">
        <f t="shared" si="647"/>
        <v>0</v>
      </c>
      <c r="AP243" s="13">
        <f t="shared" si="647"/>
        <v>0</v>
      </c>
      <c r="AQ243" s="13">
        <f t="shared" si="647"/>
        <v>0</v>
      </c>
      <c r="AR243" s="13">
        <f t="shared" si="647"/>
        <v>0</v>
      </c>
      <c r="AS243" s="13">
        <f t="shared" si="647"/>
        <v>0</v>
      </c>
      <c r="AT243" s="13">
        <f t="shared" si="647"/>
        <v>0</v>
      </c>
      <c r="AU243" s="13">
        <f t="shared" si="647"/>
        <v>0</v>
      </c>
      <c r="AV243" s="13">
        <f t="shared" si="647"/>
        <v>0</v>
      </c>
      <c r="AW243" s="13">
        <f t="shared" si="647"/>
        <v>0</v>
      </c>
      <c r="AX243" s="13">
        <f t="shared" si="647"/>
        <v>0</v>
      </c>
      <c r="AY243" s="13">
        <f t="shared" si="647"/>
        <v>0</v>
      </c>
      <c r="AZ243" s="13">
        <f t="shared" si="647"/>
        <v>0</v>
      </c>
      <c r="BA243" s="13">
        <f t="shared" si="647"/>
        <v>0</v>
      </c>
      <c r="BB243" s="13">
        <f t="shared" si="647"/>
        <v>0</v>
      </c>
      <c r="BC243" s="13">
        <f t="shared" si="647"/>
        <v>0</v>
      </c>
      <c r="BD243" s="13">
        <f t="shared" si="564"/>
        <v>0</v>
      </c>
      <c r="BE243" s="13">
        <f t="shared" si="565"/>
        <v>1.0526774295998947E-16</v>
      </c>
      <c r="BF243" s="13">
        <f t="shared" si="566"/>
        <v>299999.99999999983</v>
      </c>
      <c r="BG243" s="4">
        <f t="shared" si="530"/>
        <v>5000000</v>
      </c>
      <c r="BH243" s="4">
        <f t="shared" si="582"/>
        <v>1</v>
      </c>
      <c r="BI243" s="4">
        <f t="shared" si="585"/>
        <v>1</v>
      </c>
      <c r="BJ243" s="4">
        <f t="shared" si="559"/>
        <v>5.9999999999999964</v>
      </c>
      <c r="BK243" s="4"/>
      <c r="BL243" s="4">
        <f t="shared" si="526"/>
        <v>5000000</v>
      </c>
      <c r="BN243">
        <f t="shared" si="527"/>
        <v>232</v>
      </c>
      <c r="BO243" s="11">
        <f t="shared" si="531"/>
        <v>6.0970678546566025E-22</v>
      </c>
      <c r="BP243" s="9">
        <f t="shared" si="532"/>
        <v>2.2463860010676202E-37</v>
      </c>
      <c r="BQ243" s="9">
        <f t="shared" si="533"/>
        <v>3.0165754871479465E-37</v>
      </c>
      <c r="BR243" s="9">
        <f t="shared" si="534"/>
        <v>4.3093935530684969E-37</v>
      </c>
      <c r="BS243" s="9">
        <f t="shared" si="535"/>
        <v>6.1562765043835654E-37</v>
      </c>
      <c r="BT243" s="9">
        <f t="shared" si="536"/>
        <v>8.794680720547952E-37</v>
      </c>
      <c r="BU243" s="9">
        <f t="shared" si="537"/>
        <v>1.2563829600782789E-36</v>
      </c>
      <c r="BV243" s="9">
        <f t="shared" si="538"/>
        <v>1.7948328001118271E-36</v>
      </c>
      <c r="BW243" s="9">
        <f t="shared" si="539"/>
        <v>2.5640468573026103E-36</v>
      </c>
      <c r="BX243" s="9">
        <f t="shared" si="540"/>
        <v>3.6629240818608722E-36</v>
      </c>
      <c r="BY243" s="9">
        <f t="shared" si="541"/>
        <v>5.2327486883726734E-36</v>
      </c>
      <c r="BZ243" s="9">
        <f t="shared" si="542"/>
        <v>0</v>
      </c>
      <c r="CA243" s="9">
        <f t="shared" si="543"/>
        <v>0</v>
      </c>
      <c r="CB243" s="9">
        <f t="shared" si="544"/>
        <v>0</v>
      </c>
      <c r="CC243" s="9">
        <f t="shared" si="545"/>
        <v>0</v>
      </c>
      <c r="CD243" s="9">
        <f t="shared" si="546"/>
        <v>0</v>
      </c>
      <c r="CE243" s="9">
        <f t="shared" si="547"/>
        <v>0</v>
      </c>
      <c r="CF243" s="9">
        <f t="shared" si="548"/>
        <v>0</v>
      </c>
      <c r="CG243" s="9">
        <f t="shared" si="549"/>
        <v>0</v>
      </c>
      <c r="CH243" s="9">
        <f t="shared" si="550"/>
        <v>0</v>
      </c>
      <c r="CI243" s="9">
        <f t="shared" si="551"/>
        <v>0</v>
      </c>
      <c r="CJ243" s="9">
        <f t="shared" si="552"/>
        <v>0</v>
      </c>
      <c r="CK243" s="9">
        <f t="shared" si="553"/>
        <v>8.5968656750658097E-16</v>
      </c>
      <c r="CL243" s="9">
        <f t="shared" si="573"/>
        <v>8.5968656750658097E-16</v>
      </c>
    </row>
    <row r="244" spans="2:90" x14ac:dyDescent="0.2">
      <c r="B244" s="1">
        <f t="shared" si="560"/>
        <v>44093</v>
      </c>
      <c r="C244" s="8">
        <f t="shared" si="554"/>
        <v>33.285714285714285</v>
      </c>
      <c r="D244">
        <f t="shared" si="567"/>
        <v>233</v>
      </c>
      <c r="E244" s="14">
        <f t="shared" si="561"/>
        <v>0.3</v>
      </c>
      <c r="F244" s="3">
        <f t="shared" si="555"/>
        <v>8.1661699125676517</v>
      </c>
      <c r="G244" s="4">
        <f t="shared" si="568"/>
        <v>2.0059353241820223E-15</v>
      </c>
      <c r="I244" s="13">
        <f t="shared" si="569"/>
        <v>8.5968656750658097E-16</v>
      </c>
      <c r="J244" s="13">
        <f t="shared" ref="J244:AC244" si="648">I243*(1-I$8)</f>
        <v>1.1544362477945514E-15</v>
      </c>
      <c r="K244" s="13">
        <f t="shared" si="648"/>
        <v>1.6491946397065018E-15</v>
      </c>
      <c r="L244" s="13">
        <f t="shared" si="648"/>
        <v>2.3559923424378605E-15</v>
      </c>
      <c r="M244" s="13">
        <f t="shared" si="648"/>
        <v>3.3657033463398002E-15</v>
      </c>
      <c r="N244" s="13">
        <f t="shared" si="648"/>
        <v>4.808147637628286E-15</v>
      </c>
      <c r="O244" s="13">
        <f t="shared" si="648"/>
        <v>6.8687823394689806E-15</v>
      </c>
      <c r="P244" s="13">
        <f t="shared" si="648"/>
        <v>9.8125461992414017E-15</v>
      </c>
      <c r="Q244" s="13">
        <f t="shared" si="648"/>
        <v>1.401792314177343E-14</v>
      </c>
      <c r="R244" s="13">
        <f t="shared" si="648"/>
        <v>2.0025604488247759E-14</v>
      </c>
      <c r="S244" s="13">
        <f t="shared" si="648"/>
        <v>2.8608006411782512E-14</v>
      </c>
      <c r="T244" s="13">
        <f t="shared" si="648"/>
        <v>4.0868580588260737E-14</v>
      </c>
      <c r="U244" s="13">
        <f t="shared" si="648"/>
        <v>5.8383686554658192E-14</v>
      </c>
      <c r="V244" s="13">
        <f t="shared" si="648"/>
        <v>8.3405266506654539E-14</v>
      </c>
      <c r="W244" s="13">
        <f t="shared" si="648"/>
        <v>1.1915038072379218E-13</v>
      </c>
      <c r="X244" s="13">
        <f t="shared" si="648"/>
        <v>1.7021482960541739E-13</v>
      </c>
      <c r="Y244" s="13">
        <f t="shared" si="648"/>
        <v>2.4316404229345334E-13</v>
      </c>
      <c r="Z244" s="13">
        <f t="shared" si="648"/>
        <v>3.4737720327636192E-13</v>
      </c>
      <c r="AA244" s="13">
        <f t="shared" si="648"/>
        <v>4.9625314753765945E-13</v>
      </c>
      <c r="AB244" s="13">
        <f t="shared" si="648"/>
        <v>7.0893306791094143E-13</v>
      </c>
      <c r="AC244" s="13">
        <f t="shared" si="648"/>
        <v>1.0127615255870586E-12</v>
      </c>
      <c r="AD244" s="13">
        <f t="shared" si="557"/>
        <v>4700000</v>
      </c>
      <c r="AE244" s="13">
        <f t="shared" si="571"/>
        <v>4700000</v>
      </c>
      <c r="AF244" s="4"/>
      <c r="AG244">
        <f t="shared" si="496"/>
        <v>233</v>
      </c>
      <c r="AH244" s="4"/>
      <c r="AI244" s="4"/>
      <c r="AJ244" s="13">
        <f t="shared" ref="AJ244:BC244" si="649">I243*AI$8</f>
        <v>7.3687420071992646E-17</v>
      </c>
      <c r="AK244" s="13">
        <f t="shared" si="649"/>
        <v>0</v>
      </c>
      <c r="AL244" s="13">
        <f t="shared" si="649"/>
        <v>0</v>
      </c>
      <c r="AM244" s="13">
        <f t="shared" si="649"/>
        <v>0</v>
      </c>
      <c r="AN244" s="13">
        <f t="shared" si="649"/>
        <v>0</v>
      </c>
      <c r="AO244" s="13">
        <f t="shared" si="649"/>
        <v>0</v>
      </c>
      <c r="AP244" s="13">
        <f t="shared" si="649"/>
        <v>0</v>
      </c>
      <c r="AQ244" s="13">
        <f t="shared" si="649"/>
        <v>0</v>
      </c>
      <c r="AR244" s="13">
        <f t="shared" si="649"/>
        <v>0</v>
      </c>
      <c r="AS244" s="13">
        <f t="shared" si="649"/>
        <v>0</v>
      </c>
      <c r="AT244" s="13">
        <f t="shared" si="649"/>
        <v>0</v>
      </c>
      <c r="AU244" s="13">
        <f t="shared" si="649"/>
        <v>0</v>
      </c>
      <c r="AV244" s="13">
        <f t="shared" si="649"/>
        <v>0</v>
      </c>
      <c r="AW244" s="13">
        <f t="shared" si="649"/>
        <v>0</v>
      </c>
      <c r="AX244" s="13">
        <f t="shared" si="649"/>
        <v>0</v>
      </c>
      <c r="AY244" s="13">
        <f t="shared" si="649"/>
        <v>0</v>
      </c>
      <c r="AZ244" s="13">
        <f t="shared" si="649"/>
        <v>0</v>
      </c>
      <c r="BA244" s="13">
        <f t="shared" si="649"/>
        <v>0</v>
      </c>
      <c r="BB244" s="13">
        <f t="shared" si="649"/>
        <v>0</v>
      </c>
      <c r="BC244" s="13">
        <f t="shared" si="649"/>
        <v>0</v>
      </c>
      <c r="BD244" s="13">
        <f t="shared" si="564"/>
        <v>0</v>
      </c>
      <c r="BE244" s="13">
        <f t="shared" si="565"/>
        <v>7.3687420071992646E-17</v>
      </c>
      <c r="BF244" s="13">
        <f t="shared" si="566"/>
        <v>299999.99999999983</v>
      </c>
      <c r="BG244" s="4">
        <f t="shared" si="530"/>
        <v>5000000</v>
      </c>
      <c r="BH244" s="4">
        <f t="shared" si="582"/>
        <v>1</v>
      </c>
      <c r="BI244" s="4">
        <f t="shared" si="585"/>
        <v>1</v>
      </c>
      <c r="BJ244" s="4">
        <f t="shared" si="559"/>
        <v>5.9999999999999964</v>
      </c>
      <c r="BK244" s="4"/>
      <c r="BL244" s="4">
        <f t="shared" si="526"/>
        <v>5000000</v>
      </c>
      <c r="BN244">
        <f t="shared" si="527"/>
        <v>233</v>
      </c>
      <c r="BO244" s="11">
        <f t="shared" si="531"/>
        <v>4.2679474982596216E-22</v>
      </c>
      <c r="BP244" s="9">
        <f t="shared" si="532"/>
        <v>1.1007291405231339E-37</v>
      </c>
      <c r="BQ244" s="9">
        <f t="shared" si="533"/>
        <v>1.4781219887024939E-37</v>
      </c>
      <c r="BR244" s="9">
        <f t="shared" si="534"/>
        <v>2.1116028410035627E-37</v>
      </c>
      <c r="BS244" s="9">
        <f t="shared" si="535"/>
        <v>3.0165754871479473E-37</v>
      </c>
      <c r="BT244" s="9">
        <f t="shared" si="536"/>
        <v>4.3093935530684952E-37</v>
      </c>
      <c r="BU244" s="9">
        <f t="shared" si="537"/>
        <v>6.1562765043835654E-37</v>
      </c>
      <c r="BV244" s="9">
        <f t="shared" si="538"/>
        <v>8.794680720547952E-37</v>
      </c>
      <c r="BW244" s="9">
        <f t="shared" si="539"/>
        <v>1.2563829600782789E-36</v>
      </c>
      <c r="BX244" s="9">
        <f t="shared" si="540"/>
        <v>1.7948328001118271E-36</v>
      </c>
      <c r="BY244" s="9">
        <f t="shared" si="541"/>
        <v>2.5640468573026103E-36</v>
      </c>
      <c r="BZ244" s="9">
        <f t="shared" si="542"/>
        <v>0</v>
      </c>
      <c r="CA244" s="9">
        <f t="shared" si="543"/>
        <v>0</v>
      </c>
      <c r="CB244" s="9">
        <f t="shared" si="544"/>
        <v>0</v>
      </c>
      <c r="CC244" s="9">
        <f t="shared" si="545"/>
        <v>0</v>
      </c>
      <c r="CD244" s="9">
        <f t="shared" si="546"/>
        <v>0</v>
      </c>
      <c r="CE244" s="9">
        <f t="shared" si="547"/>
        <v>0</v>
      </c>
      <c r="CF244" s="9">
        <f t="shared" si="548"/>
        <v>0</v>
      </c>
      <c r="CG244" s="9">
        <f t="shared" si="549"/>
        <v>0</v>
      </c>
      <c r="CH244" s="9">
        <f t="shared" si="550"/>
        <v>0</v>
      </c>
      <c r="CI244" s="9">
        <f t="shared" si="551"/>
        <v>0</v>
      </c>
      <c r="CJ244" s="9">
        <f t="shared" si="552"/>
        <v>0</v>
      </c>
      <c r="CK244" s="9">
        <f t="shared" si="553"/>
        <v>6.0178059725460665E-16</v>
      </c>
      <c r="CL244" s="9">
        <f t="shared" si="573"/>
        <v>6.0178059725460665E-16</v>
      </c>
    </row>
    <row r="245" spans="2:90" x14ac:dyDescent="0.2">
      <c r="B245" s="1">
        <f t="shared" si="560"/>
        <v>44094</v>
      </c>
      <c r="C245" s="8">
        <f t="shared" si="554"/>
        <v>33.428571428571431</v>
      </c>
      <c r="D245">
        <f t="shared" si="567"/>
        <v>234</v>
      </c>
      <c r="E245" s="14">
        <f t="shared" si="561"/>
        <v>0.3</v>
      </c>
      <c r="F245" s="3">
        <f t="shared" si="555"/>
        <v>8.1661699125676517</v>
      </c>
      <c r="G245" s="4">
        <f t="shared" si="568"/>
        <v>1.4041547269274157E-15</v>
      </c>
      <c r="I245" s="13">
        <f t="shared" si="569"/>
        <v>6.0178059725460665E-16</v>
      </c>
      <c r="J245" s="13">
        <f t="shared" ref="J245:AC245" si="650">I244*(1-I$8)</f>
        <v>8.0810537345618607E-16</v>
      </c>
      <c r="K245" s="13">
        <f t="shared" si="650"/>
        <v>1.1544362477945514E-15</v>
      </c>
      <c r="L245" s="13">
        <f t="shared" si="650"/>
        <v>1.6491946397065018E-15</v>
      </c>
      <c r="M245" s="13">
        <f t="shared" si="650"/>
        <v>2.3559923424378605E-15</v>
      </c>
      <c r="N245" s="13">
        <f t="shared" si="650"/>
        <v>3.3657033463398002E-15</v>
      </c>
      <c r="O245" s="13">
        <f t="shared" si="650"/>
        <v>4.808147637628286E-15</v>
      </c>
      <c r="P245" s="13">
        <f t="shared" si="650"/>
        <v>6.8687823394689806E-15</v>
      </c>
      <c r="Q245" s="13">
        <f t="shared" si="650"/>
        <v>9.8125461992414017E-15</v>
      </c>
      <c r="R245" s="13">
        <f t="shared" si="650"/>
        <v>1.401792314177343E-14</v>
      </c>
      <c r="S245" s="13">
        <f t="shared" si="650"/>
        <v>2.0025604488247759E-14</v>
      </c>
      <c r="T245" s="13">
        <f t="shared" si="650"/>
        <v>2.8608006411782512E-14</v>
      </c>
      <c r="U245" s="13">
        <f t="shared" si="650"/>
        <v>4.0868580588260737E-14</v>
      </c>
      <c r="V245" s="13">
        <f t="shared" si="650"/>
        <v>5.8383686554658192E-14</v>
      </c>
      <c r="W245" s="13">
        <f t="shared" si="650"/>
        <v>8.3405266506654539E-14</v>
      </c>
      <c r="X245" s="13">
        <f t="shared" si="650"/>
        <v>1.1915038072379218E-13</v>
      </c>
      <c r="Y245" s="13">
        <f t="shared" si="650"/>
        <v>1.7021482960541739E-13</v>
      </c>
      <c r="Z245" s="13">
        <f t="shared" si="650"/>
        <v>2.4316404229345334E-13</v>
      </c>
      <c r="AA245" s="13">
        <f t="shared" si="650"/>
        <v>3.4737720327636192E-13</v>
      </c>
      <c r="AB245" s="13">
        <f t="shared" si="650"/>
        <v>4.9625314753765945E-13</v>
      </c>
      <c r="AC245" s="13">
        <f t="shared" si="650"/>
        <v>7.0893306791094143E-13</v>
      </c>
      <c r="AD245" s="13">
        <f t="shared" si="557"/>
        <v>4700000</v>
      </c>
      <c r="AE245" s="13">
        <f t="shared" si="571"/>
        <v>4700000</v>
      </c>
      <c r="AF245" s="4"/>
      <c r="AG245">
        <f t="shared" si="496"/>
        <v>234</v>
      </c>
      <c r="AH245" s="4"/>
      <c r="AI245" s="4"/>
      <c r="AJ245" s="13">
        <f t="shared" ref="AJ245:BC245" si="651">I244*AI$8</f>
        <v>5.1581194050394854E-17</v>
      </c>
      <c r="AK245" s="13">
        <f t="shared" si="651"/>
        <v>0</v>
      </c>
      <c r="AL245" s="13">
        <f t="shared" si="651"/>
        <v>0</v>
      </c>
      <c r="AM245" s="13">
        <f t="shared" si="651"/>
        <v>0</v>
      </c>
      <c r="AN245" s="13">
        <f t="shared" si="651"/>
        <v>0</v>
      </c>
      <c r="AO245" s="13">
        <f t="shared" si="651"/>
        <v>0</v>
      </c>
      <c r="AP245" s="13">
        <f t="shared" si="651"/>
        <v>0</v>
      </c>
      <c r="AQ245" s="13">
        <f t="shared" si="651"/>
        <v>0</v>
      </c>
      <c r="AR245" s="13">
        <f t="shared" si="651"/>
        <v>0</v>
      </c>
      <c r="AS245" s="13">
        <f t="shared" si="651"/>
        <v>0</v>
      </c>
      <c r="AT245" s="13">
        <f t="shared" si="651"/>
        <v>0</v>
      </c>
      <c r="AU245" s="13">
        <f t="shared" si="651"/>
        <v>0</v>
      </c>
      <c r="AV245" s="13">
        <f t="shared" si="651"/>
        <v>0</v>
      </c>
      <c r="AW245" s="13">
        <f t="shared" si="651"/>
        <v>0</v>
      </c>
      <c r="AX245" s="13">
        <f t="shared" si="651"/>
        <v>0</v>
      </c>
      <c r="AY245" s="13">
        <f t="shared" si="651"/>
        <v>0</v>
      </c>
      <c r="AZ245" s="13">
        <f t="shared" si="651"/>
        <v>0</v>
      </c>
      <c r="BA245" s="13">
        <f t="shared" si="651"/>
        <v>0</v>
      </c>
      <c r="BB245" s="13">
        <f t="shared" si="651"/>
        <v>0</v>
      </c>
      <c r="BC245" s="13">
        <f t="shared" si="651"/>
        <v>0</v>
      </c>
      <c r="BD245" s="13">
        <f t="shared" si="564"/>
        <v>0</v>
      </c>
      <c r="BE245" s="13">
        <f t="shared" si="565"/>
        <v>5.1581194050394854E-17</v>
      </c>
      <c r="BF245" s="13">
        <f t="shared" si="566"/>
        <v>299999.99999999983</v>
      </c>
      <c r="BG245" s="4">
        <f t="shared" si="530"/>
        <v>5000000</v>
      </c>
      <c r="BH245" s="4">
        <f t="shared" si="582"/>
        <v>1</v>
      </c>
      <c r="BI245" s="4">
        <f t="shared" si="585"/>
        <v>1</v>
      </c>
      <c r="BJ245" s="4">
        <f t="shared" si="559"/>
        <v>5.9999999999999964</v>
      </c>
      <c r="BK245" s="4"/>
      <c r="BL245" s="4">
        <f t="shared" si="526"/>
        <v>5000000</v>
      </c>
      <c r="BN245">
        <f t="shared" si="527"/>
        <v>234</v>
      </c>
      <c r="BO245" s="11">
        <f t="shared" si="531"/>
        <v>2.9875632487817354E-22</v>
      </c>
      <c r="BP245" s="9">
        <f t="shared" si="532"/>
        <v>5.3935727885633571E-38</v>
      </c>
      <c r="BQ245" s="9">
        <f t="shared" si="533"/>
        <v>7.2427977446422218E-38</v>
      </c>
      <c r="BR245" s="9">
        <f t="shared" si="534"/>
        <v>1.0346853920917458E-37</v>
      </c>
      <c r="BS245" s="9">
        <f t="shared" si="535"/>
        <v>1.4781219887024939E-37</v>
      </c>
      <c r="BT245" s="9">
        <f t="shared" si="536"/>
        <v>2.1116028410035636E-37</v>
      </c>
      <c r="BU245" s="9">
        <f t="shared" si="537"/>
        <v>3.0165754871479473E-37</v>
      </c>
      <c r="BV245" s="9">
        <f t="shared" si="538"/>
        <v>4.3093935530684969E-37</v>
      </c>
      <c r="BW245" s="9">
        <f t="shared" si="539"/>
        <v>6.1562765043835671E-37</v>
      </c>
      <c r="BX245" s="9">
        <f t="shared" si="540"/>
        <v>8.7946807205479537E-37</v>
      </c>
      <c r="BY245" s="9">
        <f t="shared" si="541"/>
        <v>1.2563829600782791E-36</v>
      </c>
      <c r="BZ245" s="9">
        <f t="shared" si="542"/>
        <v>0</v>
      </c>
      <c r="CA245" s="9">
        <f t="shared" si="543"/>
        <v>0</v>
      </c>
      <c r="CB245" s="9">
        <f t="shared" si="544"/>
        <v>0</v>
      </c>
      <c r="CC245" s="9">
        <f t="shared" si="545"/>
        <v>0</v>
      </c>
      <c r="CD245" s="9">
        <f t="shared" si="546"/>
        <v>0</v>
      </c>
      <c r="CE245" s="9">
        <f t="shared" si="547"/>
        <v>0</v>
      </c>
      <c r="CF245" s="9">
        <f t="shared" si="548"/>
        <v>0</v>
      </c>
      <c r="CG245" s="9">
        <f t="shared" si="549"/>
        <v>0</v>
      </c>
      <c r="CH245" s="9">
        <f t="shared" si="550"/>
        <v>0</v>
      </c>
      <c r="CI245" s="9">
        <f t="shared" si="551"/>
        <v>0</v>
      </c>
      <c r="CJ245" s="9">
        <f t="shared" si="552"/>
        <v>0</v>
      </c>
      <c r="CK245" s="9">
        <f t="shared" si="553"/>
        <v>4.2124641807822469E-16</v>
      </c>
      <c r="CL245" s="9">
        <f t="shared" si="573"/>
        <v>4.2124641807822469E-16</v>
      </c>
    </row>
    <row r="246" spans="2:90" x14ac:dyDescent="0.2">
      <c r="B246" s="1">
        <f t="shared" si="560"/>
        <v>44095</v>
      </c>
      <c r="C246" s="8">
        <f t="shared" si="554"/>
        <v>33.571428571428569</v>
      </c>
      <c r="D246">
        <f t="shared" si="567"/>
        <v>235</v>
      </c>
      <c r="E246" s="14">
        <f t="shared" si="561"/>
        <v>0.3</v>
      </c>
      <c r="F246" s="3">
        <f t="shared" si="555"/>
        <v>8.1661699125676517</v>
      </c>
      <c r="G246" s="4">
        <f t="shared" si="568"/>
        <v>9.8290830884919092E-16</v>
      </c>
      <c r="I246" s="13">
        <f t="shared" si="569"/>
        <v>4.2124641807822469E-16</v>
      </c>
      <c r="J246" s="13">
        <f t="shared" ref="J246:AC246" si="652">I245*(1-I$8)</f>
        <v>5.6567376141933027E-16</v>
      </c>
      <c r="K246" s="13">
        <f t="shared" si="652"/>
        <v>8.0810537345618607E-16</v>
      </c>
      <c r="L246" s="13">
        <f t="shared" si="652"/>
        <v>1.1544362477945514E-15</v>
      </c>
      <c r="M246" s="13">
        <f t="shared" si="652"/>
        <v>1.6491946397065018E-15</v>
      </c>
      <c r="N246" s="13">
        <f t="shared" si="652"/>
        <v>2.3559923424378605E-15</v>
      </c>
      <c r="O246" s="13">
        <f t="shared" si="652"/>
        <v>3.3657033463398002E-15</v>
      </c>
      <c r="P246" s="13">
        <f t="shared" si="652"/>
        <v>4.808147637628286E-15</v>
      </c>
      <c r="Q246" s="13">
        <f t="shared" si="652"/>
        <v>6.8687823394689806E-15</v>
      </c>
      <c r="R246" s="13">
        <f t="shared" si="652"/>
        <v>9.8125461992414017E-15</v>
      </c>
      <c r="S246" s="13">
        <f t="shared" si="652"/>
        <v>1.401792314177343E-14</v>
      </c>
      <c r="T246" s="13">
        <f t="shared" si="652"/>
        <v>2.0025604488247759E-14</v>
      </c>
      <c r="U246" s="13">
        <f t="shared" si="652"/>
        <v>2.8608006411782512E-14</v>
      </c>
      <c r="V246" s="13">
        <f t="shared" si="652"/>
        <v>4.0868580588260737E-14</v>
      </c>
      <c r="W246" s="13">
        <f t="shared" si="652"/>
        <v>5.8383686554658192E-14</v>
      </c>
      <c r="X246" s="13">
        <f t="shared" si="652"/>
        <v>8.3405266506654539E-14</v>
      </c>
      <c r="Y246" s="13">
        <f t="shared" si="652"/>
        <v>1.1915038072379218E-13</v>
      </c>
      <c r="Z246" s="13">
        <f t="shared" si="652"/>
        <v>1.7021482960541739E-13</v>
      </c>
      <c r="AA246" s="13">
        <f t="shared" si="652"/>
        <v>2.4316404229345334E-13</v>
      </c>
      <c r="AB246" s="13">
        <f t="shared" si="652"/>
        <v>3.4737720327636192E-13</v>
      </c>
      <c r="AC246" s="13">
        <f t="shared" si="652"/>
        <v>4.9625314753765945E-13</v>
      </c>
      <c r="AD246" s="13">
        <f t="shared" si="557"/>
        <v>4700000</v>
      </c>
      <c r="AE246" s="13">
        <f t="shared" si="571"/>
        <v>4700000</v>
      </c>
      <c r="AF246" s="4"/>
      <c r="AG246">
        <f t="shared" si="496"/>
        <v>235</v>
      </c>
      <c r="AH246" s="4"/>
      <c r="AI246" s="4"/>
      <c r="AJ246" s="13">
        <f t="shared" ref="AJ246:BC246" si="653">I245*AI$8</f>
        <v>3.6106835835276396E-17</v>
      </c>
      <c r="AK246" s="13">
        <f t="shared" si="653"/>
        <v>0</v>
      </c>
      <c r="AL246" s="13">
        <f t="shared" si="653"/>
        <v>0</v>
      </c>
      <c r="AM246" s="13">
        <f t="shared" si="653"/>
        <v>0</v>
      </c>
      <c r="AN246" s="13">
        <f t="shared" si="653"/>
        <v>0</v>
      </c>
      <c r="AO246" s="13">
        <f t="shared" si="653"/>
        <v>0</v>
      </c>
      <c r="AP246" s="13">
        <f t="shared" si="653"/>
        <v>0</v>
      </c>
      <c r="AQ246" s="13">
        <f t="shared" si="653"/>
        <v>0</v>
      </c>
      <c r="AR246" s="13">
        <f t="shared" si="653"/>
        <v>0</v>
      </c>
      <c r="AS246" s="13">
        <f t="shared" si="653"/>
        <v>0</v>
      </c>
      <c r="AT246" s="13">
        <f t="shared" si="653"/>
        <v>0</v>
      </c>
      <c r="AU246" s="13">
        <f t="shared" si="653"/>
        <v>0</v>
      </c>
      <c r="AV246" s="13">
        <f t="shared" si="653"/>
        <v>0</v>
      </c>
      <c r="AW246" s="13">
        <f t="shared" si="653"/>
        <v>0</v>
      </c>
      <c r="AX246" s="13">
        <f t="shared" si="653"/>
        <v>0</v>
      </c>
      <c r="AY246" s="13">
        <f t="shared" si="653"/>
        <v>0</v>
      </c>
      <c r="AZ246" s="13">
        <f t="shared" si="653"/>
        <v>0</v>
      </c>
      <c r="BA246" s="13">
        <f t="shared" si="653"/>
        <v>0</v>
      </c>
      <c r="BB246" s="13">
        <f t="shared" si="653"/>
        <v>0</v>
      </c>
      <c r="BC246" s="13">
        <f t="shared" si="653"/>
        <v>0</v>
      </c>
      <c r="BD246" s="13">
        <f t="shared" si="564"/>
        <v>0</v>
      </c>
      <c r="BE246" s="13">
        <f t="shared" si="565"/>
        <v>3.6106835835276396E-17</v>
      </c>
      <c r="BF246" s="13">
        <f t="shared" si="566"/>
        <v>299999.99999999983</v>
      </c>
      <c r="BG246" s="4">
        <f t="shared" si="530"/>
        <v>5000000</v>
      </c>
      <c r="BH246" s="4">
        <f t="shared" si="582"/>
        <v>1</v>
      </c>
      <c r="BI246" s="4">
        <f t="shared" si="585"/>
        <v>1</v>
      </c>
      <c r="BJ246" s="4">
        <f t="shared" si="559"/>
        <v>5.9999999999999964</v>
      </c>
      <c r="BK246" s="4"/>
      <c r="BL246" s="4">
        <f t="shared" si="526"/>
        <v>5000000</v>
      </c>
      <c r="BN246">
        <f t="shared" si="527"/>
        <v>235</v>
      </c>
      <c r="BO246" s="11">
        <f t="shared" si="531"/>
        <v>2.0912942741472146E-22</v>
      </c>
      <c r="BP246" s="9">
        <f t="shared" si="532"/>
        <v>2.6428506663960449E-38</v>
      </c>
      <c r="BQ246" s="9">
        <f t="shared" si="533"/>
        <v>3.5489708948746889E-38</v>
      </c>
      <c r="BR246" s="9">
        <f t="shared" si="534"/>
        <v>5.069958421249555E-38</v>
      </c>
      <c r="BS246" s="9">
        <f t="shared" si="535"/>
        <v>7.2427977446422207E-38</v>
      </c>
      <c r="BT246" s="9">
        <f t="shared" si="536"/>
        <v>1.0346853920917458E-37</v>
      </c>
      <c r="BU246" s="9">
        <f t="shared" si="537"/>
        <v>1.4781219887024943E-37</v>
      </c>
      <c r="BV246" s="9">
        <f t="shared" si="538"/>
        <v>2.1116028410035627E-37</v>
      </c>
      <c r="BW246" s="9">
        <f t="shared" si="539"/>
        <v>3.0165754871479473E-37</v>
      </c>
      <c r="BX246" s="9">
        <f t="shared" si="540"/>
        <v>4.3093935530684969E-37</v>
      </c>
      <c r="BY246" s="9">
        <f t="shared" si="541"/>
        <v>6.1562765043835671E-37</v>
      </c>
      <c r="BZ246" s="9">
        <f t="shared" si="542"/>
        <v>0</v>
      </c>
      <c r="CA246" s="9">
        <f t="shared" si="543"/>
        <v>0</v>
      </c>
      <c r="CB246" s="9">
        <f t="shared" si="544"/>
        <v>0</v>
      </c>
      <c r="CC246" s="9">
        <f t="shared" si="545"/>
        <v>0</v>
      </c>
      <c r="CD246" s="9">
        <f t="shared" si="546"/>
        <v>0</v>
      </c>
      <c r="CE246" s="9">
        <f t="shared" si="547"/>
        <v>0</v>
      </c>
      <c r="CF246" s="9">
        <f t="shared" si="548"/>
        <v>0</v>
      </c>
      <c r="CG246" s="9">
        <f t="shared" si="549"/>
        <v>0</v>
      </c>
      <c r="CH246" s="9">
        <f t="shared" si="550"/>
        <v>0</v>
      </c>
      <c r="CI246" s="9">
        <f t="shared" si="551"/>
        <v>0</v>
      </c>
      <c r="CJ246" s="9">
        <f t="shared" si="552"/>
        <v>0</v>
      </c>
      <c r="CK246" s="9">
        <f t="shared" si="553"/>
        <v>2.9487249265475725E-16</v>
      </c>
      <c r="CL246" s="9">
        <f t="shared" si="573"/>
        <v>2.9487249265475725E-16</v>
      </c>
    </row>
    <row r="247" spans="2:90" x14ac:dyDescent="0.2">
      <c r="B247" s="1">
        <f t="shared" si="560"/>
        <v>44096</v>
      </c>
      <c r="C247" s="8">
        <f t="shared" si="554"/>
        <v>33.714285714285715</v>
      </c>
      <c r="D247">
        <f t="shared" si="567"/>
        <v>236</v>
      </c>
      <c r="E247" s="14">
        <f t="shared" si="561"/>
        <v>0.3</v>
      </c>
      <c r="F247" s="3">
        <f t="shared" si="555"/>
        <v>8.1661699125676517</v>
      </c>
      <c r="G247" s="4">
        <f t="shared" si="568"/>
        <v>6.8803581619443362E-16</v>
      </c>
      <c r="I247" s="13">
        <f t="shared" si="569"/>
        <v>2.9487249265475725E-16</v>
      </c>
      <c r="J247" s="13">
        <f t="shared" ref="J247:AC247" si="654">I246*(1-I$8)</f>
        <v>3.9597163299353116E-16</v>
      </c>
      <c r="K247" s="13">
        <f t="shared" si="654"/>
        <v>5.6567376141933027E-16</v>
      </c>
      <c r="L247" s="13">
        <f t="shared" si="654"/>
        <v>8.0810537345618607E-16</v>
      </c>
      <c r="M247" s="13">
        <f t="shared" si="654"/>
        <v>1.1544362477945514E-15</v>
      </c>
      <c r="N247" s="13">
        <f t="shared" si="654"/>
        <v>1.6491946397065018E-15</v>
      </c>
      <c r="O247" s="13">
        <f t="shared" si="654"/>
        <v>2.3559923424378605E-15</v>
      </c>
      <c r="P247" s="13">
        <f t="shared" si="654"/>
        <v>3.3657033463398002E-15</v>
      </c>
      <c r="Q247" s="13">
        <f t="shared" si="654"/>
        <v>4.808147637628286E-15</v>
      </c>
      <c r="R247" s="13">
        <f t="shared" si="654"/>
        <v>6.8687823394689806E-15</v>
      </c>
      <c r="S247" s="13">
        <f t="shared" si="654"/>
        <v>9.8125461992414017E-15</v>
      </c>
      <c r="T247" s="13">
        <f t="shared" si="654"/>
        <v>1.401792314177343E-14</v>
      </c>
      <c r="U247" s="13">
        <f t="shared" si="654"/>
        <v>2.0025604488247759E-14</v>
      </c>
      <c r="V247" s="13">
        <f t="shared" si="654"/>
        <v>2.8608006411782512E-14</v>
      </c>
      <c r="W247" s="13">
        <f t="shared" si="654"/>
        <v>4.0868580588260737E-14</v>
      </c>
      <c r="X247" s="13">
        <f t="shared" si="654"/>
        <v>5.8383686554658192E-14</v>
      </c>
      <c r="Y247" s="13">
        <f t="shared" si="654"/>
        <v>8.3405266506654539E-14</v>
      </c>
      <c r="Z247" s="13">
        <f t="shared" si="654"/>
        <v>1.1915038072379218E-13</v>
      </c>
      <c r="AA247" s="13">
        <f t="shared" si="654"/>
        <v>1.7021482960541739E-13</v>
      </c>
      <c r="AB247" s="13">
        <f t="shared" si="654"/>
        <v>2.4316404229345334E-13</v>
      </c>
      <c r="AC247" s="13">
        <f t="shared" si="654"/>
        <v>3.4737720327636192E-13</v>
      </c>
      <c r="AD247" s="13">
        <f t="shared" si="557"/>
        <v>4700000</v>
      </c>
      <c r="AE247" s="13">
        <f t="shared" si="571"/>
        <v>4700000</v>
      </c>
      <c r="AF247" s="4"/>
      <c r="AG247">
        <f t="shared" si="496"/>
        <v>236</v>
      </c>
      <c r="AH247" s="4"/>
      <c r="AI247" s="4"/>
      <c r="AJ247" s="13">
        <f t="shared" ref="AJ247:BC247" si="655">I246*AI$8</f>
        <v>2.5274785084693481E-17</v>
      </c>
      <c r="AK247" s="13">
        <f t="shared" si="655"/>
        <v>0</v>
      </c>
      <c r="AL247" s="13">
        <f t="shared" si="655"/>
        <v>0</v>
      </c>
      <c r="AM247" s="13">
        <f t="shared" si="655"/>
        <v>0</v>
      </c>
      <c r="AN247" s="13">
        <f t="shared" si="655"/>
        <v>0</v>
      </c>
      <c r="AO247" s="13">
        <f t="shared" si="655"/>
        <v>0</v>
      </c>
      <c r="AP247" s="13">
        <f t="shared" si="655"/>
        <v>0</v>
      </c>
      <c r="AQ247" s="13">
        <f t="shared" si="655"/>
        <v>0</v>
      </c>
      <c r="AR247" s="13">
        <f t="shared" si="655"/>
        <v>0</v>
      </c>
      <c r="AS247" s="13">
        <f t="shared" si="655"/>
        <v>0</v>
      </c>
      <c r="AT247" s="13">
        <f t="shared" si="655"/>
        <v>0</v>
      </c>
      <c r="AU247" s="13">
        <f t="shared" si="655"/>
        <v>0</v>
      </c>
      <c r="AV247" s="13">
        <f t="shared" si="655"/>
        <v>0</v>
      </c>
      <c r="AW247" s="13">
        <f t="shared" si="655"/>
        <v>0</v>
      </c>
      <c r="AX247" s="13">
        <f t="shared" si="655"/>
        <v>0</v>
      </c>
      <c r="AY247" s="13">
        <f t="shared" si="655"/>
        <v>0</v>
      </c>
      <c r="AZ247" s="13">
        <f t="shared" si="655"/>
        <v>0</v>
      </c>
      <c r="BA247" s="13">
        <f t="shared" si="655"/>
        <v>0</v>
      </c>
      <c r="BB247" s="13">
        <f t="shared" si="655"/>
        <v>0</v>
      </c>
      <c r="BC247" s="13">
        <f t="shared" si="655"/>
        <v>0</v>
      </c>
      <c r="BD247" s="13">
        <f t="shared" si="564"/>
        <v>0</v>
      </c>
      <c r="BE247" s="13">
        <f t="shared" si="565"/>
        <v>2.5274785084693481E-17</v>
      </c>
      <c r="BF247" s="13">
        <f t="shared" si="566"/>
        <v>299999.99999999983</v>
      </c>
      <c r="BG247" s="4">
        <f t="shared" si="530"/>
        <v>5000000</v>
      </c>
      <c r="BH247" s="4">
        <f t="shared" si="582"/>
        <v>1</v>
      </c>
      <c r="BI247" s="4">
        <f t="shared" si="585"/>
        <v>1</v>
      </c>
      <c r="BJ247" s="4">
        <f t="shared" si="559"/>
        <v>5.9999999999999964</v>
      </c>
      <c r="BK247" s="4"/>
      <c r="BL247" s="4">
        <f t="shared" si="526"/>
        <v>5000000</v>
      </c>
      <c r="BN247">
        <f t="shared" si="527"/>
        <v>236</v>
      </c>
      <c r="BO247" s="11">
        <f t="shared" si="531"/>
        <v>1.4639059919030501E-22</v>
      </c>
      <c r="BP247" s="9">
        <f t="shared" si="532"/>
        <v>1.2949968265340619E-38</v>
      </c>
      <c r="BQ247" s="9">
        <f t="shared" si="533"/>
        <v>1.7389957384885971E-38</v>
      </c>
      <c r="BR247" s="9">
        <f t="shared" si="534"/>
        <v>2.484279626412282E-38</v>
      </c>
      <c r="BS247" s="9">
        <f t="shared" si="535"/>
        <v>3.5489708948746884E-38</v>
      </c>
      <c r="BT247" s="9">
        <f t="shared" si="536"/>
        <v>5.069958421249554E-38</v>
      </c>
      <c r="BU247" s="9">
        <f t="shared" si="537"/>
        <v>7.2427977446422197E-38</v>
      </c>
      <c r="BV247" s="9">
        <f t="shared" si="538"/>
        <v>1.034685392091746E-37</v>
      </c>
      <c r="BW247" s="9">
        <f t="shared" si="539"/>
        <v>1.4781219887024939E-37</v>
      </c>
      <c r="BX247" s="9">
        <f t="shared" si="540"/>
        <v>2.1116028410035632E-37</v>
      </c>
      <c r="BY247" s="9">
        <f t="shared" si="541"/>
        <v>3.0165754871479473E-37</v>
      </c>
      <c r="BZ247" s="9">
        <f t="shared" si="542"/>
        <v>0</v>
      </c>
      <c r="CA247" s="9">
        <f t="shared" si="543"/>
        <v>0</v>
      </c>
      <c r="CB247" s="9">
        <f t="shared" si="544"/>
        <v>0</v>
      </c>
      <c r="CC247" s="9">
        <f t="shared" si="545"/>
        <v>0</v>
      </c>
      <c r="CD247" s="9">
        <f t="shared" si="546"/>
        <v>0</v>
      </c>
      <c r="CE247" s="9">
        <f t="shared" si="547"/>
        <v>0</v>
      </c>
      <c r="CF247" s="9">
        <f t="shared" si="548"/>
        <v>0</v>
      </c>
      <c r="CG247" s="9">
        <f t="shared" si="549"/>
        <v>0</v>
      </c>
      <c r="CH247" s="9">
        <f t="shared" si="550"/>
        <v>0</v>
      </c>
      <c r="CI247" s="9">
        <f t="shared" si="551"/>
        <v>0</v>
      </c>
      <c r="CJ247" s="9">
        <f t="shared" si="552"/>
        <v>0</v>
      </c>
      <c r="CK247" s="9">
        <f t="shared" si="553"/>
        <v>2.0641074485833007E-16</v>
      </c>
      <c r="CL247" s="9">
        <f t="shared" si="573"/>
        <v>2.0641074485833007E-16</v>
      </c>
    </row>
    <row r="248" spans="2:90" x14ac:dyDescent="0.2">
      <c r="B248" s="1">
        <f t="shared" si="560"/>
        <v>44097</v>
      </c>
      <c r="C248" s="8">
        <f t="shared" si="554"/>
        <v>33.857142857142854</v>
      </c>
      <c r="D248">
        <f t="shared" si="567"/>
        <v>237</v>
      </c>
      <c r="E248" s="14">
        <f t="shared" si="561"/>
        <v>0.3</v>
      </c>
      <c r="F248" s="3">
        <f t="shared" si="555"/>
        <v>8.1661699125676517</v>
      </c>
      <c r="G248" s="4">
        <f t="shared" si="568"/>
        <v>4.8162507133610357E-16</v>
      </c>
      <c r="I248" s="13">
        <f t="shared" si="569"/>
        <v>2.0641074485833007E-16</v>
      </c>
      <c r="J248" s="13">
        <f t="shared" ref="J248:AC248" si="656">I247*(1-I$8)</f>
        <v>2.7718014309547178E-16</v>
      </c>
      <c r="K248" s="13">
        <f t="shared" si="656"/>
        <v>3.9597163299353116E-16</v>
      </c>
      <c r="L248" s="13">
        <f t="shared" si="656"/>
        <v>5.6567376141933027E-16</v>
      </c>
      <c r="M248" s="13">
        <f t="shared" si="656"/>
        <v>8.0810537345618607E-16</v>
      </c>
      <c r="N248" s="13">
        <f t="shared" si="656"/>
        <v>1.1544362477945514E-15</v>
      </c>
      <c r="O248" s="13">
        <f t="shared" si="656"/>
        <v>1.6491946397065018E-15</v>
      </c>
      <c r="P248" s="13">
        <f t="shared" si="656"/>
        <v>2.3559923424378605E-15</v>
      </c>
      <c r="Q248" s="13">
        <f t="shared" si="656"/>
        <v>3.3657033463398002E-15</v>
      </c>
      <c r="R248" s="13">
        <f t="shared" si="656"/>
        <v>4.808147637628286E-15</v>
      </c>
      <c r="S248" s="13">
        <f t="shared" si="656"/>
        <v>6.8687823394689806E-15</v>
      </c>
      <c r="T248" s="13">
        <f t="shared" si="656"/>
        <v>9.8125461992414017E-15</v>
      </c>
      <c r="U248" s="13">
        <f t="shared" si="656"/>
        <v>1.401792314177343E-14</v>
      </c>
      <c r="V248" s="13">
        <f t="shared" si="656"/>
        <v>2.0025604488247759E-14</v>
      </c>
      <c r="W248" s="13">
        <f t="shared" si="656"/>
        <v>2.8608006411782512E-14</v>
      </c>
      <c r="X248" s="13">
        <f t="shared" si="656"/>
        <v>4.0868580588260737E-14</v>
      </c>
      <c r="Y248" s="13">
        <f t="shared" si="656"/>
        <v>5.8383686554658192E-14</v>
      </c>
      <c r="Z248" s="13">
        <f t="shared" si="656"/>
        <v>8.3405266506654539E-14</v>
      </c>
      <c r="AA248" s="13">
        <f t="shared" si="656"/>
        <v>1.1915038072379218E-13</v>
      </c>
      <c r="AB248" s="13">
        <f t="shared" si="656"/>
        <v>1.7021482960541739E-13</v>
      </c>
      <c r="AC248" s="13">
        <f t="shared" si="656"/>
        <v>2.4316404229345334E-13</v>
      </c>
      <c r="AD248" s="13">
        <f t="shared" si="557"/>
        <v>4700000</v>
      </c>
      <c r="AE248" s="13">
        <f t="shared" si="571"/>
        <v>4700000</v>
      </c>
      <c r="AF248" s="4"/>
      <c r="AG248">
        <f t="shared" si="496"/>
        <v>237</v>
      </c>
      <c r="AH248" s="4"/>
      <c r="AI248" s="4"/>
      <c r="AJ248" s="13">
        <f t="shared" ref="AJ248:BC248" si="657">I247*AI$8</f>
        <v>1.7692349559285435E-17</v>
      </c>
      <c r="AK248" s="13">
        <f t="shared" si="657"/>
        <v>0</v>
      </c>
      <c r="AL248" s="13">
        <f t="shared" si="657"/>
        <v>0</v>
      </c>
      <c r="AM248" s="13">
        <f t="shared" si="657"/>
        <v>0</v>
      </c>
      <c r="AN248" s="13">
        <f t="shared" si="657"/>
        <v>0</v>
      </c>
      <c r="AO248" s="13">
        <f t="shared" si="657"/>
        <v>0</v>
      </c>
      <c r="AP248" s="13">
        <f t="shared" si="657"/>
        <v>0</v>
      </c>
      <c r="AQ248" s="13">
        <f t="shared" si="657"/>
        <v>0</v>
      </c>
      <c r="AR248" s="13">
        <f t="shared" si="657"/>
        <v>0</v>
      </c>
      <c r="AS248" s="13">
        <f t="shared" si="657"/>
        <v>0</v>
      </c>
      <c r="AT248" s="13">
        <f t="shared" si="657"/>
        <v>0</v>
      </c>
      <c r="AU248" s="13">
        <f t="shared" si="657"/>
        <v>0</v>
      </c>
      <c r="AV248" s="13">
        <f t="shared" si="657"/>
        <v>0</v>
      </c>
      <c r="AW248" s="13">
        <f t="shared" si="657"/>
        <v>0</v>
      </c>
      <c r="AX248" s="13">
        <f t="shared" si="657"/>
        <v>0</v>
      </c>
      <c r="AY248" s="13">
        <f t="shared" si="657"/>
        <v>0</v>
      </c>
      <c r="AZ248" s="13">
        <f t="shared" si="657"/>
        <v>0</v>
      </c>
      <c r="BA248" s="13">
        <f t="shared" si="657"/>
        <v>0</v>
      </c>
      <c r="BB248" s="13">
        <f t="shared" si="657"/>
        <v>0</v>
      </c>
      <c r="BC248" s="13">
        <f t="shared" si="657"/>
        <v>0</v>
      </c>
      <c r="BD248" s="13">
        <f t="shared" si="564"/>
        <v>0</v>
      </c>
      <c r="BE248" s="13">
        <f t="shared" si="565"/>
        <v>1.7692349559285435E-17</v>
      </c>
      <c r="BF248" s="13">
        <f t="shared" si="566"/>
        <v>299999.99999999983</v>
      </c>
      <c r="BG248" s="4">
        <f t="shared" si="530"/>
        <v>5000000</v>
      </c>
      <c r="BH248" s="4">
        <f t="shared" si="582"/>
        <v>1</v>
      </c>
      <c r="BI248" s="4">
        <f t="shared" si="585"/>
        <v>1</v>
      </c>
      <c r="BJ248" s="4">
        <f t="shared" si="559"/>
        <v>5.9999999999999964</v>
      </c>
      <c r="BK248" s="4"/>
      <c r="BL248" s="4">
        <f t="shared" si="526"/>
        <v>5000000</v>
      </c>
      <c r="BN248">
        <f t="shared" si="527"/>
        <v>237</v>
      </c>
      <c r="BO248" s="11">
        <f t="shared" si="531"/>
        <v>1.0247341943321353E-22</v>
      </c>
      <c r="BP248" s="9">
        <f t="shared" si="532"/>
        <v>6.3454844500169036E-39</v>
      </c>
      <c r="BQ248" s="9">
        <f t="shared" si="533"/>
        <v>8.5210791185941269E-39</v>
      </c>
      <c r="BR248" s="9">
        <f t="shared" si="534"/>
        <v>1.2172970169420182E-38</v>
      </c>
      <c r="BS248" s="9">
        <f t="shared" si="535"/>
        <v>1.7389957384885979E-38</v>
      </c>
      <c r="BT248" s="9">
        <f t="shared" si="536"/>
        <v>2.484279626412282E-38</v>
      </c>
      <c r="BU248" s="9">
        <f t="shared" si="537"/>
        <v>3.5489708948746884E-38</v>
      </c>
      <c r="BV248" s="9">
        <f t="shared" si="538"/>
        <v>5.069958421249554E-38</v>
      </c>
      <c r="BW248" s="9">
        <f t="shared" si="539"/>
        <v>7.2427977446422228E-38</v>
      </c>
      <c r="BX248" s="9">
        <f t="shared" si="540"/>
        <v>1.034685392091746E-37</v>
      </c>
      <c r="BY248" s="9">
        <f t="shared" si="541"/>
        <v>1.4781219887024943E-37</v>
      </c>
      <c r="BZ248" s="9">
        <f t="shared" si="542"/>
        <v>0</v>
      </c>
      <c r="CA248" s="9">
        <f t="shared" si="543"/>
        <v>0</v>
      </c>
      <c r="CB248" s="9">
        <f t="shared" si="544"/>
        <v>0</v>
      </c>
      <c r="CC248" s="9">
        <f t="shared" si="545"/>
        <v>0</v>
      </c>
      <c r="CD248" s="9">
        <f t="shared" si="546"/>
        <v>0</v>
      </c>
      <c r="CE248" s="9">
        <f t="shared" si="547"/>
        <v>0</v>
      </c>
      <c r="CF248" s="9">
        <f t="shared" si="548"/>
        <v>0</v>
      </c>
      <c r="CG248" s="9">
        <f t="shared" si="549"/>
        <v>0</v>
      </c>
      <c r="CH248" s="9">
        <f t="shared" si="550"/>
        <v>0</v>
      </c>
      <c r="CI248" s="9">
        <f t="shared" si="551"/>
        <v>0</v>
      </c>
      <c r="CJ248" s="9">
        <f t="shared" si="552"/>
        <v>0</v>
      </c>
      <c r="CK248" s="9">
        <f t="shared" si="553"/>
        <v>1.4448752140083108E-16</v>
      </c>
      <c r="CL248" s="9">
        <f t="shared" si="573"/>
        <v>1.4448752140083108E-16</v>
      </c>
    </row>
    <row r="249" spans="2:90" x14ac:dyDescent="0.2">
      <c r="B249" s="1">
        <f t="shared" si="560"/>
        <v>44098</v>
      </c>
      <c r="C249" s="8">
        <f t="shared" si="554"/>
        <v>34</v>
      </c>
      <c r="D249">
        <f t="shared" si="567"/>
        <v>238</v>
      </c>
      <c r="E249" s="14">
        <f t="shared" si="561"/>
        <v>0.3</v>
      </c>
      <c r="F249" s="3">
        <f t="shared" si="555"/>
        <v>8.1661699125676517</v>
      </c>
      <c r="G249" s="4">
        <f t="shared" si="568"/>
        <v>3.3713754993527252E-16</v>
      </c>
      <c r="I249" s="13">
        <f t="shared" si="569"/>
        <v>1.4448752140083108E-16</v>
      </c>
      <c r="J249" s="13">
        <f t="shared" ref="J249:AC249" si="658">I248*(1-I$8)</f>
        <v>1.9402610016683026E-16</v>
      </c>
      <c r="K249" s="13">
        <f t="shared" si="658"/>
        <v>2.7718014309547178E-16</v>
      </c>
      <c r="L249" s="13">
        <f t="shared" si="658"/>
        <v>3.9597163299353116E-16</v>
      </c>
      <c r="M249" s="13">
        <f t="shared" si="658"/>
        <v>5.6567376141933027E-16</v>
      </c>
      <c r="N249" s="13">
        <f t="shared" si="658"/>
        <v>8.0810537345618607E-16</v>
      </c>
      <c r="O249" s="13">
        <f t="shared" si="658"/>
        <v>1.1544362477945514E-15</v>
      </c>
      <c r="P249" s="13">
        <f t="shared" si="658"/>
        <v>1.6491946397065018E-15</v>
      </c>
      <c r="Q249" s="13">
        <f t="shared" si="658"/>
        <v>2.3559923424378605E-15</v>
      </c>
      <c r="R249" s="13">
        <f t="shared" si="658"/>
        <v>3.3657033463398002E-15</v>
      </c>
      <c r="S249" s="13">
        <f t="shared" si="658"/>
        <v>4.808147637628286E-15</v>
      </c>
      <c r="T249" s="13">
        <f t="shared" si="658"/>
        <v>6.8687823394689806E-15</v>
      </c>
      <c r="U249" s="13">
        <f t="shared" si="658"/>
        <v>9.8125461992414017E-15</v>
      </c>
      <c r="V249" s="13">
        <f t="shared" si="658"/>
        <v>1.401792314177343E-14</v>
      </c>
      <c r="W249" s="13">
        <f t="shared" si="658"/>
        <v>2.0025604488247759E-14</v>
      </c>
      <c r="X249" s="13">
        <f t="shared" si="658"/>
        <v>2.8608006411782512E-14</v>
      </c>
      <c r="Y249" s="13">
        <f t="shared" si="658"/>
        <v>4.0868580588260737E-14</v>
      </c>
      <c r="Z249" s="13">
        <f t="shared" si="658"/>
        <v>5.8383686554658192E-14</v>
      </c>
      <c r="AA249" s="13">
        <f t="shared" si="658"/>
        <v>8.3405266506654539E-14</v>
      </c>
      <c r="AB249" s="13">
        <f t="shared" si="658"/>
        <v>1.1915038072379218E-13</v>
      </c>
      <c r="AC249" s="13">
        <f t="shared" si="658"/>
        <v>1.7021482960541739E-13</v>
      </c>
      <c r="AD249" s="13">
        <f t="shared" si="557"/>
        <v>4700000</v>
      </c>
      <c r="AE249" s="13">
        <f t="shared" si="571"/>
        <v>4700000</v>
      </c>
      <c r="AF249" s="4"/>
      <c r="AG249">
        <f t="shared" si="496"/>
        <v>238</v>
      </c>
      <c r="AH249" s="4"/>
      <c r="AI249" s="4"/>
      <c r="AJ249" s="13">
        <f t="shared" ref="AJ249:BC249" si="659">I248*AI$8</f>
        <v>1.2384644691499804E-17</v>
      </c>
      <c r="AK249" s="13">
        <f t="shared" si="659"/>
        <v>0</v>
      </c>
      <c r="AL249" s="13">
        <f t="shared" si="659"/>
        <v>0</v>
      </c>
      <c r="AM249" s="13">
        <f t="shared" si="659"/>
        <v>0</v>
      </c>
      <c r="AN249" s="13">
        <f t="shared" si="659"/>
        <v>0</v>
      </c>
      <c r="AO249" s="13">
        <f t="shared" si="659"/>
        <v>0</v>
      </c>
      <c r="AP249" s="13">
        <f t="shared" si="659"/>
        <v>0</v>
      </c>
      <c r="AQ249" s="13">
        <f t="shared" si="659"/>
        <v>0</v>
      </c>
      <c r="AR249" s="13">
        <f t="shared" si="659"/>
        <v>0</v>
      </c>
      <c r="AS249" s="13">
        <f t="shared" si="659"/>
        <v>0</v>
      </c>
      <c r="AT249" s="13">
        <f t="shared" si="659"/>
        <v>0</v>
      </c>
      <c r="AU249" s="13">
        <f t="shared" si="659"/>
        <v>0</v>
      </c>
      <c r="AV249" s="13">
        <f t="shared" si="659"/>
        <v>0</v>
      </c>
      <c r="AW249" s="13">
        <f t="shared" si="659"/>
        <v>0</v>
      </c>
      <c r="AX249" s="13">
        <f t="shared" si="659"/>
        <v>0</v>
      </c>
      <c r="AY249" s="13">
        <f t="shared" si="659"/>
        <v>0</v>
      </c>
      <c r="AZ249" s="13">
        <f t="shared" si="659"/>
        <v>0</v>
      </c>
      <c r="BA249" s="13">
        <f t="shared" si="659"/>
        <v>0</v>
      </c>
      <c r="BB249" s="13">
        <f t="shared" si="659"/>
        <v>0</v>
      </c>
      <c r="BC249" s="13">
        <f t="shared" si="659"/>
        <v>0</v>
      </c>
      <c r="BD249" s="13">
        <f t="shared" si="564"/>
        <v>0</v>
      </c>
      <c r="BE249" s="13">
        <f t="shared" si="565"/>
        <v>1.2384644691499804E-17</v>
      </c>
      <c r="BF249" s="13">
        <f t="shared" si="566"/>
        <v>299999.99999999983</v>
      </c>
      <c r="BG249" s="4">
        <f t="shared" si="530"/>
        <v>5000000</v>
      </c>
      <c r="BH249" s="4">
        <f t="shared" si="582"/>
        <v>1</v>
      </c>
      <c r="BI249" s="4">
        <f t="shared" si="585"/>
        <v>1</v>
      </c>
      <c r="BJ249" s="4">
        <f t="shared" si="559"/>
        <v>5.9999999999999964</v>
      </c>
      <c r="BK249" s="4"/>
      <c r="BL249" s="4">
        <f t="shared" si="526"/>
        <v>5000000</v>
      </c>
      <c r="BN249">
        <f t="shared" si="527"/>
        <v>238</v>
      </c>
      <c r="BO249" s="11">
        <f t="shared" si="531"/>
        <v>7.1731393603249475E-23</v>
      </c>
      <c r="BP249" s="9">
        <f t="shared" si="532"/>
        <v>3.1092873805082837E-39</v>
      </c>
      <c r="BQ249" s="9">
        <f t="shared" si="533"/>
        <v>4.1753287681111231E-39</v>
      </c>
      <c r="BR249" s="9">
        <f t="shared" si="534"/>
        <v>5.9647553830158897E-39</v>
      </c>
      <c r="BS249" s="9">
        <f t="shared" si="535"/>
        <v>8.5210791185941282E-39</v>
      </c>
      <c r="BT249" s="9">
        <f t="shared" si="536"/>
        <v>1.2172970169420184E-38</v>
      </c>
      <c r="BU249" s="9">
        <f t="shared" si="537"/>
        <v>1.7389957384885976E-38</v>
      </c>
      <c r="BV249" s="9">
        <f t="shared" si="538"/>
        <v>2.484279626412282E-38</v>
      </c>
      <c r="BW249" s="9">
        <f t="shared" si="539"/>
        <v>3.5489708948746884E-38</v>
      </c>
      <c r="BX249" s="9">
        <f t="shared" si="540"/>
        <v>5.0699584212495561E-38</v>
      </c>
      <c r="BY249" s="9">
        <f t="shared" si="541"/>
        <v>7.2427977446422218E-38</v>
      </c>
      <c r="BZ249" s="9">
        <f t="shared" si="542"/>
        <v>0</v>
      </c>
      <c r="CA249" s="9">
        <f t="shared" si="543"/>
        <v>0</v>
      </c>
      <c r="CB249" s="9">
        <f t="shared" si="544"/>
        <v>0</v>
      </c>
      <c r="CC249" s="9">
        <f t="shared" si="545"/>
        <v>0</v>
      </c>
      <c r="CD249" s="9">
        <f t="shared" si="546"/>
        <v>0</v>
      </c>
      <c r="CE249" s="9">
        <f t="shared" si="547"/>
        <v>0</v>
      </c>
      <c r="CF249" s="9">
        <f t="shared" si="548"/>
        <v>0</v>
      </c>
      <c r="CG249" s="9">
        <f t="shared" si="549"/>
        <v>0</v>
      </c>
      <c r="CH249" s="9">
        <f t="shared" si="550"/>
        <v>0</v>
      </c>
      <c r="CI249" s="9">
        <f t="shared" si="551"/>
        <v>0</v>
      </c>
      <c r="CJ249" s="9">
        <f t="shared" si="552"/>
        <v>0</v>
      </c>
      <c r="CK249" s="9">
        <f t="shared" si="553"/>
        <v>1.0114126498058175E-16</v>
      </c>
      <c r="CL249" s="9">
        <f t="shared" si="573"/>
        <v>1.0114126498058175E-16</v>
      </c>
    </row>
    <row r="250" spans="2:90" x14ac:dyDescent="0.2">
      <c r="B250" s="1">
        <f t="shared" si="560"/>
        <v>44099</v>
      </c>
      <c r="C250" s="8">
        <f t="shared" si="554"/>
        <v>34.142857142857146</v>
      </c>
      <c r="D250">
        <f t="shared" si="567"/>
        <v>239</v>
      </c>
      <c r="E250" s="14">
        <f t="shared" si="561"/>
        <v>0.3</v>
      </c>
      <c r="F250" s="3">
        <f t="shared" si="555"/>
        <v>8.1661699125676517</v>
      </c>
      <c r="G250" s="4">
        <f t="shared" si="568"/>
        <v>2.3599628495469076E-16</v>
      </c>
      <c r="I250" s="13">
        <f t="shared" si="569"/>
        <v>1.0114126498058175E-16</v>
      </c>
      <c r="J250" s="13">
        <f t="shared" ref="J250:AC250" si="660">I249*(1-I$8)</f>
        <v>1.3581827011678122E-16</v>
      </c>
      <c r="K250" s="13">
        <f t="shared" si="660"/>
        <v>1.9402610016683026E-16</v>
      </c>
      <c r="L250" s="13">
        <f t="shared" si="660"/>
        <v>2.7718014309547178E-16</v>
      </c>
      <c r="M250" s="13">
        <f t="shared" si="660"/>
        <v>3.9597163299353116E-16</v>
      </c>
      <c r="N250" s="13">
        <f t="shared" si="660"/>
        <v>5.6567376141933027E-16</v>
      </c>
      <c r="O250" s="13">
        <f t="shared" si="660"/>
        <v>8.0810537345618607E-16</v>
      </c>
      <c r="P250" s="13">
        <f t="shared" si="660"/>
        <v>1.1544362477945514E-15</v>
      </c>
      <c r="Q250" s="13">
        <f t="shared" si="660"/>
        <v>1.6491946397065018E-15</v>
      </c>
      <c r="R250" s="13">
        <f t="shared" si="660"/>
        <v>2.3559923424378605E-15</v>
      </c>
      <c r="S250" s="13">
        <f t="shared" si="660"/>
        <v>3.3657033463398002E-15</v>
      </c>
      <c r="T250" s="13">
        <f t="shared" si="660"/>
        <v>4.808147637628286E-15</v>
      </c>
      <c r="U250" s="13">
        <f t="shared" si="660"/>
        <v>6.8687823394689806E-15</v>
      </c>
      <c r="V250" s="13">
        <f t="shared" si="660"/>
        <v>9.8125461992414017E-15</v>
      </c>
      <c r="W250" s="13">
        <f t="shared" si="660"/>
        <v>1.401792314177343E-14</v>
      </c>
      <c r="X250" s="13">
        <f t="shared" si="660"/>
        <v>2.0025604488247759E-14</v>
      </c>
      <c r="Y250" s="13">
        <f t="shared" si="660"/>
        <v>2.8608006411782512E-14</v>
      </c>
      <c r="Z250" s="13">
        <f t="shared" si="660"/>
        <v>4.0868580588260737E-14</v>
      </c>
      <c r="AA250" s="13">
        <f t="shared" si="660"/>
        <v>5.8383686554658192E-14</v>
      </c>
      <c r="AB250" s="13">
        <f t="shared" si="660"/>
        <v>8.3405266506654539E-14</v>
      </c>
      <c r="AC250" s="13">
        <f t="shared" si="660"/>
        <v>1.1915038072379218E-13</v>
      </c>
      <c r="AD250" s="13">
        <f t="shared" si="557"/>
        <v>4700000</v>
      </c>
      <c r="AE250" s="13">
        <f t="shared" si="571"/>
        <v>4700000</v>
      </c>
      <c r="AF250" s="4"/>
      <c r="AG250">
        <f t="shared" si="496"/>
        <v>239</v>
      </c>
      <c r="AH250" s="4"/>
      <c r="AI250" s="4"/>
      <c r="AJ250" s="13">
        <f t="shared" ref="AJ250:BC250" si="661">I249*AI$8</f>
        <v>8.6692512840498637E-18</v>
      </c>
      <c r="AK250" s="13">
        <f t="shared" si="661"/>
        <v>0</v>
      </c>
      <c r="AL250" s="13">
        <f t="shared" si="661"/>
        <v>0</v>
      </c>
      <c r="AM250" s="13">
        <f t="shared" si="661"/>
        <v>0</v>
      </c>
      <c r="AN250" s="13">
        <f t="shared" si="661"/>
        <v>0</v>
      </c>
      <c r="AO250" s="13">
        <f t="shared" si="661"/>
        <v>0</v>
      </c>
      <c r="AP250" s="13">
        <f t="shared" si="661"/>
        <v>0</v>
      </c>
      <c r="AQ250" s="13">
        <f t="shared" si="661"/>
        <v>0</v>
      </c>
      <c r="AR250" s="13">
        <f t="shared" si="661"/>
        <v>0</v>
      </c>
      <c r="AS250" s="13">
        <f t="shared" si="661"/>
        <v>0</v>
      </c>
      <c r="AT250" s="13">
        <f t="shared" si="661"/>
        <v>0</v>
      </c>
      <c r="AU250" s="13">
        <f t="shared" si="661"/>
        <v>0</v>
      </c>
      <c r="AV250" s="13">
        <f t="shared" si="661"/>
        <v>0</v>
      </c>
      <c r="AW250" s="13">
        <f t="shared" si="661"/>
        <v>0</v>
      </c>
      <c r="AX250" s="13">
        <f t="shared" si="661"/>
        <v>0</v>
      </c>
      <c r="AY250" s="13">
        <f t="shared" si="661"/>
        <v>0</v>
      </c>
      <c r="AZ250" s="13">
        <f t="shared" si="661"/>
        <v>0</v>
      </c>
      <c r="BA250" s="13">
        <f t="shared" si="661"/>
        <v>0</v>
      </c>
      <c r="BB250" s="13">
        <f t="shared" si="661"/>
        <v>0</v>
      </c>
      <c r="BC250" s="13">
        <f t="shared" si="661"/>
        <v>0</v>
      </c>
      <c r="BD250" s="13">
        <f t="shared" si="564"/>
        <v>0</v>
      </c>
      <c r="BE250" s="13">
        <f t="shared" si="565"/>
        <v>8.6692512840498637E-18</v>
      </c>
      <c r="BF250" s="13">
        <f t="shared" si="566"/>
        <v>299999.99999999983</v>
      </c>
      <c r="BG250" s="4">
        <f t="shared" si="530"/>
        <v>5000000</v>
      </c>
      <c r="BH250" s="4">
        <f t="shared" si="582"/>
        <v>1</v>
      </c>
      <c r="BI250" s="4">
        <f t="shared" si="585"/>
        <v>1</v>
      </c>
      <c r="BJ250" s="4">
        <f t="shared" si="559"/>
        <v>5.9999999999999964</v>
      </c>
      <c r="BK250" s="4"/>
      <c r="BL250" s="4">
        <f t="shared" si="526"/>
        <v>5000000</v>
      </c>
      <c r="BN250">
        <f t="shared" si="527"/>
        <v>239</v>
      </c>
      <c r="BO250" s="11">
        <f t="shared" si="531"/>
        <v>5.0211975522274629E-23</v>
      </c>
      <c r="BP250" s="9">
        <f t="shared" si="532"/>
        <v>1.5235508164490588E-39</v>
      </c>
      <c r="BQ250" s="9">
        <f t="shared" si="533"/>
        <v>2.0459110963744507E-39</v>
      </c>
      <c r="BR250" s="9">
        <f t="shared" si="534"/>
        <v>2.922730137677786E-39</v>
      </c>
      <c r="BS250" s="9">
        <f t="shared" si="535"/>
        <v>4.1753287681111224E-39</v>
      </c>
      <c r="BT250" s="9">
        <f t="shared" si="536"/>
        <v>5.9647553830158884E-39</v>
      </c>
      <c r="BU250" s="9">
        <f t="shared" si="537"/>
        <v>8.5210791185941295E-39</v>
      </c>
      <c r="BV250" s="9">
        <f t="shared" si="538"/>
        <v>1.2172970169420182E-38</v>
      </c>
      <c r="BW250" s="9">
        <f t="shared" si="539"/>
        <v>1.7389957384885973E-38</v>
      </c>
      <c r="BX250" s="9">
        <f t="shared" si="540"/>
        <v>2.4842796264122815E-38</v>
      </c>
      <c r="BY250" s="9">
        <f t="shared" si="541"/>
        <v>3.5489708948746895E-38</v>
      </c>
      <c r="BZ250" s="9">
        <f t="shared" si="542"/>
        <v>0</v>
      </c>
      <c r="CA250" s="9">
        <f t="shared" si="543"/>
        <v>0</v>
      </c>
      <c r="CB250" s="9">
        <f t="shared" si="544"/>
        <v>0</v>
      </c>
      <c r="CC250" s="9">
        <f t="shared" si="545"/>
        <v>0</v>
      </c>
      <c r="CD250" s="9">
        <f t="shared" si="546"/>
        <v>0</v>
      </c>
      <c r="CE250" s="9">
        <f t="shared" si="547"/>
        <v>0</v>
      </c>
      <c r="CF250" s="9">
        <f t="shared" si="548"/>
        <v>0</v>
      </c>
      <c r="CG250" s="9">
        <f t="shared" si="549"/>
        <v>0</v>
      </c>
      <c r="CH250" s="9">
        <f t="shared" si="550"/>
        <v>0</v>
      </c>
      <c r="CI250" s="9">
        <f t="shared" si="551"/>
        <v>0</v>
      </c>
      <c r="CJ250" s="9">
        <f t="shared" si="552"/>
        <v>0</v>
      </c>
      <c r="CK250" s="9">
        <f t="shared" si="553"/>
        <v>7.0798885486407224E-17</v>
      </c>
      <c r="CL250" s="9">
        <f t="shared" si="573"/>
        <v>7.0798885486407224E-17</v>
      </c>
    </row>
    <row r="251" spans="2:90" x14ac:dyDescent="0.2">
      <c r="B251" s="1">
        <f t="shared" si="560"/>
        <v>44100</v>
      </c>
      <c r="C251" s="8">
        <f t="shared" si="554"/>
        <v>34.285714285714285</v>
      </c>
      <c r="D251">
        <f t="shared" si="567"/>
        <v>240</v>
      </c>
      <c r="E251" s="14">
        <f t="shared" si="561"/>
        <v>0.3</v>
      </c>
      <c r="F251" s="3">
        <f t="shared" si="555"/>
        <v>8.1661699125676517</v>
      </c>
      <c r="G251" s="4">
        <f t="shared" si="568"/>
        <v>1.6519739946828352E-16</v>
      </c>
      <c r="I251" s="13">
        <f t="shared" si="569"/>
        <v>7.0798885486407224E-17</v>
      </c>
      <c r="J251" s="13">
        <f t="shared" ref="J251:AC251" si="662">I250*(1-I$8)</f>
        <v>9.5072789081746838E-17</v>
      </c>
      <c r="K251" s="13">
        <f t="shared" si="662"/>
        <v>1.3581827011678122E-16</v>
      </c>
      <c r="L251" s="13">
        <f t="shared" si="662"/>
        <v>1.9402610016683026E-16</v>
      </c>
      <c r="M251" s="13">
        <f t="shared" si="662"/>
        <v>2.7718014309547178E-16</v>
      </c>
      <c r="N251" s="13">
        <f t="shared" si="662"/>
        <v>3.9597163299353116E-16</v>
      </c>
      <c r="O251" s="13">
        <f t="shared" si="662"/>
        <v>5.6567376141933027E-16</v>
      </c>
      <c r="P251" s="13">
        <f t="shared" si="662"/>
        <v>8.0810537345618607E-16</v>
      </c>
      <c r="Q251" s="13">
        <f t="shared" si="662"/>
        <v>1.1544362477945514E-15</v>
      </c>
      <c r="R251" s="13">
        <f t="shared" si="662"/>
        <v>1.6491946397065018E-15</v>
      </c>
      <c r="S251" s="13">
        <f t="shared" si="662"/>
        <v>2.3559923424378605E-15</v>
      </c>
      <c r="T251" s="13">
        <f t="shared" si="662"/>
        <v>3.3657033463398002E-15</v>
      </c>
      <c r="U251" s="13">
        <f t="shared" si="662"/>
        <v>4.808147637628286E-15</v>
      </c>
      <c r="V251" s="13">
        <f t="shared" si="662"/>
        <v>6.8687823394689806E-15</v>
      </c>
      <c r="W251" s="13">
        <f t="shared" si="662"/>
        <v>9.8125461992414017E-15</v>
      </c>
      <c r="X251" s="13">
        <f t="shared" si="662"/>
        <v>1.401792314177343E-14</v>
      </c>
      <c r="Y251" s="13">
        <f t="shared" si="662"/>
        <v>2.0025604488247759E-14</v>
      </c>
      <c r="Z251" s="13">
        <f t="shared" si="662"/>
        <v>2.8608006411782512E-14</v>
      </c>
      <c r="AA251" s="13">
        <f t="shared" si="662"/>
        <v>4.0868580588260737E-14</v>
      </c>
      <c r="AB251" s="13">
        <f t="shared" si="662"/>
        <v>5.8383686554658192E-14</v>
      </c>
      <c r="AC251" s="13">
        <f t="shared" si="662"/>
        <v>8.3405266506654539E-14</v>
      </c>
      <c r="AD251" s="13">
        <f t="shared" si="557"/>
        <v>4700000</v>
      </c>
      <c r="AE251" s="13">
        <f t="shared" si="571"/>
        <v>4700000</v>
      </c>
      <c r="AF251" s="4"/>
      <c r="AG251">
        <f t="shared" si="496"/>
        <v>240</v>
      </c>
      <c r="AH251" s="4"/>
      <c r="AI251" s="4"/>
      <c r="AJ251" s="13">
        <f t="shared" ref="AJ251:BC251" si="663">I250*AI$8</f>
        <v>6.0684758988349051E-18</v>
      </c>
      <c r="AK251" s="13">
        <f t="shared" si="663"/>
        <v>0</v>
      </c>
      <c r="AL251" s="13">
        <f t="shared" si="663"/>
        <v>0</v>
      </c>
      <c r="AM251" s="13">
        <f t="shared" si="663"/>
        <v>0</v>
      </c>
      <c r="AN251" s="13">
        <f t="shared" si="663"/>
        <v>0</v>
      </c>
      <c r="AO251" s="13">
        <f t="shared" si="663"/>
        <v>0</v>
      </c>
      <c r="AP251" s="13">
        <f t="shared" si="663"/>
        <v>0</v>
      </c>
      <c r="AQ251" s="13">
        <f t="shared" si="663"/>
        <v>0</v>
      </c>
      <c r="AR251" s="13">
        <f t="shared" si="663"/>
        <v>0</v>
      </c>
      <c r="AS251" s="13">
        <f t="shared" si="663"/>
        <v>0</v>
      </c>
      <c r="AT251" s="13">
        <f t="shared" si="663"/>
        <v>0</v>
      </c>
      <c r="AU251" s="13">
        <f t="shared" si="663"/>
        <v>0</v>
      </c>
      <c r="AV251" s="13">
        <f t="shared" si="663"/>
        <v>0</v>
      </c>
      <c r="AW251" s="13">
        <f t="shared" si="663"/>
        <v>0</v>
      </c>
      <c r="AX251" s="13">
        <f t="shared" si="663"/>
        <v>0</v>
      </c>
      <c r="AY251" s="13">
        <f t="shared" si="663"/>
        <v>0</v>
      </c>
      <c r="AZ251" s="13">
        <f t="shared" si="663"/>
        <v>0</v>
      </c>
      <c r="BA251" s="13">
        <f t="shared" si="663"/>
        <v>0</v>
      </c>
      <c r="BB251" s="13">
        <f t="shared" si="663"/>
        <v>0</v>
      </c>
      <c r="BC251" s="13">
        <f t="shared" si="663"/>
        <v>0</v>
      </c>
      <c r="BD251" s="13">
        <f t="shared" si="564"/>
        <v>0</v>
      </c>
      <c r="BE251" s="13">
        <f t="shared" si="565"/>
        <v>6.0684758988349051E-18</v>
      </c>
      <c r="BF251" s="13">
        <f t="shared" si="566"/>
        <v>299999.99999999983</v>
      </c>
      <c r="BG251" s="4">
        <f t="shared" si="530"/>
        <v>5000000</v>
      </c>
      <c r="BH251" s="4">
        <f t="shared" si="582"/>
        <v>1</v>
      </c>
      <c r="BI251" s="4">
        <f t="shared" si="585"/>
        <v>1</v>
      </c>
      <c r="BJ251" s="4">
        <f t="shared" si="559"/>
        <v>5.9999999999999964</v>
      </c>
      <c r="BK251" s="4"/>
      <c r="BL251" s="4">
        <f t="shared" si="526"/>
        <v>5000000</v>
      </c>
      <c r="BN251">
        <f t="shared" si="527"/>
        <v>240</v>
      </c>
      <c r="BO251" s="11">
        <f t="shared" si="531"/>
        <v>3.5148382865592237E-23</v>
      </c>
      <c r="BP251" s="9">
        <f t="shared" si="532"/>
        <v>7.4653990006003878E-40</v>
      </c>
      <c r="BQ251" s="9">
        <f t="shared" si="533"/>
        <v>1.0024964372234806E-39</v>
      </c>
      <c r="BR251" s="9">
        <f t="shared" si="534"/>
        <v>1.4321377674621153E-39</v>
      </c>
      <c r="BS251" s="9">
        <f t="shared" si="535"/>
        <v>2.0459110963744501E-39</v>
      </c>
      <c r="BT251" s="9">
        <f t="shared" si="536"/>
        <v>2.9227301376777854E-39</v>
      </c>
      <c r="BU251" s="9">
        <f t="shared" si="537"/>
        <v>4.1753287681111218E-39</v>
      </c>
      <c r="BV251" s="9">
        <f t="shared" si="538"/>
        <v>5.9647553830158897E-39</v>
      </c>
      <c r="BW251" s="9">
        <f t="shared" si="539"/>
        <v>8.5210791185941269E-39</v>
      </c>
      <c r="BX251" s="9">
        <f t="shared" si="540"/>
        <v>1.2172970169420179E-38</v>
      </c>
      <c r="BY251" s="9">
        <f t="shared" si="541"/>
        <v>1.7389957384885971E-38</v>
      </c>
      <c r="BZ251" s="9">
        <f t="shared" si="542"/>
        <v>0</v>
      </c>
      <c r="CA251" s="9">
        <f t="shared" si="543"/>
        <v>0</v>
      </c>
      <c r="CB251" s="9">
        <f t="shared" si="544"/>
        <v>0</v>
      </c>
      <c r="CC251" s="9">
        <f t="shared" si="545"/>
        <v>0</v>
      </c>
      <c r="CD251" s="9">
        <f t="shared" si="546"/>
        <v>0</v>
      </c>
      <c r="CE251" s="9">
        <f t="shared" si="547"/>
        <v>0</v>
      </c>
      <c r="CF251" s="9">
        <f t="shared" si="548"/>
        <v>0</v>
      </c>
      <c r="CG251" s="9">
        <f t="shared" si="549"/>
        <v>0</v>
      </c>
      <c r="CH251" s="9">
        <f t="shared" si="550"/>
        <v>0</v>
      </c>
      <c r="CI251" s="9">
        <f t="shared" si="551"/>
        <v>0</v>
      </c>
      <c r="CJ251" s="9">
        <f t="shared" si="552"/>
        <v>0</v>
      </c>
      <c r="CK251" s="9">
        <f t="shared" si="553"/>
        <v>4.9559219840485056E-17</v>
      </c>
      <c r="CL251" s="9">
        <f t="shared" si="573"/>
        <v>4.9559219840485056E-17</v>
      </c>
    </row>
    <row r="252" spans="2:90" x14ac:dyDescent="0.2">
      <c r="B252" s="1">
        <f t="shared" si="560"/>
        <v>44101</v>
      </c>
      <c r="C252" s="8">
        <f t="shared" si="554"/>
        <v>34.428571428571431</v>
      </c>
      <c r="D252">
        <f t="shared" si="567"/>
        <v>241</v>
      </c>
      <c r="E252" s="14">
        <f t="shared" si="561"/>
        <v>0.3</v>
      </c>
      <c r="F252" s="3">
        <f t="shared" si="555"/>
        <v>8.1661699125676517</v>
      </c>
      <c r="G252" s="4">
        <f t="shared" si="568"/>
        <v>1.1563817962779846E-16</v>
      </c>
      <c r="I252" s="13">
        <f t="shared" si="569"/>
        <v>4.9559219840485056E-17</v>
      </c>
      <c r="J252" s="13">
        <f t="shared" ref="J252:AC252" si="664">I251*(1-I$8)</f>
        <v>6.6550952357222788E-17</v>
      </c>
      <c r="K252" s="13">
        <f t="shared" si="664"/>
        <v>9.5072789081746838E-17</v>
      </c>
      <c r="L252" s="13">
        <f t="shared" si="664"/>
        <v>1.3581827011678122E-16</v>
      </c>
      <c r="M252" s="13">
        <f t="shared" si="664"/>
        <v>1.9402610016683026E-16</v>
      </c>
      <c r="N252" s="13">
        <f t="shared" si="664"/>
        <v>2.7718014309547178E-16</v>
      </c>
      <c r="O252" s="13">
        <f t="shared" si="664"/>
        <v>3.9597163299353116E-16</v>
      </c>
      <c r="P252" s="13">
        <f t="shared" si="664"/>
        <v>5.6567376141933027E-16</v>
      </c>
      <c r="Q252" s="13">
        <f t="shared" si="664"/>
        <v>8.0810537345618607E-16</v>
      </c>
      <c r="R252" s="13">
        <f t="shared" si="664"/>
        <v>1.1544362477945514E-15</v>
      </c>
      <c r="S252" s="13">
        <f t="shared" si="664"/>
        <v>1.6491946397065018E-15</v>
      </c>
      <c r="T252" s="13">
        <f t="shared" si="664"/>
        <v>2.3559923424378605E-15</v>
      </c>
      <c r="U252" s="13">
        <f t="shared" si="664"/>
        <v>3.3657033463398002E-15</v>
      </c>
      <c r="V252" s="13">
        <f t="shared" si="664"/>
        <v>4.808147637628286E-15</v>
      </c>
      <c r="W252" s="13">
        <f t="shared" si="664"/>
        <v>6.8687823394689806E-15</v>
      </c>
      <c r="X252" s="13">
        <f t="shared" si="664"/>
        <v>9.8125461992414017E-15</v>
      </c>
      <c r="Y252" s="13">
        <f t="shared" si="664"/>
        <v>1.401792314177343E-14</v>
      </c>
      <c r="Z252" s="13">
        <f t="shared" si="664"/>
        <v>2.0025604488247759E-14</v>
      </c>
      <c r="AA252" s="13">
        <f t="shared" si="664"/>
        <v>2.8608006411782512E-14</v>
      </c>
      <c r="AB252" s="13">
        <f t="shared" si="664"/>
        <v>4.0868580588260737E-14</v>
      </c>
      <c r="AC252" s="13">
        <f t="shared" si="664"/>
        <v>5.8383686554658192E-14</v>
      </c>
      <c r="AD252" s="13">
        <f t="shared" si="557"/>
        <v>4700000</v>
      </c>
      <c r="AE252" s="13">
        <f t="shared" si="571"/>
        <v>4700000</v>
      </c>
      <c r="AF252" s="4"/>
      <c r="AG252">
        <f t="shared" si="496"/>
        <v>241</v>
      </c>
      <c r="AH252" s="4"/>
      <c r="AI252" s="4"/>
      <c r="AJ252" s="13">
        <f t="shared" ref="AJ252:BC252" si="665">I251*AI$8</f>
        <v>4.2479331291844331E-18</v>
      </c>
      <c r="AK252" s="13">
        <f t="shared" si="665"/>
        <v>0</v>
      </c>
      <c r="AL252" s="13">
        <f t="shared" si="665"/>
        <v>0</v>
      </c>
      <c r="AM252" s="13">
        <f t="shared" si="665"/>
        <v>0</v>
      </c>
      <c r="AN252" s="13">
        <f t="shared" si="665"/>
        <v>0</v>
      </c>
      <c r="AO252" s="13">
        <f t="shared" si="665"/>
        <v>0</v>
      </c>
      <c r="AP252" s="13">
        <f t="shared" si="665"/>
        <v>0</v>
      </c>
      <c r="AQ252" s="13">
        <f t="shared" si="665"/>
        <v>0</v>
      </c>
      <c r="AR252" s="13">
        <f t="shared" si="665"/>
        <v>0</v>
      </c>
      <c r="AS252" s="13">
        <f t="shared" si="665"/>
        <v>0</v>
      </c>
      <c r="AT252" s="13">
        <f t="shared" si="665"/>
        <v>0</v>
      </c>
      <c r="AU252" s="13">
        <f t="shared" si="665"/>
        <v>0</v>
      </c>
      <c r="AV252" s="13">
        <f t="shared" si="665"/>
        <v>0</v>
      </c>
      <c r="AW252" s="13">
        <f t="shared" si="665"/>
        <v>0</v>
      </c>
      <c r="AX252" s="13">
        <f t="shared" si="665"/>
        <v>0</v>
      </c>
      <c r="AY252" s="13">
        <f t="shared" si="665"/>
        <v>0</v>
      </c>
      <c r="AZ252" s="13">
        <f t="shared" si="665"/>
        <v>0</v>
      </c>
      <c r="BA252" s="13">
        <f t="shared" si="665"/>
        <v>0</v>
      </c>
      <c r="BB252" s="13">
        <f t="shared" si="665"/>
        <v>0</v>
      </c>
      <c r="BC252" s="13">
        <f t="shared" si="665"/>
        <v>0</v>
      </c>
      <c r="BD252" s="13">
        <f t="shared" si="564"/>
        <v>0</v>
      </c>
      <c r="BE252" s="13">
        <f t="shared" si="565"/>
        <v>4.2479331291844331E-18</v>
      </c>
      <c r="BF252" s="13">
        <f t="shared" si="566"/>
        <v>299999.99999999983</v>
      </c>
      <c r="BG252" s="4">
        <f t="shared" si="530"/>
        <v>5000000</v>
      </c>
      <c r="BH252" s="4">
        <f t="shared" si="582"/>
        <v>1</v>
      </c>
      <c r="BI252" s="4">
        <f t="shared" si="585"/>
        <v>1</v>
      </c>
      <c r="BJ252" s="4">
        <f t="shared" si="559"/>
        <v>5.9999999999999964</v>
      </c>
      <c r="BK252" s="4"/>
      <c r="BL252" s="4">
        <f t="shared" si="526"/>
        <v>5000000</v>
      </c>
      <c r="BN252">
        <f t="shared" si="527"/>
        <v>241</v>
      </c>
      <c r="BO252" s="11">
        <f t="shared" si="531"/>
        <v>2.4603868005914566E-23</v>
      </c>
      <c r="BP252" s="9">
        <f t="shared" si="532"/>
        <v>3.6580455102941901E-40</v>
      </c>
      <c r="BQ252" s="9">
        <f t="shared" si="533"/>
        <v>4.9122325423950549E-40</v>
      </c>
      <c r="BR252" s="9">
        <f t="shared" si="534"/>
        <v>7.017475060564364E-40</v>
      </c>
      <c r="BS252" s="9">
        <f t="shared" si="535"/>
        <v>1.0024964372234808E-39</v>
      </c>
      <c r="BT252" s="9">
        <f t="shared" si="536"/>
        <v>1.432137767462115E-39</v>
      </c>
      <c r="BU252" s="9">
        <f t="shared" si="537"/>
        <v>2.0459110963744497E-39</v>
      </c>
      <c r="BV252" s="9">
        <f t="shared" si="538"/>
        <v>2.9227301376777854E-39</v>
      </c>
      <c r="BW252" s="9">
        <f t="shared" si="539"/>
        <v>4.1753287681111231E-39</v>
      </c>
      <c r="BX252" s="9">
        <f t="shared" si="540"/>
        <v>5.9647553830158897E-39</v>
      </c>
      <c r="BY252" s="9">
        <f t="shared" si="541"/>
        <v>8.5210791185941269E-39</v>
      </c>
      <c r="BZ252" s="9">
        <f t="shared" si="542"/>
        <v>0</v>
      </c>
      <c r="CA252" s="9">
        <f t="shared" si="543"/>
        <v>0</v>
      </c>
      <c r="CB252" s="9">
        <f t="shared" si="544"/>
        <v>0</v>
      </c>
      <c r="CC252" s="9">
        <f t="shared" si="545"/>
        <v>0</v>
      </c>
      <c r="CD252" s="9">
        <f t="shared" si="546"/>
        <v>0</v>
      </c>
      <c r="CE252" s="9">
        <f t="shared" si="547"/>
        <v>0</v>
      </c>
      <c r="CF252" s="9">
        <f t="shared" si="548"/>
        <v>0</v>
      </c>
      <c r="CG252" s="9">
        <f t="shared" si="549"/>
        <v>0</v>
      </c>
      <c r="CH252" s="9">
        <f t="shared" si="550"/>
        <v>0</v>
      </c>
      <c r="CI252" s="9">
        <f t="shared" si="551"/>
        <v>0</v>
      </c>
      <c r="CJ252" s="9">
        <f t="shared" si="552"/>
        <v>0</v>
      </c>
      <c r="CK252" s="9">
        <f t="shared" si="553"/>
        <v>3.4691453888339541E-17</v>
      </c>
      <c r="CL252" s="9">
        <f t="shared" si="573"/>
        <v>3.4691453888339541E-17</v>
      </c>
    </row>
    <row r="253" spans="2:90" x14ac:dyDescent="0.2">
      <c r="B253" s="1">
        <f t="shared" si="560"/>
        <v>44102</v>
      </c>
      <c r="C253" s="8">
        <f t="shared" si="554"/>
        <v>34.571428571428569</v>
      </c>
      <c r="D253">
        <f t="shared" si="567"/>
        <v>242</v>
      </c>
      <c r="E253" s="14">
        <f t="shared" si="561"/>
        <v>0.3</v>
      </c>
      <c r="F253" s="3">
        <f t="shared" si="555"/>
        <v>8.1661699125676517</v>
      </c>
      <c r="G253" s="4">
        <f t="shared" si="568"/>
        <v>8.0946725739458922E-17</v>
      </c>
      <c r="I253" s="13">
        <f t="shared" si="569"/>
        <v>3.4691453888339541E-17</v>
      </c>
      <c r="J253" s="13">
        <f t="shared" ref="J253:AC253" si="666">I252*(1-I$8)</f>
        <v>4.6585666650055949E-17</v>
      </c>
      <c r="K253" s="13">
        <f t="shared" si="666"/>
        <v>6.6550952357222788E-17</v>
      </c>
      <c r="L253" s="13">
        <f t="shared" si="666"/>
        <v>9.5072789081746838E-17</v>
      </c>
      <c r="M253" s="13">
        <f t="shared" si="666"/>
        <v>1.3581827011678122E-16</v>
      </c>
      <c r="N253" s="13">
        <f t="shared" si="666"/>
        <v>1.9402610016683026E-16</v>
      </c>
      <c r="O253" s="13">
        <f t="shared" si="666"/>
        <v>2.7718014309547178E-16</v>
      </c>
      <c r="P253" s="13">
        <f t="shared" si="666"/>
        <v>3.9597163299353116E-16</v>
      </c>
      <c r="Q253" s="13">
        <f t="shared" si="666"/>
        <v>5.6567376141933027E-16</v>
      </c>
      <c r="R253" s="13">
        <f t="shared" si="666"/>
        <v>8.0810537345618607E-16</v>
      </c>
      <c r="S253" s="13">
        <f t="shared" si="666"/>
        <v>1.1544362477945514E-15</v>
      </c>
      <c r="T253" s="13">
        <f t="shared" si="666"/>
        <v>1.6491946397065018E-15</v>
      </c>
      <c r="U253" s="13">
        <f t="shared" si="666"/>
        <v>2.3559923424378605E-15</v>
      </c>
      <c r="V253" s="13">
        <f t="shared" si="666"/>
        <v>3.3657033463398002E-15</v>
      </c>
      <c r="W253" s="13">
        <f t="shared" si="666"/>
        <v>4.808147637628286E-15</v>
      </c>
      <c r="X253" s="13">
        <f t="shared" si="666"/>
        <v>6.8687823394689806E-15</v>
      </c>
      <c r="Y253" s="13">
        <f t="shared" si="666"/>
        <v>9.8125461992414017E-15</v>
      </c>
      <c r="Z253" s="13">
        <f t="shared" si="666"/>
        <v>1.401792314177343E-14</v>
      </c>
      <c r="AA253" s="13">
        <f t="shared" si="666"/>
        <v>2.0025604488247759E-14</v>
      </c>
      <c r="AB253" s="13">
        <f t="shared" si="666"/>
        <v>2.8608006411782512E-14</v>
      </c>
      <c r="AC253" s="13">
        <f t="shared" si="666"/>
        <v>4.0868580588260737E-14</v>
      </c>
      <c r="AD253" s="13">
        <f t="shared" si="557"/>
        <v>4700000</v>
      </c>
      <c r="AE253" s="13">
        <f t="shared" si="571"/>
        <v>4700000</v>
      </c>
      <c r="AF253" s="4"/>
      <c r="AG253">
        <f t="shared" ref="AG253:AG316" si="667">D253</f>
        <v>242</v>
      </c>
      <c r="AH253" s="4"/>
      <c r="AI253" s="4"/>
      <c r="AJ253" s="13">
        <f t="shared" ref="AJ253:BC253" si="668">I252*AI$8</f>
        <v>2.9735531904291031E-18</v>
      </c>
      <c r="AK253" s="13">
        <f t="shared" si="668"/>
        <v>0</v>
      </c>
      <c r="AL253" s="13">
        <f t="shared" si="668"/>
        <v>0</v>
      </c>
      <c r="AM253" s="13">
        <f t="shared" si="668"/>
        <v>0</v>
      </c>
      <c r="AN253" s="13">
        <f t="shared" si="668"/>
        <v>0</v>
      </c>
      <c r="AO253" s="13">
        <f t="shared" si="668"/>
        <v>0</v>
      </c>
      <c r="AP253" s="13">
        <f t="shared" si="668"/>
        <v>0</v>
      </c>
      <c r="AQ253" s="13">
        <f t="shared" si="668"/>
        <v>0</v>
      </c>
      <c r="AR253" s="13">
        <f t="shared" si="668"/>
        <v>0</v>
      </c>
      <c r="AS253" s="13">
        <f t="shared" si="668"/>
        <v>0</v>
      </c>
      <c r="AT253" s="13">
        <f t="shared" si="668"/>
        <v>0</v>
      </c>
      <c r="AU253" s="13">
        <f t="shared" si="668"/>
        <v>0</v>
      </c>
      <c r="AV253" s="13">
        <f t="shared" si="668"/>
        <v>0</v>
      </c>
      <c r="AW253" s="13">
        <f t="shared" si="668"/>
        <v>0</v>
      </c>
      <c r="AX253" s="13">
        <f t="shared" si="668"/>
        <v>0</v>
      </c>
      <c r="AY253" s="13">
        <f t="shared" si="668"/>
        <v>0</v>
      </c>
      <c r="AZ253" s="13">
        <f t="shared" si="668"/>
        <v>0</v>
      </c>
      <c r="BA253" s="13">
        <f t="shared" si="668"/>
        <v>0</v>
      </c>
      <c r="BB253" s="13">
        <f t="shared" si="668"/>
        <v>0</v>
      </c>
      <c r="BC253" s="13">
        <f t="shared" si="668"/>
        <v>0</v>
      </c>
      <c r="BD253" s="13">
        <f t="shared" si="564"/>
        <v>0</v>
      </c>
      <c r="BE253" s="13">
        <f t="shared" si="565"/>
        <v>2.9735531904291031E-18</v>
      </c>
      <c r="BF253" s="13">
        <f t="shared" si="566"/>
        <v>299999.99999999983</v>
      </c>
      <c r="BG253" s="4">
        <f t="shared" si="530"/>
        <v>5000000</v>
      </c>
      <c r="BH253" s="4">
        <f t="shared" si="582"/>
        <v>1</v>
      </c>
      <c r="BI253" s="4">
        <f t="shared" si="585"/>
        <v>1</v>
      </c>
      <c r="BJ253" s="4">
        <f t="shared" si="559"/>
        <v>5.9999999999999964</v>
      </c>
      <c r="BK253" s="4"/>
      <c r="BL253" s="4">
        <f t="shared" si="526"/>
        <v>5000000</v>
      </c>
      <c r="BN253">
        <f t="shared" si="527"/>
        <v>242</v>
      </c>
      <c r="BO253" s="11">
        <f t="shared" si="531"/>
        <v>1.7222707604140196E-23</v>
      </c>
      <c r="BP253" s="9">
        <f t="shared" si="532"/>
        <v>1.7924423000441531E-40</v>
      </c>
      <c r="BQ253" s="9">
        <f t="shared" si="533"/>
        <v>2.4069939457735764E-40</v>
      </c>
      <c r="BR253" s="9">
        <f t="shared" si="534"/>
        <v>3.4385627796765382E-40</v>
      </c>
      <c r="BS253" s="9">
        <f t="shared" si="535"/>
        <v>4.9122325423950541E-40</v>
      </c>
      <c r="BT253" s="9">
        <f t="shared" si="536"/>
        <v>7.0174750605643649E-40</v>
      </c>
      <c r="BU253" s="9">
        <f t="shared" si="537"/>
        <v>1.0024964372234804E-39</v>
      </c>
      <c r="BV253" s="9">
        <f t="shared" si="538"/>
        <v>1.4321377674621147E-39</v>
      </c>
      <c r="BW253" s="9">
        <f t="shared" si="539"/>
        <v>2.0459110963744497E-39</v>
      </c>
      <c r="BX253" s="9">
        <f t="shared" si="540"/>
        <v>2.922730137677786E-39</v>
      </c>
      <c r="BY253" s="9">
        <f t="shared" si="541"/>
        <v>4.1753287681111224E-39</v>
      </c>
      <c r="BZ253" s="9">
        <f t="shared" si="542"/>
        <v>0</v>
      </c>
      <c r="CA253" s="9">
        <f t="shared" si="543"/>
        <v>0</v>
      </c>
      <c r="CB253" s="9">
        <f t="shared" si="544"/>
        <v>0</v>
      </c>
      <c r="CC253" s="9">
        <f t="shared" si="545"/>
        <v>0</v>
      </c>
      <c r="CD253" s="9">
        <f t="shared" si="546"/>
        <v>0</v>
      </c>
      <c r="CE253" s="9">
        <f t="shared" si="547"/>
        <v>0</v>
      </c>
      <c r="CF253" s="9">
        <f t="shared" si="548"/>
        <v>0</v>
      </c>
      <c r="CG253" s="9">
        <f t="shared" si="549"/>
        <v>0</v>
      </c>
      <c r="CH253" s="9">
        <f t="shared" si="550"/>
        <v>0</v>
      </c>
      <c r="CI253" s="9">
        <f t="shared" si="551"/>
        <v>0</v>
      </c>
      <c r="CJ253" s="9">
        <f t="shared" si="552"/>
        <v>0</v>
      </c>
      <c r="CK253" s="9">
        <f t="shared" si="553"/>
        <v>2.4284017721837675E-17</v>
      </c>
      <c r="CL253" s="9">
        <f t="shared" si="573"/>
        <v>2.4284017721837675E-17</v>
      </c>
    </row>
    <row r="254" spans="2:90" x14ac:dyDescent="0.2">
      <c r="B254" s="1">
        <f t="shared" si="560"/>
        <v>44103</v>
      </c>
      <c r="C254" s="8">
        <f t="shared" si="554"/>
        <v>34.714285714285715</v>
      </c>
      <c r="D254">
        <f t="shared" si="567"/>
        <v>243</v>
      </c>
      <c r="E254" s="14">
        <f t="shared" si="561"/>
        <v>0.3</v>
      </c>
      <c r="F254" s="3">
        <f t="shared" si="555"/>
        <v>8.1661699125676517</v>
      </c>
      <c r="G254" s="4">
        <f t="shared" si="568"/>
        <v>5.666270801762125E-17</v>
      </c>
      <c r="I254" s="13">
        <f t="shared" si="569"/>
        <v>2.4284017721837675E-17</v>
      </c>
      <c r="J254" s="13">
        <f t="shared" ref="J254:AC254" si="669">I253*(1-I$8)</f>
        <v>3.2609966655039166E-17</v>
      </c>
      <c r="K254" s="13">
        <f t="shared" si="669"/>
        <v>4.6585666650055949E-17</v>
      </c>
      <c r="L254" s="13">
        <f t="shared" si="669"/>
        <v>6.6550952357222788E-17</v>
      </c>
      <c r="M254" s="13">
        <f t="shared" si="669"/>
        <v>9.5072789081746838E-17</v>
      </c>
      <c r="N254" s="13">
        <f t="shared" si="669"/>
        <v>1.3581827011678122E-16</v>
      </c>
      <c r="O254" s="13">
        <f t="shared" si="669"/>
        <v>1.9402610016683026E-16</v>
      </c>
      <c r="P254" s="13">
        <f t="shared" si="669"/>
        <v>2.7718014309547178E-16</v>
      </c>
      <c r="Q254" s="13">
        <f t="shared" si="669"/>
        <v>3.9597163299353116E-16</v>
      </c>
      <c r="R254" s="13">
        <f t="shared" si="669"/>
        <v>5.6567376141933027E-16</v>
      </c>
      <c r="S254" s="13">
        <f t="shared" si="669"/>
        <v>8.0810537345618607E-16</v>
      </c>
      <c r="T254" s="13">
        <f t="shared" si="669"/>
        <v>1.1544362477945514E-15</v>
      </c>
      <c r="U254" s="13">
        <f t="shared" si="669"/>
        <v>1.6491946397065018E-15</v>
      </c>
      <c r="V254" s="13">
        <f t="shared" si="669"/>
        <v>2.3559923424378605E-15</v>
      </c>
      <c r="W254" s="13">
        <f t="shared" si="669"/>
        <v>3.3657033463398002E-15</v>
      </c>
      <c r="X254" s="13">
        <f t="shared" si="669"/>
        <v>4.808147637628286E-15</v>
      </c>
      <c r="Y254" s="13">
        <f t="shared" si="669"/>
        <v>6.8687823394689806E-15</v>
      </c>
      <c r="Z254" s="13">
        <f t="shared" si="669"/>
        <v>9.8125461992414017E-15</v>
      </c>
      <c r="AA254" s="13">
        <f t="shared" si="669"/>
        <v>1.401792314177343E-14</v>
      </c>
      <c r="AB254" s="13">
        <f t="shared" si="669"/>
        <v>2.0025604488247759E-14</v>
      </c>
      <c r="AC254" s="13">
        <f t="shared" si="669"/>
        <v>2.8608006411782512E-14</v>
      </c>
      <c r="AD254" s="13">
        <f t="shared" si="557"/>
        <v>4700000</v>
      </c>
      <c r="AE254" s="13">
        <f t="shared" si="571"/>
        <v>4700000</v>
      </c>
      <c r="AF254" s="4"/>
      <c r="AG254">
        <f t="shared" si="667"/>
        <v>243</v>
      </c>
      <c r="AH254" s="4"/>
      <c r="AI254" s="4"/>
      <c r="AJ254" s="13">
        <f t="shared" ref="AJ254:BC254" si="670">I253*AI$8</f>
        <v>2.0814872333003725E-18</v>
      </c>
      <c r="AK254" s="13">
        <f t="shared" si="670"/>
        <v>0</v>
      </c>
      <c r="AL254" s="13">
        <f t="shared" si="670"/>
        <v>0</v>
      </c>
      <c r="AM254" s="13">
        <f t="shared" si="670"/>
        <v>0</v>
      </c>
      <c r="AN254" s="13">
        <f t="shared" si="670"/>
        <v>0</v>
      </c>
      <c r="AO254" s="13">
        <f t="shared" si="670"/>
        <v>0</v>
      </c>
      <c r="AP254" s="13">
        <f t="shared" si="670"/>
        <v>0</v>
      </c>
      <c r="AQ254" s="13">
        <f t="shared" si="670"/>
        <v>0</v>
      </c>
      <c r="AR254" s="13">
        <f t="shared" si="670"/>
        <v>0</v>
      </c>
      <c r="AS254" s="13">
        <f t="shared" si="670"/>
        <v>0</v>
      </c>
      <c r="AT254" s="13">
        <f t="shared" si="670"/>
        <v>0</v>
      </c>
      <c r="AU254" s="13">
        <f t="shared" si="670"/>
        <v>0</v>
      </c>
      <c r="AV254" s="13">
        <f t="shared" si="670"/>
        <v>0</v>
      </c>
      <c r="AW254" s="13">
        <f t="shared" si="670"/>
        <v>0</v>
      </c>
      <c r="AX254" s="13">
        <f t="shared" si="670"/>
        <v>0</v>
      </c>
      <c r="AY254" s="13">
        <f t="shared" si="670"/>
        <v>0</v>
      </c>
      <c r="AZ254" s="13">
        <f t="shared" si="670"/>
        <v>0</v>
      </c>
      <c r="BA254" s="13">
        <f t="shared" si="670"/>
        <v>0</v>
      </c>
      <c r="BB254" s="13">
        <f t="shared" si="670"/>
        <v>0</v>
      </c>
      <c r="BC254" s="13">
        <f t="shared" si="670"/>
        <v>0</v>
      </c>
      <c r="BD254" s="13">
        <f t="shared" si="564"/>
        <v>0</v>
      </c>
      <c r="BE254" s="13">
        <f t="shared" si="565"/>
        <v>2.0814872333003725E-18</v>
      </c>
      <c r="BF254" s="13">
        <f t="shared" si="566"/>
        <v>299999.99999999983</v>
      </c>
      <c r="BG254" s="4">
        <f t="shared" si="530"/>
        <v>5000000</v>
      </c>
      <c r="BH254" s="4">
        <f t="shared" si="582"/>
        <v>1</v>
      </c>
      <c r="BI254" s="4">
        <f t="shared" si="585"/>
        <v>1</v>
      </c>
      <c r="BJ254" s="4">
        <f t="shared" si="559"/>
        <v>5.9999999999999964</v>
      </c>
      <c r="BK254" s="4"/>
      <c r="BL254" s="4">
        <f t="shared" si="526"/>
        <v>5000000</v>
      </c>
      <c r="BN254">
        <f t="shared" si="527"/>
        <v>243</v>
      </c>
      <c r="BO254" s="11">
        <f t="shared" si="531"/>
        <v>1.2055895322898138E-23</v>
      </c>
      <c r="BP254" s="9">
        <f t="shared" si="532"/>
        <v>8.782967270216349E-41</v>
      </c>
      <c r="BQ254" s="9">
        <f t="shared" si="533"/>
        <v>1.1794270334290527E-40</v>
      </c>
      <c r="BR254" s="9">
        <f t="shared" si="534"/>
        <v>1.6848957620415037E-40</v>
      </c>
      <c r="BS254" s="9">
        <f t="shared" si="535"/>
        <v>2.4069939457735768E-40</v>
      </c>
      <c r="BT254" s="9">
        <f t="shared" si="536"/>
        <v>3.4385627796765382E-40</v>
      </c>
      <c r="BU254" s="9">
        <f t="shared" si="537"/>
        <v>4.9122325423950557E-40</v>
      </c>
      <c r="BV254" s="9">
        <f t="shared" si="538"/>
        <v>7.017475060564364E-40</v>
      </c>
      <c r="BW254" s="9">
        <f t="shared" si="539"/>
        <v>1.0024964372234804E-39</v>
      </c>
      <c r="BX254" s="9">
        <f t="shared" si="540"/>
        <v>1.4321377674621148E-39</v>
      </c>
      <c r="BY254" s="9">
        <f t="shared" si="541"/>
        <v>2.0459110963744504E-39</v>
      </c>
      <c r="BZ254" s="9">
        <f t="shared" si="542"/>
        <v>0</v>
      </c>
      <c r="CA254" s="9">
        <f t="shared" si="543"/>
        <v>0</v>
      </c>
      <c r="CB254" s="9">
        <f t="shared" si="544"/>
        <v>0</v>
      </c>
      <c r="CC254" s="9">
        <f t="shared" si="545"/>
        <v>0</v>
      </c>
      <c r="CD254" s="9">
        <f t="shared" si="546"/>
        <v>0</v>
      </c>
      <c r="CE254" s="9">
        <f t="shared" si="547"/>
        <v>0</v>
      </c>
      <c r="CF254" s="9">
        <f t="shared" si="548"/>
        <v>0</v>
      </c>
      <c r="CG254" s="9">
        <f t="shared" si="549"/>
        <v>0</v>
      </c>
      <c r="CH254" s="9">
        <f t="shared" si="550"/>
        <v>0</v>
      </c>
      <c r="CI254" s="9">
        <f t="shared" si="551"/>
        <v>0</v>
      </c>
      <c r="CJ254" s="9">
        <f t="shared" si="552"/>
        <v>0</v>
      </c>
      <c r="CK254" s="9">
        <f t="shared" si="553"/>
        <v>1.6998812405286374E-17</v>
      </c>
      <c r="CL254" s="9">
        <f t="shared" si="573"/>
        <v>1.6998812405286374E-17</v>
      </c>
    </row>
    <row r="255" spans="2:90" x14ac:dyDescent="0.2">
      <c r="B255" s="1">
        <f t="shared" si="560"/>
        <v>44104</v>
      </c>
      <c r="C255" s="8">
        <f t="shared" si="554"/>
        <v>34.857142857142854</v>
      </c>
      <c r="D255">
        <f t="shared" si="567"/>
        <v>244</v>
      </c>
      <c r="E255" s="14">
        <f t="shared" si="561"/>
        <v>0.3</v>
      </c>
      <c r="F255" s="3">
        <f t="shared" si="555"/>
        <v>8.1661699125676517</v>
      </c>
      <c r="G255" s="4">
        <f t="shared" si="568"/>
        <v>3.9663895612334876E-17</v>
      </c>
      <c r="I255" s="13">
        <f t="shared" si="569"/>
        <v>1.6998812405286374E-17</v>
      </c>
      <c r="J255" s="13">
        <f t="shared" ref="J255:AC255" si="671">I254*(1-I$8)</f>
        <v>2.2826976658527414E-17</v>
      </c>
      <c r="K255" s="13">
        <f t="shared" si="671"/>
        <v>3.2609966655039166E-17</v>
      </c>
      <c r="L255" s="13">
        <f t="shared" si="671"/>
        <v>4.6585666650055949E-17</v>
      </c>
      <c r="M255" s="13">
        <f t="shared" si="671"/>
        <v>6.6550952357222788E-17</v>
      </c>
      <c r="N255" s="13">
        <f t="shared" si="671"/>
        <v>9.5072789081746838E-17</v>
      </c>
      <c r="O255" s="13">
        <f t="shared" si="671"/>
        <v>1.3581827011678122E-16</v>
      </c>
      <c r="P255" s="13">
        <f t="shared" si="671"/>
        <v>1.9402610016683026E-16</v>
      </c>
      <c r="Q255" s="13">
        <f t="shared" si="671"/>
        <v>2.7718014309547178E-16</v>
      </c>
      <c r="R255" s="13">
        <f t="shared" si="671"/>
        <v>3.9597163299353116E-16</v>
      </c>
      <c r="S255" s="13">
        <f t="shared" si="671"/>
        <v>5.6567376141933027E-16</v>
      </c>
      <c r="T255" s="13">
        <f t="shared" si="671"/>
        <v>8.0810537345618607E-16</v>
      </c>
      <c r="U255" s="13">
        <f t="shared" si="671"/>
        <v>1.1544362477945514E-15</v>
      </c>
      <c r="V255" s="13">
        <f t="shared" si="671"/>
        <v>1.6491946397065018E-15</v>
      </c>
      <c r="W255" s="13">
        <f t="shared" si="671"/>
        <v>2.3559923424378605E-15</v>
      </c>
      <c r="X255" s="13">
        <f t="shared" si="671"/>
        <v>3.3657033463398002E-15</v>
      </c>
      <c r="Y255" s="13">
        <f t="shared" si="671"/>
        <v>4.808147637628286E-15</v>
      </c>
      <c r="Z255" s="13">
        <f t="shared" si="671"/>
        <v>6.8687823394689806E-15</v>
      </c>
      <c r="AA255" s="13">
        <f t="shared" si="671"/>
        <v>9.8125461992414017E-15</v>
      </c>
      <c r="AB255" s="13">
        <f t="shared" si="671"/>
        <v>1.401792314177343E-14</v>
      </c>
      <c r="AC255" s="13">
        <f t="shared" si="671"/>
        <v>2.0025604488247759E-14</v>
      </c>
      <c r="AD255" s="13">
        <f t="shared" si="557"/>
        <v>4700000</v>
      </c>
      <c r="AE255" s="13">
        <f t="shared" si="571"/>
        <v>4700000</v>
      </c>
      <c r="AF255" s="4"/>
      <c r="AG255">
        <f t="shared" si="667"/>
        <v>244</v>
      </c>
      <c r="AH255" s="4"/>
      <c r="AI255" s="4"/>
      <c r="AJ255" s="13">
        <f t="shared" ref="AJ255:BC255" si="672">I254*AI$8</f>
        <v>1.4570410633102604E-18</v>
      </c>
      <c r="AK255" s="13">
        <f t="shared" si="672"/>
        <v>0</v>
      </c>
      <c r="AL255" s="13">
        <f t="shared" si="672"/>
        <v>0</v>
      </c>
      <c r="AM255" s="13">
        <f t="shared" si="672"/>
        <v>0</v>
      </c>
      <c r="AN255" s="13">
        <f t="shared" si="672"/>
        <v>0</v>
      </c>
      <c r="AO255" s="13">
        <f t="shared" si="672"/>
        <v>0</v>
      </c>
      <c r="AP255" s="13">
        <f t="shared" si="672"/>
        <v>0</v>
      </c>
      <c r="AQ255" s="13">
        <f t="shared" si="672"/>
        <v>0</v>
      </c>
      <c r="AR255" s="13">
        <f t="shared" si="672"/>
        <v>0</v>
      </c>
      <c r="AS255" s="13">
        <f t="shared" si="672"/>
        <v>0</v>
      </c>
      <c r="AT255" s="13">
        <f t="shared" si="672"/>
        <v>0</v>
      </c>
      <c r="AU255" s="13">
        <f t="shared" si="672"/>
        <v>0</v>
      </c>
      <c r="AV255" s="13">
        <f t="shared" si="672"/>
        <v>0</v>
      </c>
      <c r="AW255" s="13">
        <f t="shared" si="672"/>
        <v>0</v>
      </c>
      <c r="AX255" s="13">
        <f t="shared" si="672"/>
        <v>0</v>
      </c>
      <c r="AY255" s="13">
        <f t="shared" si="672"/>
        <v>0</v>
      </c>
      <c r="AZ255" s="13">
        <f t="shared" si="672"/>
        <v>0</v>
      </c>
      <c r="BA255" s="13">
        <f t="shared" si="672"/>
        <v>0</v>
      </c>
      <c r="BB255" s="13">
        <f t="shared" si="672"/>
        <v>0</v>
      </c>
      <c r="BC255" s="13">
        <f t="shared" si="672"/>
        <v>0</v>
      </c>
      <c r="BD255" s="13">
        <f t="shared" si="564"/>
        <v>0</v>
      </c>
      <c r="BE255" s="13">
        <f t="shared" si="565"/>
        <v>1.4570410633102604E-18</v>
      </c>
      <c r="BF255" s="13">
        <f t="shared" si="566"/>
        <v>299999.99999999983</v>
      </c>
      <c r="BG255" s="4">
        <f t="shared" si="530"/>
        <v>5000000</v>
      </c>
      <c r="BH255" s="4">
        <f t="shared" si="582"/>
        <v>1</v>
      </c>
      <c r="BI255" s="4">
        <f t="shared" si="585"/>
        <v>1</v>
      </c>
      <c r="BJ255" s="4">
        <f t="shared" si="559"/>
        <v>5.9999999999999964</v>
      </c>
      <c r="BK255" s="4"/>
      <c r="BL255" s="4">
        <f t="shared" si="526"/>
        <v>5000000</v>
      </c>
      <c r="BN255">
        <f t="shared" si="527"/>
        <v>244</v>
      </c>
      <c r="BO255" s="11">
        <f t="shared" si="531"/>
        <v>8.4391267260286964E-24</v>
      </c>
      <c r="BP255" s="9">
        <f t="shared" si="532"/>
        <v>4.3036539624060117E-41</v>
      </c>
      <c r="BQ255" s="9">
        <f t="shared" si="533"/>
        <v>5.7791924638023574E-41</v>
      </c>
      <c r="BR255" s="9">
        <f t="shared" si="534"/>
        <v>8.255989234003369E-41</v>
      </c>
      <c r="BS255" s="9">
        <f t="shared" si="535"/>
        <v>1.1794270334290525E-40</v>
      </c>
      <c r="BT255" s="9">
        <f t="shared" si="536"/>
        <v>1.6848957620415039E-40</v>
      </c>
      <c r="BU255" s="9">
        <f t="shared" si="537"/>
        <v>2.4069939457735768E-40</v>
      </c>
      <c r="BV255" s="9">
        <f t="shared" si="538"/>
        <v>3.438562779676539E-40</v>
      </c>
      <c r="BW255" s="9">
        <f t="shared" si="539"/>
        <v>4.9122325423950549E-40</v>
      </c>
      <c r="BX255" s="9">
        <f t="shared" si="540"/>
        <v>7.0174750605643624E-40</v>
      </c>
      <c r="BY255" s="9">
        <f t="shared" si="541"/>
        <v>1.0024964372234804E-39</v>
      </c>
      <c r="BZ255" s="9">
        <f t="shared" si="542"/>
        <v>0</v>
      </c>
      <c r="CA255" s="9">
        <f t="shared" si="543"/>
        <v>0</v>
      </c>
      <c r="CB255" s="9">
        <f t="shared" si="544"/>
        <v>0</v>
      </c>
      <c r="CC255" s="9">
        <f t="shared" si="545"/>
        <v>0</v>
      </c>
      <c r="CD255" s="9">
        <f t="shared" si="546"/>
        <v>0</v>
      </c>
      <c r="CE255" s="9">
        <f t="shared" si="547"/>
        <v>0</v>
      </c>
      <c r="CF255" s="9">
        <f t="shared" si="548"/>
        <v>0</v>
      </c>
      <c r="CG255" s="9">
        <f t="shared" si="549"/>
        <v>0</v>
      </c>
      <c r="CH255" s="9">
        <f t="shared" si="550"/>
        <v>0</v>
      </c>
      <c r="CI255" s="9">
        <f t="shared" si="551"/>
        <v>0</v>
      </c>
      <c r="CJ255" s="9">
        <f t="shared" si="552"/>
        <v>0</v>
      </c>
      <c r="CK255" s="9">
        <f t="shared" si="553"/>
        <v>1.1899168683700463E-17</v>
      </c>
      <c r="CL255" s="9">
        <f t="shared" si="573"/>
        <v>1.1899168683700463E-17</v>
      </c>
    </row>
    <row r="256" spans="2:90" x14ac:dyDescent="0.2">
      <c r="B256" s="1">
        <f t="shared" si="560"/>
        <v>44105</v>
      </c>
      <c r="C256" s="8">
        <f t="shared" si="554"/>
        <v>35</v>
      </c>
      <c r="D256">
        <f t="shared" si="567"/>
        <v>245</v>
      </c>
      <c r="E256" s="14">
        <f t="shared" si="561"/>
        <v>0.3</v>
      </c>
      <c r="F256" s="3">
        <f t="shared" si="555"/>
        <v>8.1661699125676517</v>
      </c>
      <c r="G256" s="4">
        <f t="shared" si="568"/>
        <v>2.7764726928634412E-17</v>
      </c>
      <c r="I256" s="13">
        <f t="shared" si="569"/>
        <v>1.1899168683700463E-17</v>
      </c>
      <c r="J256" s="13">
        <f t="shared" ref="J256:AC256" si="673">I255*(1-I$8)</f>
        <v>1.5978883660969189E-17</v>
      </c>
      <c r="K256" s="13">
        <f t="shared" si="673"/>
        <v>2.2826976658527414E-17</v>
      </c>
      <c r="L256" s="13">
        <f t="shared" si="673"/>
        <v>3.2609966655039166E-17</v>
      </c>
      <c r="M256" s="13">
        <f t="shared" si="673"/>
        <v>4.6585666650055949E-17</v>
      </c>
      <c r="N256" s="13">
        <f t="shared" si="673"/>
        <v>6.6550952357222788E-17</v>
      </c>
      <c r="O256" s="13">
        <f t="shared" si="673"/>
        <v>9.5072789081746838E-17</v>
      </c>
      <c r="P256" s="13">
        <f t="shared" si="673"/>
        <v>1.3581827011678122E-16</v>
      </c>
      <c r="Q256" s="13">
        <f t="shared" si="673"/>
        <v>1.9402610016683026E-16</v>
      </c>
      <c r="R256" s="13">
        <f t="shared" si="673"/>
        <v>2.7718014309547178E-16</v>
      </c>
      <c r="S256" s="13">
        <f t="shared" si="673"/>
        <v>3.9597163299353116E-16</v>
      </c>
      <c r="T256" s="13">
        <f t="shared" si="673"/>
        <v>5.6567376141933027E-16</v>
      </c>
      <c r="U256" s="13">
        <f t="shared" si="673"/>
        <v>8.0810537345618607E-16</v>
      </c>
      <c r="V256" s="13">
        <f t="shared" si="673"/>
        <v>1.1544362477945514E-15</v>
      </c>
      <c r="W256" s="13">
        <f t="shared" si="673"/>
        <v>1.6491946397065018E-15</v>
      </c>
      <c r="X256" s="13">
        <f t="shared" si="673"/>
        <v>2.3559923424378605E-15</v>
      </c>
      <c r="Y256" s="13">
        <f t="shared" si="673"/>
        <v>3.3657033463398002E-15</v>
      </c>
      <c r="Z256" s="13">
        <f t="shared" si="673"/>
        <v>4.808147637628286E-15</v>
      </c>
      <c r="AA256" s="13">
        <f t="shared" si="673"/>
        <v>6.8687823394689806E-15</v>
      </c>
      <c r="AB256" s="13">
        <f t="shared" si="673"/>
        <v>9.8125461992414017E-15</v>
      </c>
      <c r="AC256" s="13">
        <f t="shared" si="673"/>
        <v>1.401792314177343E-14</v>
      </c>
      <c r="AD256" s="13">
        <f t="shared" si="557"/>
        <v>4700000</v>
      </c>
      <c r="AE256" s="13">
        <f t="shared" si="571"/>
        <v>4700000</v>
      </c>
      <c r="AF256" s="4"/>
      <c r="AG256">
        <f t="shared" si="667"/>
        <v>245</v>
      </c>
      <c r="AH256" s="4"/>
      <c r="AI256" s="4"/>
      <c r="AJ256" s="13">
        <f t="shared" ref="AJ256:BC256" si="674">I255*AI$8</f>
        <v>1.0199287443171825E-18</v>
      </c>
      <c r="AK256" s="13">
        <f t="shared" si="674"/>
        <v>0</v>
      </c>
      <c r="AL256" s="13">
        <f t="shared" si="674"/>
        <v>0</v>
      </c>
      <c r="AM256" s="13">
        <f t="shared" si="674"/>
        <v>0</v>
      </c>
      <c r="AN256" s="13">
        <f t="shared" si="674"/>
        <v>0</v>
      </c>
      <c r="AO256" s="13">
        <f t="shared" si="674"/>
        <v>0</v>
      </c>
      <c r="AP256" s="13">
        <f t="shared" si="674"/>
        <v>0</v>
      </c>
      <c r="AQ256" s="13">
        <f t="shared" si="674"/>
        <v>0</v>
      </c>
      <c r="AR256" s="13">
        <f t="shared" si="674"/>
        <v>0</v>
      </c>
      <c r="AS256" s="13">
        <f t="shared" si="674"/>
        <v>0</v>
      </c>
      <c r="AT256" s="13">
        <f t="shared" si="674"/>
        <v>0</v>
      </c>
      <c r="AU256" s="13">
        <f t="shared" si="674"/>
        <v>0</v>
      </c>
      <c r="AV256" s="13">
        <f t="shared" si="674"/>
        <v>0</v>
      </c>
      <c r="AW256" s="13">
        <f t="shared" si="674"/>
        <v>0</v>
      </c>
      <c r="AX256" s="13">
        <f t="shared" si="674"/>
        <v>0</v>
      </c>
      <c r="AY256" s="13">
        <f t="shared" si="674"/>
        <v>0</v>
      </c>
      <c r="AZ256" s="13">
        <f t="shared" si="674"/>
        <v>0</v>
      </c>
      <c r="BA256" s="13">
        <f t="shared" si="674"/>
        <v>0</v>
      </c>
      <c r="BB256" s="13">
        <f t="shared" si="674"/>
        <v>0</v>
      </c>
      <c r="BC256" s="13">
        <f t="shared" si="674"/>
        <v>0</v>
      </c>
      <c r="BD256" s="13">
        <f t="shared" si="564"/>
        <v>0</v>
      </c>
      <c r="BE256" s="13">
        <f t="shared" si="565"/>
        <v>1.0199287443171825E-18</v>
      </c>
      <c r="BF256" s="13">
        <f t="shared" si="566"/>
        <v>299999.99999999983</v>
      </c>
      <c r="BG256" s="4">
        <f t="shared" si="530"/>
        <v>5000000</v>
      </c>
      <c r="BH256" s="4">
        <f t="shared" si="582"/>
        <v>1</v>
      </c>
      <c r="BI256" s="4">
        <f t="shared" si="585"/>
        <v>1</v>
      </c>
      <c r="BJ256" s="4">
        <f t="shared" si="559"/>
        <v>5.9999999999999964</v>
      </c>
      <c r="BK256" s="4"/>
      <c r="BL256" s="4">
        <f t="shared" si="526"/>
        <v>5000000</v>
      </c>
      <c r="BN256">
        <f t="shared" si="527"/>
        <v>245</v>
      </c>
      <c r="BO256" s="11">
        <f t="shared" si="531"/>
        <v>5.9073887082200875E-24</v>
      </c>
      <c r="BP256" s="9">
        <f t="shared" si="532"/>
        <v>2.1087904415789457E-41</v>
      </c>
      <c r="BQ256" s="9">
        <f t="shared" si="533"/>
        <v>2.8318043072631549E-41</v>
      </c>
      <c r="BR256" s="9">
        <f t="shared" si="534"/>
        <v>4.0454347246616503E-41</v>
      </c>
      <c r="BS256" s="9">
        <f t="shared" si="535"/>
        <v>5.7791924638023584E-41</v>
      </c>
      <c r="BT256" s="9">
        <f t="shared" si="536"/>
        <v>8.255989234003368E-41</v>
      </c>
      <c r="BU256" s="9">
        <f t="shared" si="537"/>
        <v>1.1794270334290527E-40</v>
      </c>
      <c r="BV256" s="9">
        <f t="shared" si="538"/>
        <v>1.6848957620415039E-40</v>
      </c>
      <c r="BW256" s="9">
        <f t="shared" si="539"/>
        <v>2.4069939457735772E-40</v>
      </c>
      <c r="BX256" s="9">
        <f t="shared" si="540"/>
        <v>3.4385627796765382E-40</v>
      </c>
      <c r="BY256" s="9">
        <f t="shared" si="541"/>
        <v>4.9122325423950541E-40</v>
      </c>
      <c r="BZ256" s="9">
        <f t="shared" si="542"/>
        <v>0</v>
      </c>
      <c r="CA256" s="9">
        <f t="shared" si="543"/>
        <v>0</v>
      </c>
      <c r="CB256" s="9">
        <f t="shared" si="544"/>
        <v>0</v>
      </c>
      <c r="CC256" s="9">
        <f t="shared" si="545"/>
        <v>0</v>
      </c>
      <c r="CD256" s="9">
        <f t="shared" si="546"/>
        <v>0</v>
      </c>
      <c r="CE256" s="9">
        <f t="shared" si="547"/>
        <v>0</v>
      </c>
      <c r="CF256" s="9">
        <f t="shared" si="548"/>
        <v>0</v>
      </c>
      <c r="CG256" s="9">
        <f t="shared" si="549"/>
        <v>0</v>
      </c>
      <c r="CH256" s="9">
        <f t="shared" si="550"/>
        <v>0</v>
      </c>
      <c r="CI256" s="9">
        <f t="shared" si="551"/>
        <v>0</v>
      </c>
      <c r="CJ256" s="9">
        <f t="shared" si="552"/>
        <v>0</v>
      </c>
      <c r="CK256" s="9">
        <f t="shared" si="553"/>
        <v>8.3294180785903234E-18</v>
      </c>
      <c r="CL256" s="9">
        <f t="shared" si="573"/>
        <v>8.3294180785903234E-18</v>
      </c>
    </row>
    <row r="257" spans="2:90" x14ac:dyDescent="0.2">
      <c r="B257" s="1">
        <f t="shared" si="560"/>
        <v>44106</v>
      </c>
      <c r="C257" s="8">
        <f t="shared" si="554"/>
        <v>35.142857142857146</v>
      </c>
      <c r="D257">
        <f t="shared" si="567"/>
        <v>246</v>
      </c>
      <c r="E257" s="14">
        <f t="shared" si="561"/>
        <v>0.3</v>
      </c>
      <c r="F257" s="3">
        <f t="shared" si="555"/>
        <v>8.1661699125676517</v>
      </c>
      <c r="G257" s="4">
        <f t="shared" si="568"/>
        <v>1.9435308850044087E-17</v>
      </c>
      <c r="I257" s="13">
        <f t="shared" si="569"/>
        <v>8.3294180785903234E-18</v>
      </c>
      <c r="J257" s="13">
        <f t="shared" ref="J257:AC257" si="675">I256*(1-I$8)</f>
        <v>1.1185218562678434E-17</v>
      </c>
      <c r="K257" s="13">
        <f t="shared" si="675"/>
        <v>1.5978883660969189E-17</v>
      </c>
      <c r="L257" s="13">
        <f t="shared" si="675"/>
        <v>2.2826976658527414E-17</v>
      </c>
      <c r="M257" s="13">
        <f t="shared" si="675"/>
        <v>3.2609966655039166E-17</v>
      </c>
      <c r="N257" s="13">
        <f t="shared" si="675"/>
        <v>4.6585666650055949E-17</v>
      </c>
      <c r="O257" s="13">
        <f t="shared" si="675"/>
        <v>6.6550952357222788E-17</v>
      </c>
      <c r="P257" s="13">
        <f t="shared" si="675"/>
        <v>9.5072789081746838E-17</v>
      </c>
      <c r="Q257" s="13">
        <f t="shared" si="675"/>
        <v>1.3581827011678122E-16</v>
      </c>
      <c r="R257" s="13">
        <f t="shared" si="675"/>
        <v>1.9402610016683026E-16</v>
      </c>
      <c r="S257" s="13">
        <f t="shared" si="675"/>
        <v>2.7718014309547178E-16</v>
      </c>
      <c r="T257" s="13">
        <f t="shared" si="675"/>
        <v>3.9597163299353116E-16</v>
      </c>
      <c r="U257" s="13">
        <f t="shared" si="675"/>
        <v>5.6567376141933027E-16</v>
      </c>
      <c r="V257" s="13">
        <f t="shared" si="675"/>
        <v>8.0810537345618607E-16</v>
      </c>
      <c r="W257" s="13">
        <f t="shared" si="675"/>
        <v>1.1544362477945514E-15</v>
      </c>
      <c r="X257" s="13">
        <f t="shared" si="675"/>
        <v>1.6491946397065018E-15</v>
      </c>
      <c r="Y257" s="13">
        <f t="shared" si="675"/>
        <v>2.3559923424378605E-15</v>
      </c>
      <c r="Z257" s="13">
        <f t="shared" si="675"/>
        <v>3.3657033463398002E-15</v>
      </c>
      <c r="AA257" s="13">
        <f t="shared" si="675"/>
        <v>4.808147637628286E-15</v>
      </c>
      <c r="AB257" s="13">
        <f t="shared" si="675"/>
        <v>6.8687823394689806E-15</v>
      </c>
      <c r="AC257" s="13">
        <f t="shared" si="675"/>
        <v>9.8125461992414017E-15</v>
      </c>
      <c r="AD257" s="13">
        <f t="shared" si="557"/>
        <v>4700000</v>
      </c>
      <c r="AE257" s="13">
        <f t="shared" si="571"/>
        <v>4700000</v>
      </c>
      <c r="AF257" s="4"/>
      <c r="AG257">
        <f t="shared" si="667"/>
        <v>246</v>
      </c>
      <c r="AH257" s="4"/>
      <c r="AI257" s="4"/>
      <c r="AJ257" s="13">
        <f t="shared" ref="AJ257:BC257" si="676">I256*AI$8</f>
        <v>7.1395012102202771E-19</v>
      </c>
      <c r="AK257" s="13">
        <f t="shared" si="676"/>
        <v>0</v>
      </c>
      <c r="AL257" s="13">
        <f t="shared" si="676"/>
        <v>0</v>
      </c>
      <c r="AM257" s="13">
        <f t="shared" si="676"/>
        <v>0</v>
      </c>
      <c r="AN257" s="13">
        <f t="shared" si="676"/>
        <v>0</v>
      </c>
      <c r="AO257" s="13">
        <f t="shared" si="676"/>
        <v>0</v>
      </c>
      <c r="AP257" s="13">
        <f t="shared" si="676"/>
        <v>0</v>
      </c>
      <c r="AQ257" s="13">
        <f t="shared" si="676"/>
        <v>0</v>
      </c>
      <c r="AR257" s="13">
        <f t="shared" si="676"/>
        <v>0</v>
      </c>
      <c r="AS257" s="13">
        <f t="shared" si="676"/>
        <v>0</v>
      </c>
      <c r="AT257" s="13">
        <f t="shared" si="676"/>
        <v>0</v>
      </c>
      <c r="AU257" s="13">
        <f t="shared" si="676"/>
        <v>0</v>
      </c>
      <c r="AV257" s="13">
        <f t="shared" si="676"/>
        <v>0</v>
      </c>
      <c r="AW257" s="13">
        <f t="shared" si="676"/>
        <v>0</v>
      </c>
      <c r="AX257" s="13">
        <f t="shared" si="676"/>
        <v>0</v>
      </c>
      <c r="AY257" s="13">
        <f t="shared" si="676"/>
        <v>0</v>
      </c>
      <c r="AZ257" s="13">
        <f t="shared" si="676"/>
        <v>0</v>
      </c>
      <c r="BA257" s="13">
        <f t="shared" si="676"/>
        <v>0</v>
      </c>
      <c r="BB257" s="13">
        <f t="shared" si="676"/>
        <v>0</v>
      </c>
      <c r="BC257" s="13">
        <f t="shared" si="676"/>
        <v>0</v>
      </c>
      <c r="BD257" s="13">
        <f t="shared" si="564"/>
        <v>0</v>
      </c>
      <c r="BE257" s="13">
        <f t="shared" si="565"/>
        <v>7.1395012102202771E-19</v>
      </c>
      <c r="BF257" s="13">
        <f t="shared" si="566"/>
        <v>299999.99999999983</v>
      </c>
      <c r="BG257" s="4">
        <f t="shared" si="530"/>
        <v>5000000</v>
      </c>
      <c r="BH257" s="4">
        <f t="shared" si="582"/>
        <v>1</v>
      </c>
      <c r="BI257" s="4">
        <f t="shared" si="585"/>
        <v>1</v>
      </c>
      <c r="BJ257" s="4">
        <f t="shared" si="559"/>
        <v>5.9999999999999964</v>
      </c>
      <c r="BK257" s="4"/>
      <c r="BL257" s="4">
        <f t="shared" si="526"/>
        <v>5000000</v>
      </c>
      <c r="BN257">
        <f t="shared" si="527"/>
        <v>246</v>
      </c>
      <c r="BO257" s="11">
        <f t="shared" si="531"/>
        <v>4.1351720957540611E-24</v>
      </c>
      <c r="BP257" s="9">
        <f t="shared" si="532"/>
        <v>1.0333073163736833E-41</v>
      </c>
      <c r="BQ257" s="9">
        <f t="shared" si="533"/>
        <v>1.387584110558946E-41</v>
      </c>
      <c r="BR257" s="9">
        <f t="shared" si="534"/>
        <v>1.9822630150842084E-41</v>
      </c>
      <c r="BS257" s="9">
        <f t="shared" si="535"/>
        <v>2.8318043072631549E-41</v>
      </c>
      <c r="BT257" s="9">
        <f t="shared" si="536"/>
        <v>4.0454347246616503E-41</v>
      </c>
      <c r="BU257" s="9">
        <f t="shared" si="537"/>
        <v>5.7791924638023574E-41</v>
      </c>
      <c r="BV257" s="9">
        <f t="shared" si="538"/>
        <v>8.255989234003369E-41</v>
      </c>
      <c r="BW257" s="9">
        <f t="shared" si="539"/>
        <v>1.1794270334290527E-40</v>
      </c>
      <c r="BX257" s="9">
        <f t="shared" si="540"/>
        <v>1.6848957620415041E-40</v>
      </c>
      <c r="BY257" s="9">
        <f t="shared" si="541"/>
        <v>2.4069939457735768E-40</v>
      </c>
      <c r="BZ257" s="9">
        <f t="shared" si="542"/>
        <v>0</v>
      </c>
      <c r="CA257" s="9">
        <f t="shared" si="543"/>
        <v>0</v>
      </c>
      <c r="CB257" s="9">
        <f t="shared" si="544"/>
        <v>0</v>
      </c>
      <c r="CC257" s="9">
        <f t="shared" si="545"/>
        <v>0</v>
      </c>
      <c r="CD257" s="9">
        <f t="shared" si="546"/>
        <v>0</v>
      </c>
      <c r="CE257" s="9">
        <f t="shared" si="547"/>
        <v>0</v>
      </c>
      <c r="CF257" s="9">
        <f t="shared" si="548"/>
        <v>0</v>
      </c>
      <c r="CG257" s="9">
        <f t="shared" si="549"/>
        <v>0</v>
      </c>
      <c r="CH257" s="9">
        <f t="shared" si="550"/>
        <v>0</v>
      </c>
      <c r="CI257" s="9">
        <f t="shared" si="551"/>
        <v>0</v>
      </c>
      <c r="CJ257" s="9">
        <f t="shared" si="552"/>
        <v>0</v>
      </c>
      <c r="CK257" s="9">
        <f t="shared" si="553"/>
        <v>5.8305926550132265E-18</v>
      </c>
      <c r="CL257" s="9">
        <f t="shared" si="573"/>
        <v>5.8305926550132265E-18</v>
      </c>
    </row>
    <row r="258" spans="2:90" x14ac:dyDescent="0.2">
      <c r="B258" s="1">
        <f t="shared" si="560"/>
        <v>44107</v>
      </c>
      <c r="C258" s="8">
        <f t="shared" si="554"/>
        <v>35.285714285714285</v>
      </c>
      <c r="D258">
        <f t="shared" si="567"/>
        <v>247</v>
      </c>
      <c r="E258" s="14">
        <f t="shared" si="561"/>
        <v>0.3</v>
      </c>
      <c r="F258" s="3">
        <f t="shared" si="555"/>
        <v>8.1661699125676517</v>
      </c>
      <c r="G258" s="4">
        <f t="shared" si="568"/>
        <v>1.3604716195030861E-17</v>
      </c>
      <c r="I258" s="13">
        <f t="shared" si="569"/>
        <v>5.8305926550132265E-18</v>
      </c>
      <c r="J258" s="13">
        <f t="shared" ref="J258:AC258" si="677">I257*(1-I$8)</f>
        <v>7.829652993874904E-18</v>
      </c>
      <c r="K258" s="13">
        <f t="shared" si="677"/>
        <v>1.1185218562678434E-17</v>
      </c>
      <c r="L258" s="13">
        <f t="shared" si="677"/>
        <v>1.5978883660969189E-17</v>
      </c>
      <c r="M258" s="13">
        <f t="shared" si="677"/>
        <v>2.2826976658527414E-17</v>
      </c>
      <c r="N258" s="13">
        <f t="shared" si="677"/>
        <v>3.2609966655039166E-17</v>
      </c>
      <c r="O258" s="13">
        <f t="shared" si="677"/>
        <v>4.6585666650055949E-17</v>
      </c>
      <c r="P258" s="13">
        <f t="shared" si="677"/>
        <v>6.6550952357222788E-17</v>
      </c>
      <c r="Q258" s="13">
        <f t="shared" si="677"/>
        <v>9.5072789081746838E-17</v>
      </c>
      <c r="R258" s="13">
        <f t="shared" si="677"/>
        <v>1.3581827011678122E-16</v>
      </c>
      <c r="S258" s="13">
        <f t="shared" si="677"/>
        <v>1.9402610016683026E-16</v>
      </c>
      <c r="T258" s="13">
        <f t="shared" si="677"/>
        <v>2.7718014309547178E-16</v>
      </c>
      <c r="U258" s="13">
        <f t="shared" si="677"/>
        <v>3.9597163299353116E-16</v>
      </c>
      <c r="V258" s="13">
        <f t="shared" si="677"/>
        <v>5.6567376141933027E-16</v>
      </c>
      <c r="W258" s="13">
        <f t="shared" si="677"/>
        <v>8.0810537345618607E-16</v>
      </c>
      <c r="X258" s="13">
        <f t="shared" si="677"/>
        <v>1.1544362477945514E-15</v>
      </c>
      <c r="Y258" s="13">
        <f t="shared" si="677"/>
        <v>1.6491946397065018E-15</v>
      </c>
      <c r="Z258" s="13">
        <f t="shared" si="677"/>
        <v>2.3559923424378605E-15</v>
      </c>
      <c r="AA258" s="13">
        <f t="shared" si="677"/>
        <v>3.3657033463398002E-15</v>
      </c>
      <c r="AB258" s="13">
        <f t="shared" si="677"/>
        <v>4.808147637628286E-15</v>
      </c>
      <c r="AC258" s="13">
        <f t="shared" si="677"/>
        <v>6.8687823394689806E-15</v>
      </c>
      <c r="AD258" s="13">
        <f t="shared" si="557"/>
        <v>4700000</v>
      </c>
      <c r="AE258" s="13">
        <f t="shared" si="571"/>
        <v>4700000</v>
      </c>
      <c r="AF258" s="4"/>
      <c r="AG258">
        <f t="shared" si="667"/>
        <v>247</v>
      </c>
      <c r="AH258" s="4"/>
      <c r="AI258" s="4"/>
      <c r="AJ258" s="13">
        <f t="shared" ref="AJ258:BC258" si="678">I257*AI$8</f>
        <v>4.9976508471541937E-19</v>
      </c>
      <c r="AK258" s="13">
        <f t="shared" si="678"/>
        <v>0</v>
      </c>
      <c r="AL258" s="13">
        <f t="shared" si="678"/>
        <v>0</v>
      </c>
      <c r="AM258" s="13">
        <f t="shared" si="678"/>
        <v>0</v>
      </c>
      <c r="AN258" s="13">
        <f t="shared" si="678"/>
        <v>0</v>
      </c>
      <c r="AO258" s="13">
        <f t="shared" si="678"/>
        <v>0</v>
      </c>
      <c r="AP258" s="13">
        <f t="shared" si="678"/>
        <v>0</v>
      </c>
      <c r="AQ258" s="13">
        <f t="shared" si="678"/>
        <v>0</v>
      </c>
      <c r="AR258" s="13">
        <f t="shared" si="678"/>
        <v>0</v>
      </c>
      <c r="AS258" s="13">
        <f t="shared" si="678"/>
        <v>0</v>
      </c>
      <c r="AT258" s="13">
        <f t="shared" si="678"/>
        <v>0</v>
      </c>
      <c r="AU258" s="13">
        <f t="shared" si="678"/>
        <v>0</v>
      </c>
      <c r="AV258" s="13">
        <f t="shared" si="678"/>
        <v>0</v>
      </c>
      <c r="AW258" s="13">
        <f t="shared" si="678"/>
        <v>0</v>
      </c>
      <c r="AX258" s="13">
        <f t="shared" si="678"/>
        <v>0</v>
      </c>
      <c r="AY258" s="13">
        <f t="shared" si="678"/>
        <v>0</v>
      </c>
      <c r="AZ258" s="13">
        <f t="shared" si="678"/>
        <v>0</v>
      </c>
      <c r="BA258" s="13">
        <f t="shared" si="678"/>
        <v>0</v>
      </c>
      <c r="BB258" s="13">
        <f t="shared" si="678"/>
        <v>0</v>
      </c>
      <c r="BC258" s="13">
        <f t="shared" si="678"/>
        <v>0</v>
      </c>
      <c r="BD258" s="13">
        <f t="shared" si="564"/>
        <v>0</v>
      </c>
      <c r="BE258" s="13">
        <f t="shared" si="565"/>
        <v>4.9976508471541937E-19</v>
      </c>
      <c r="BF258" s="13">
        <f t="shared" si="566"/>
        <v>299999.99999999983</v>
      </c>
      <c r="BG258" s="4">
        <f t="shared" si="530"/>
        <v>5000000</v>
      </c>
      <c r="BH258" s="4">
        <f t="shared" si="582"/>
        <v>1</v>
      </c>
      <c r="BI258" s="4">
        <f t="shared" si="585"/>
        <v>1</v>
      </c>
      <c r="BJ258" s="4">
        <f t="shared" si="559"/>
        <v>5.9999999999999964</v>
      </c>
      <c r="BK258" s="4"/>
      <c r="BL258" s="4">
        <f t="shared" si="526"/>
        <v>5000000</v>
      </c>
      <c r="BN258">
        <f t="shared" si="527"/>
        <v>247</v>
      </c>
      <c r="BO258" s="11">
        <f t="shared" si="531"/>
        <v>2.8946204670278427E-24</v>
      </c>
      <c r="BP258" s="9">
        <f t="shared" si="532"/>
        <v>5.0632058502310483E-42</v>
      </c>
      <c r="BQ258" s="9">
        <f t="shared" si="533"/>
        <v>6.7991621417388365E-42</v>
      </c>
      <c r="BR258" s="9">
        <f t="shared" si="534"/>
        <v>9.7130887739126222E-42</v>
      </c>
      <c r="BS258" s="9">
        <f t="shared" si="535"/>
        <v>1.3875841105589458E-41</v>
      </c>
      <c r="BT258" s="9">
        <f t="shared" si="536"/>
        <v>1.9822630150842084E-41</v>
      </c>
      <c r="BU258" s="9">
        <f t="shared" si="537"/>
        <v>2.8318043072631554E-41</v>
      </c>
      <c r="BV258" s="9">
        <f t="shared" si="538"/>
        <v>4.0454347246616498E-41</v>
      </c>
      <c r="BW258" s="9">
        <f t="shared" si="539"/>
        <v>5.7791924638023574E-41</v>
      </c>
      <c r="BX258" s="9">
        <f t="shared" si="540"/>
        <v>8.255989234003368E-41</v>
      </c>
      <c r="BY258" s="9">
        <f t="shared" si="541"/>
        <v>1.1794270334290529E-40</v>
      </c>
      <c r="BZ258" s="9">
        <f t="shared" si="542"/>
        <v>0</v>
      </c>
      <c r="CA258" s="9">
        <f t="shared" si="543"/>
        <v>0</v>
      </c>
      <c r="CB258" s="9">
        <f t="shared" si="544"/>
        <v>0</v>
      </c>
      <c r="CC258" s="9">
        <f t="shared" si="545"/>
        <v>0</v>
      </c>
      <c r="CD258" s="9">
        <f t="shared" si="546"/>
        <v>0</v>
      </c>
      <c r="CE258" s="9">
        <f t="shared" si="547"/>
        <v>0</v>
      </c>
      <c r="CF258" s="9">
        <f t="shared" si="548"/>
        <v>0</v>
      </c>
      <c r="CG258" s="9">
        <f t="shared" si="549"/>
        <v>0</v>
      </c>
      <c r="CH258" s="9">
        <f t="shared" si="550"/>
        <v>0</v>
      </c>
      <c r="CI258" s="9">
        <f t="shared" si="551"/>
        <v>0</v>
      </c>
      <c r="CJ258" s="9">
        <f t="shared" si="552"/>
        <v>0</v>
      </c>
      <c r="CK258" s="9">
        <f t="shared" si="553"/>
        <v>4.0814148585092579E-18</v>
      </c>
      <c r="CL258" s="9">
        <f t="shared" si="573"/>
        <v>4.0814148585092579E-18</v>
      </c>
    </row>
    <row r="259" spans="2:90" x14ac:dyDescent="0.2">
      <c r="B259" s="1">
        <f t="shared" si="560"/>
        <v>44108</v>
      </c>
      <c r="C259" s="8">
        <f t="shared" si="554"/>
        <v>35.428571428571431</v>
      </c>
      <c r="D259">
        <f t="shared" si="567"/>
        <v>248</v>
      </c>
      <c r="E259" s="14">
        <f t="shared" si="561"/>
        <v>0.3</v>
      </c>
      <c r="F259" s="3">
        <f t="shared" si="555"/>
        <v>8.1661699125676517</v>
      </c>
      <c r="G259" s="4">
        <f t="shared" si="568"/>
        <v>9.5233013365216037E-18</v>
      </c>
      <c r="I259" s="13">
        <f t="shared" si="569"/>
        <v>4.0814148585092579E-18</v>
      </c>
      <c r="J259" s="13">
        <f t="shared" ref="J259:AC259" si="679">I258*(1-I$8)</f>
        <v>5.4807570957124323E-18</v>
      </c>
      <c r="K259" s="13">
        <f t="shared" si="679"/>
        <v>7.829652993874904E-18</v>
      </c>
      <c r="L259" s="13">
        <f t="shared" si="679"/>
        <v>1.1185218562678434E-17</v>
      </c>
      <c r="M259" s="13">
        <f t="shared" si="679"/>
        <v>1.5978883660969189E-17</v>
      </c>
      <c r="N259" s="13">
        <f t="shared" si="679"/>
        <v>2.2826976658527414E-17</v>
      </c>
      <c r="O259" s="13">
        <f t="shared" si="679"/>
        <v>3.2609966655039166E-17</v>
      </c>
      <c r="P259" s="13">
        <f t="shared" si="679"/>
        <v>4.6585666650055949E-17</v>
      </c>
      <c r="Q259" s="13">
        <f t="shared" si="679"/>
        <v>6.6550952357222788E-17</v>
      </c>
      <c r="R259" s="13">
        <f t="shared" si="679"/>
        <v>9.5072789081746838E-17</v>
      </c>
      <c r="S259" s="13">
        <f t="shared" si="679"/>
        <v>1.3581827011678122E-16</v>
      </c>
      <c r="T259" s="13">
        <f t="shared" si="679"/>
        <v>1.9402610016683026E-16</v>
      </c>
      <c r="U259" s="13">
        <f t="shared" si="679"/>
        <v>2.7718014309547178E-16</v>
      </c>
      <c r="V259" s="13">
        <f t="shared" si="679"/>
        <v>3.9597163299353116E-16</v>
      </c>
      <c r="W259" s="13">
        <f t="shared" si="679"/>
        <v>5.6567376141933027E-16</v>
      </c>
      <c r="X259" s="13">
        <f t="shared" si="679"/>
        <v>8.0810537345618607E-16</v>
      </c>
      <c r="Y259" s="13">
        <f t="shared" si="679"/>
        <v>1.1544362477945514E-15</v>
      </c>
      <c r="Z259" s="13">
        <f t="shared" si="679"/>
        <v>1.6491946397065018E-15</v>
      </c>
      <c r="AA259" s="13">
        <f t="shared" si="679"/>
        <v>2.3559923424378605E-15</v>
      </c>
      <c r="AB259" s="13">
        <f t="shared" si="679"/>
        <v>3.3657033463398002E-15</v>
      </c>
      <c r="AC259" s="13">
        <f t="shared" si="679"/>
        <v>4.808147637628286E-15</v>
      </c>
      <c r="AD259" s="13">
        <f t="shared" si="557"/>
        <v>4700000</v>
      </c>
      <c r="AE259" s="13">
        <f t="shared" si="571"/>
        <v>4700000</v>
      </c>
      <c r="AF259" s="4"/>
      <c r="AG259">
        <f t="shared" si="667"/>
        <v>248</v>
      </c>
      <c r="AH259" s="4"/>
      <c r="AI259" s="4"/>
      <c r="AJ259" s="13">
        <f t="shared" ref="AJ259:BC259" si="680">I258*AI$8</f>
        <v>3.498355593007936E-19</v>
      </c>
      <c r="AK259" s="13">
        <f t="shared" si="680"/>
        <v>0</v>
      </c>
      <c r="AL259" s="13">
        <f t="shared" si="680"/>
        <v>0</v>
      </c>
      <c r="AM259" s="13">
        <f t="shared" si="680"/>
        <v>0</v>
      </c>
      <c r="AN259" s="13">
        <f t="shared" si="680"/>
        <v>0</v>
      </c>
      <c r="AO259" s="13">
        <f t="shared" si="680"/>
        <v>0</v>
      </c>
      <c r="AP259" s="13">
        <f t="shared" si="680"/>
        <v>0</v>
      </c>
      <c r="AQ259" s="13">
        <f t="shared" si="680"/>
        <v>0</v>
      </c>
      <c r="AR259" s="13">
        <f t="shared" si="680"/>
        <v>0</v>
      </c>
      <c r="AS259" s="13">
        <f t="shared" si="680"/>
        <v>0</v>
      </c>
      <c r="AT259" s="13">
        <f t="shared" si="680"/>
        <v>0</v>
      </c>
      <c r="AU259" s="13">
        <f t="shared" si="680"/>
        <v>0</v>
      </c>
      <c r="AV259" s="13">
        <f t="shared" si="680"/>
        <v>0</v>
      </c>
      <c r="AW259" s="13">
        <f t="shared" si="680"/>
        <v>0</v>
      </c>
      <c r="AX259" s="13">
        <f t="shared" si="680"/>
        <v>0</v>
      </c>
      <c r="AY259" s="13">
        <f t="shared" si="680"/>
        <v>0</v>
      </c>
      <c r="AZ259" s="13">
        <f t="shared" si="680"/>
        <v>0</v>
      </c>
      <c r="BA259" s="13">
        <f t="shared" si="680"/>
        <v>0</v>
      </c>
      <c r="BB259" s="13">
        <f t="shared" si="680"/>
        <v>0</v>
      </c>
      <c r="BC259" s="13">
        <f t="shared" si="680"/>
        <v>0</v>
      </c>
      <c r="BD259" s="13">
        <f t="shared" si="564"/>
        <v>0</v>
      </c>
      <c r="BE259" s="13">
        <f t="shared" si="565"/>
        <v>3.498355593007936E-19</v>
      </c>
      <c r="BF259" s="13">
        <f t="shared" si="566"/>
        <v>299999.99999999983</v>
      </c>
      <c r="BG259" s="4">
        <f t="shared" si="530"/>
        <v>5000000</v>
      </c>
      <c r="BH259" s="4">
        <f t="shared" si="582"/>
        <v>1</v>
      </c>
      <c r="BI259" s="4">
        <f t="shared" si="585"/>
        <v>1</v>
      </c>
      <c r="BJ259" s="4">
        <f t="shared" si="559"/>
        <v>5.9999999999999964</v>
      </c>
      <c r="BK259" s="4"/>
      <c r="BL259" s="4">
        <f t="shared" si="526"/>
        <v>5000000</v>
      </c>
      <c r="BN259">
        <f t="shared" si="527"/>
        <v>248</v>
      </c>
      <c r="BO259" s="11">
        <f t="shared" si="531"/>
        <v>2.0262343269194902E-24</v>
      </c>
      <c r="BP259" s="9">
        <f t="shared" si="532"/>
        <v>2.4809708666132135E-42</v>
      </c>
      <c r="BQ259" s="9">
        <f t="shared" si="533"/>
        <v>3.3315894494520297E-42</v>
      </c>
      <c r="BR259" s="9">
        <f t="shared" si="534"/>
        <v>4.7594134992171865E-42</v>
      </c>
      <c r="BS259" s="9">
        <f t="shared" si="535"/>
        <v>6.7991621417388365E-42</v>
      </c>
      <c r="BT259" s="9">
        <f t="shared" si="536"/>
        <v>9.7130887739126222E-42</v>
      </c>
      <c r="BU259" s="9">
        <f t="shared" si="537"/>
        <v>1.3875841105589463E-41</v>
      </c>
      <c r="BV259" s="9">
        <f t="shared" si="538"/>
        <v>1.9822630150842091E-41</v>
      </c>
      <c r="BW259" s="9">
        <f t="shared" si="539"/>
        <v>2.8318043072631554E-41</v>
      </c>
      <c r="BX259" s="9">
        <f t="shared" si="540"/>
        <v>4.0454347246616513E-41</v>
      </c>
      <c r="BY259" s="9">
        <f t="shared" si="541"/>
        <v>5.7791924638023584E-41</v>
      </c>
      <c r="BZ259" s="9">
        <f t="shared" si="542"/>
        <v>0</v>
      </c>
      <c r="CA259" s="9">
        <f t="shared" si="543"/>
        <v>0</v>
      </c>
      <c r="CB259" s="9">
        <f t="shared" si="544"/>
        <v>0</v>
      </c>
      <c r="CC259" s="9">
        <f t="shared" si="545"/>
        <v>0</v>
      </c>
      <c r="CD259" s="9">
        <f t="shared" si="546"/>
        <v>0</v>
      </c>
      <c r="CE259" s="9">
        <f t="shared" si="547"/>
        <v>0</v>
      </c>
      <c r="CF259" s="9">
        <f t="shared" si="548"/>
        <v>0</v>
      </c>
      <c r="CG259" s="9">
        <f t="shared" si="549"/>
        <v>0</v>
      </c>
      <c r="CH259" s="9">
        <f t="shared" si="550"/>
        <v>0</v>
      </c>
      <c r="CI259" s="9">
        <f t="shared" si="551"/>
        <v>0</v>
      </c>
      <c r="CJ259" s="9">
        <f t="shared" si="552"/>
        <v>0</v>
      </c>
      <c r="CK259" s="9">
        <f t="shared" si="553"/>
        <v>2.856990400956481E-18</v>
      </c>
      <c r="CL259" s="9">
        <f t="shared" si="573"/>
        <v>2.856990400956481E-18</v>
      </c>
    </row>
    <row r="260" spans="2:90" x14ac:dyDescent="0.2">
      <c r="B260" s="1">
        <f t="shared" si="560"/>
        <v>44109</v>
      </c>
      <c r="C260" s="8">
        <f t="shared" si="554"/>
        <v>35.571428571428569</v>
      </c>
      <c r="D260">
        <f t="shared" si="567"/>
        <v>249</v>
      </c>
      <c r="E260" s="14">
        <f t="shared" si="561"/>
        <v>0.3</v>
      </c>
      <c r="F260" s="3">
        <f t="shared" si="555"/>
        <v>8.1661699125676517</v>
      </c>
      <c r="G260" s="4">
        <f t="shared" si="568"/>
        <v>6.6663109355651223E-18</v>
      </c>
      <c r="I260" s="13">
        <f t="shared" si="569"/>
        <v>2.856990400956481E-18</v>
      </c>
      <c r="J260" s="13">
        <f t="shared" ref="J260:AC260" si="681">I259*(1-I$8)</f>
        <v>3.8365299669987023E-18</v>
      </c>
      <c r="K260" s="13">
        <f t="shared" si="681"/>
        <v>5.4807570957124323E-18</v>
      </c>
      <c r="L260" s="13">
        <f t="shared" si="681"/>
        <v>7.829652993874904E-18</v>
      </c>
      <c r="M260" s="13">
        <f t="shared" si="681"/>
        <v>1.1185218562678434E-17</v>
      </c>
      <c r="N260" s="13">
        <f t="shared" si="681"/>
        <v>1.5978883660969189E-17</v>
      </c>
      <c r="O260" s="13">
        <f t="shared" si="681"/>
        <v>2.2826976658527414E-17</v>
      </c>
      <c r="P260" s="13">
        <f t="shared" si="681"/>
        <v>3.2609966655039166E-17</v>
      </c>
      <c r="Q260" s="13">
        <f t="shared" si="681"/>
        <v>4.6585666650055949E-17</v>
      </c>
      <c r="R260" s="13">
        <f t="shared" si="681"/>
        <v>6.6550952357222788E-17</v>
      </c>
      <c r="S260" s="13">
        <f t="shared" si="681"/>
        <v>9.5072789081746838E-17</v>
      </c>
      <c r="T260" s="13">
        <f t="shared" si="681"/>
        <v>1.3581827011678122E-16</v>
      </c>
      <c r="U260" s="13">
        <f t="shared" si="681"/>
        <v>1.9402610016683026E-16</v>
      </c>
      <c r="V260" s="13">
        <f t="shared" si="681"/>
        <v>2.7718014309547178E-16</v>
      </c>
      <c r="W260" s="13">
        <f t="shared" si="681"/>
        <v>3.9597163299353116E-16</v>
      </c>
      <c r="X260" s="13">
        <f t="shared" si="681"/>
        <v>5.6567376141933027E-16</v>
      </c>
      <c r="Y260" s="13">
        <f t="shared" si="681"/>
        <v>8.0810537345618607E-16</v>
      </c>
      <c r="Z260" s="13">
        <f t="shared" si="681"/>
        <v>1.1544362477945514E-15</v>
      </c>
      <c r="AA260" s="13">
        <f t="shared" si="681"/>
        <v>1.6491946397065018E-15</v>
      </c>
      <c r="AB260" s="13">
        <f t="shared" si="681"/>
        <v>2.3559923424378605E-15</v>
      </c>
      <c r="AC260" s="13">
        <f t="shared" si="681"/>
        <v>3.3657033463398002E-15</v>
      </c>
      <c r="AD260" s="13">
        <f t="shared" si="557"/>
        <v>4700000</v>
      </c>
      <c r="AE260" s="13">
        <f t="shared" si="571"/>
        <v>4700000</v>
      </c>
      <c r="AF260" s="4"/>
      <c r="AG260">
        <f t="shared" si="667"/>
        <v>249</v>
      </c>
      <c r="AH260" s="4"/>
      <c r="AI260" s="4"/>
      <c r="AJ260" s="13">
        <f t="shared" ref="AJ260:BC260" si="682">I259*AI$8</f>
        <v>2.4488489151055547E-19</v>
      </c>
      <c r="AK260" s="13">
        <f t="shared" si="682"/>
        <v>0</v>
      </c>
      <c r="AL260" s="13">
        <f t="shared" si="682"/>
        <v>0</v>
      </c>
      <c r="AM260" s="13">
        <f t="shared" si="682"/>
        <v>0</v>
      </c>
      <c r="AN260" s="13">
        <f t="shared" si="682"/>
        <v>0</v>
      </c>
      <c r="AO260" s="13">
        <f t="shared" si="682"/>
        <v>0</v>
      </c>
      <c r="AP260" s="13">
        <f t="shared" si="682"/>
        <v>0</v>
      </c>
      <c r="AQ260" s="13">
        <f t="shared" si="682"/>
        <v>0</v>
      </c>
      <c r="AR260" s="13">
        <f t="shared" si="682"/>
        <v>0</v>
      </c>
      <c r="AS260" s="13">
        <f t="shared" si="682"/>
        <v>0</v>
      </c>
      <c r="AT260" s="13">
        <f t="shared" si="682"/>
        <v>0</v>
      </c>
      <c r="AU260" s="13">
        <f t="shared" si="682"/>
        <v>0</v>
      </c>
      <c r="AV260" s="13">
        <f t="shared" si="682"/>
        <v>0</v>
      </c>
      <c r="AW260" s="13">
        <f t="shared" si="682"/>
        <v>0</v>
      </c>
      <c r="AX260" s="13">
        <f t="shared" si="682"/>
        <v>0</v>
      </c>
      <c r="AY260" s="13">
        <f t="shared" si="682"/>
        <v>0</v>
      </c>
      <c r="AZ260" s="13">
        <f t="shared" si="682"/>
        <v>0</v>
      </c>
      <c r="BA260" s="13">
        <f t="shared" si="682"/>
        <v>0</v>
      </c>
      <c r="BB260" s="13">
        <f t="shared" si="682"/>
        <v>0</v>
      </c>
      <c r="BC260" s="13">
        <f t="shared" si="682"/>
        <v>0</v>
      </c>
      <c r="BD260" s="13">
        <f t="shared" si="564"/>
        <v>0</v>
      </c>
      <c r="BE260" s="13">
        <f t="shared" si="565"/>
        <v>2.4488489151055547E-19</v>
      </c>
      <c r="BF260" s="13">
        <f t="shared" si="566"/>
        <v>299999.99999999983</v>
      </c>
      <c r="BG260" s="4">
        <f t="shared" si="530"/>
        <v>5000000</v>
      </c>
      <c r="BH260" s="4">
        <f t="shared" si="582"/>
        <v>1</v>
      </c>
      <c r="BI260" s="4">
        <f t="shared" si="585"/>
        <v>1</v>
      </c>
      <c r="BJ260" s="4">
        <f t="shared" si="559"/>
        <v>5.9999999999999964</v>
      </c>
      <c r="BK260" s="4"/>
      <c r="BL260" s="4">
        <f t="shared" si="526"/>
        <v>5000000</v>
      </c>
      <c r="BN260">
        <f t="shared" si="527"/>
        <v>249</v>
      </c>
      <c r="BO260" s="11">
        <f t="shared" si="531"/>
        <v>1.418364028843643E-24</v>
      </c>
      <c r="BP260" s="9">
        <f t="shared" si="532"/>
        <v>1.2156757246404748E-42</v>
      </c>
      <c r="BQ260" s="9">
        <f t="shared" si="533"/>
        <v>1.6324788302314944E-42</v>
      </c>
      <c r="BR260" s="9">
        <f t="shared" si="534"/>
        <v>2.3321126146164207E-42</v>
      </c>
      <c r="BS260" s="9">
        <f t="shared" si="535"/>
        <v>3.3315894494520303E-42</v>
      </c>
      <c r="BT260" s="9">
        <f t="shared" si="536"/>
        <v>4.7594134992171852E-42</v>
      </c>
      <c r="BU260" s="9">
        <f t="shared" si="537"/>
        <v>6.7991621417388353E-42</v>
      </c>
      <c r="BV260" s="9">
        <f t="shared" si="538"/>
        <v>9.7130887739126222E-42</v>
      </c>
      <c r="BW260" s="9">
        <f t="shared" si="539"/>
        <v>1.387584110558946E-41</v>
      </c>
      <c r="BX260" s="9">
        <f t="shared" si="540"/>
        <v>1.9822630150842086E-41</v>
      </c>
      <c r="BY260" s="9">
        <f t="shared" si="541"/>
        <v>2.8318043072631554E-41</v>
      </c>
      <c r="BZ260" s="9">
        <f t="shared" si="542"/>
        <v>0</v>
      </c>
      <c r="CA260" s="9">
        <f t="shared" si="543"/>
        <v>0</v>
      </c>
      <c r="CB260" s="9">
        <f t="shared" si="544"/>
        <v>0</v>
      </c>
      <c r="CC260" s="9">
        <f t="shared" si="545"/>
        <v>0</v>
      </c>
      <c r="CD260" s="9">
        <f t="shared" si="546"/>
        <v>0</v>
      </c>
      <c r="CE260" s="9">
        <f t="shared" si="547"/>
        <v>0</v>
      </c>
      <c r="CF260" s="9">
        <f t="shared" si="548"/>
        <v>0</v>
      </c>
      <c r="CG260" s="9">
        <f t="shared" si="549"/>
        <v>0</v>
      </c>
      <c r="CH260" s="9">
        <f t="shared" si="550"/>
        <v>0</v>
      </c>
      <c r="CI260" s="9">
        <f t="shared" si="551"/>
        <v>0</v>
      </c>
      <c r="CJ260" s="9">
        <f t="shared" si="552"/>
        <v>0</v>
      </c>
      <c r="CK260" s="9">
        <f t="shared" si="553"/>
        <v>1.9998932806695368E-18</v>
      </c>
      <c r="CL260" s="9">
        <f t="shared" si="573"/>
        <v>1.9998932806695368E-18</v>
      </c>
    </row>
    <row r="261" spans="2:90" x14ac:dyDescent="0.2">
      <c r="B261" s="1">
        <f t="shared" si="560"/>
        <v>44110</v>
      </c>
      <c r="C261" s="8">
        <f t="shared" si="554"/>
        <v>35.714285714285715</v>
      </c>
      <c r="D261">
        <f t="shared" si="567"/>
        <v>250</v>
      </c>
      <c r="E261" s="14">
        <f t="shared" si="561"/>
        <v>0.3</v>
      </c>
      <c r="F261" s="3">
        <f t="shared" si="555"/>
        <v>8.1661699125676517</v>
      </c>
      <c r="G261" s="4">
        <f t="shared" si="568"/>
        <v>4.6664176548955859E-18</v>
      </c>
      <c r="I261" s="13">
        <f t="shared" si="569"/>
        <v>1.9998932806695368E-18</v>
      </c>
      <c r="J261" s="13">
        <f t="shared" ref="J261:AC261" si="683">I260*(1-I$8)</f>
        <v>2.6855709768990921E-18</v>
      </c>
      <c r="K261" s="13">
        <f t="shared" si="683"/>
        <v>3.8365299669987023E-18</v>
      </c>
      <c r="L261" s="13">
        <f t="shared" si="683"/>
        <v>5.4807570957124323E-18</v>
      </c>
      <c r="M261" s="13">
        <f t="shared" si="683"/>
        <v>7.829652993874904E-18</v>
      </c>
      <c r="N261" s="13">
        <f t="shared" si="683"/>
        <v>1.1185218562678434E-17</v>
      </c>
      <c r="O261" s="13">
        <f t="shared" si="683"/>
        <v>1.5978883660969189E-17</v>
      </c>
      <c r="P261" s="13">
        <f t="shared" si="683"/>
        <v>2.2826976658527414E-17</v>
      </c>
      <c r="Q261" s="13">
        <f t="shared" si="683"/>
        <v>3.2609966655039166E-17</v>
      </c>
      <c r="R261" s="13">
        <f t="shared" si="683"/>
        <v>4.6585666650055949E-17</v>
      </c>
      <c r="S261" s="13">
        <f t="shared" si="683"/>
        <v>6.6550952357222788E-17</v>
      </c>
      <c r="T261" s="13">
        <f t="shared" si="683"/>
        <v>9.5072789081746838E-17</v>
      </c>
      <c r="U261" s="13">
        <f t="shared" si="683"/>
        <v>1.3581827011678122E-16</v>
      </c>
      <c r="V261" s="13">
        <f t="shared" si="683"/>
        <v>1.9402610016683026E-16</v>
      </c>
      <c r="W261" s="13">
        <f t="shared" si="683"/>
        <v>2.7718014309547178E-16</v>
      </c>
      <c r="X261" s="13">
        <f t="shared" si="683"/>
        <v>3.9597163299353116E-16</v>
      </c>
      <c r="Y261" s="13">
        <f t="shared" si="683"/>
        <v>5.6567376141933027E-16</v>
      </c>
      <c r="Z261" s="13">
        <f t="shared" si="683"/>
        <v>8.0810537345618607E-16</v>
      </c>
      <c r="AA261" s="13">
        <f t="shared" si="683"/>
        <v>1.1544362477945514E-15</v>
      </c>
      <c r="AB261" s="13">
        <f t="shared" si="683"/>
        <v>1.6491946397065018E-15</v>
      </c>
      <c r="AC261" s="13">
        <f t="shared" si="683"/>
        <v>2.3559923424378605E-15</v>
      </c>
      <c r="AD261" s="13">
        <f t="shared" si="557"/>
        <v>4700000</v>
      </c>
      <c r="AE261" s="13">
        <f t="shared" si="571"/>
        <v>4700000</v>
      </c>
      <c r="AF261" s="4"/>
      <c r="AG261">
        <f t="shared" si="667"/>
        <v>250</v>
      </c>
      <c r="AH261" s="4"/>
      <c r="AI261" s="4"/>
      <c r="AJ261" s="13">
        <f t="shared" ref="AJ261:BC261" si="684">I260*AI$8</f>
        <v>1.7141942405738886E-19</v>
      </c>
      <c r="AK261" s="13">
        <f t="shared" si="684"/>
        <v>0</v>
      </c>
      <c r="AL261" s="13">
        <f t="shared" si="684"/>
        <v>0</v>
      </c>
      <c r="AM261" s="13">
        <f t="shared" si="684"/>
        <v>0</v>
      </c>
      <c r="AN261" s="13">
        <f t="shared" si="684"/>
        <v>0</v>
      </c>
      <c r="AO261" s="13">
        <f t="shared" si="684"/>
        <v>0</v>
      </c>
      <c r="AP261" s="13">
        <f t="shared" si="684"/>
        <v>0</v>
      </c>
      <c r="AQ261" s="13">
        <f t="shared" si="684"/>
        <v>0</v>
      </c>
      <c r="AR261" s="13">
        <f t="shared" si="684"/>
        <v>0</v>
      </c>
      <c r="AS261" s="13">
        <f t="shared" si="684"/>
        <v>0</v>
      </c>
      <c r="AT261" s="13">
        <f t="shared" si="684"/>
        <v>0</v>
      </c>
      <c r="AU261" s="13">
        <f t="shared" si="684"/>
        <v>0</v>
      </c>
      <c r="AV261" s="13">
        <f t="shared" si="684"/>
        <v>0</v>
      </c>
      <c r="AW261" s="13">
        <f t="shared" si="684"/>
        <v>0</v>
      </c>
      <c r="AX261" s="13">
        <f t="shared" si="684"/>
        <v>0</v>
      </c>
      <c r="AY261" s="13">
        <f t="shared" si="684"/>
        <v>0</v>
      </c>
      <c r="AZ261" s="13">
        <f t="shared" si="684"/>
        <v>0</v>
      </c>
      <c r="BA261" s="13">
        <f t="shared" si="684"/>
        <v>0</v>
      </c>
      <c r="BB261" s="13">
        <f t="shared" si="684"/>
        <v>0</v>
      </c>
      <c r="BC261" s="13">
        <f t="shared" si="684"/>
        <v>0</v>
      </c>
      <c r="BD261" s="13">
        <f t="shared" si="564"/>
        <v>0</v>
      </c>
      <c r="BE261" s="13">
        <f t="shared" si="565"/>
        <v>1.7141942405738886E-19</v>
      </c>
      <c r="BF261" s="13">
        <f t="shared" si="566"/>
        <v>299999.99999999983</v>
      </c>
      <c r="BG261" s="4">
        <f t="shared" si="530"/>
        <v>5000000</v>
      </c>
      <c r="BH261" s="4">
        <f t="shared" si="582"/>
        <v>1</v>
      </c>
      <c r="BI261" s="4">
        <f t="shared" si="585"/>
        <v>1</v>
      </c>
      <c r="BJ261" s="4">
        <f t="shared" si="559"/>
        <v>5.9999999999999964</v>
      </c>
      <c r="BK261" s="4"/>
      <c r="BL261" s="4">
        <f t="shared" si="526"/>
        <v>5000000</v>
      </c>
      <c r="BN261">
        <f t="shared" si="527"/>
        <v>250</v>
      </c>
      <c r="BO261" s="11">
        <f t="shared" si="531"/>
        <v>9.9285482019055021E-25</v>
      </c>
      <c r="BP261" s="9">
        <f t="shared" si="532"/>
        <v>5.956811050738327E-43</v>
      </c>
      <c r="BQ261" s="9">
        <f t="shared" si="533"/>
        <v>7.9991462681343246E-43</v>
      </c>
      <c r="BR261" s="9">
        <f t="shared" si="534"/>
        <v>1.1427351811620462E-42</v>
      </c>
      <c r="BS261" s="9">
        <f t="shared" si="535"/>
        <v>1.6324788302314947E-42</v>
      </c>
      <c r="BT261" s="9">
        <f t="shared" si="536"/>
        <v>2.3321126146164214E-42</v>
      </c>
      <c r="BU261" s="9">
        <f t="shared" si="537"/>
        <v>3.3315894494520297E-42</v>
      </c>
      <c r="BV261" s="9">
        <f t="shared" si="538"/>
        <v>4.7594134992171852E-42</v>
      </c>
      <c r="BW261" s="9">
        <f t="shared" si="539"/>
        <v>6.7991621417388365E-42</v>
      </c>
      <c r="BX261" s="9">
        <f t="shared" si="540"/>
        <v>9.7130887739126247E-42</v>
      </c>
      <c r="BY261" s="9">
        <f t="shared" si="541"/>
        <v>1.387584110558946E-41</v>
      </c>
      <c r="BZ261" s="9">
        <f t="shared" si="542"/>
        <v>0</v>
      </c>
      <c r="CA261" s="9">
        <f t="shared" si="543"/>
        <v>0</v>
      </c>
      <c r="CB261" s="9">
        <f t="shared" si="544"/>
        <v>0</v>
      </c>
      <c r="CC261" s="9">
        <f t="shared" si="545"/>
        <v>0</v>
      </c>
      <c r="CD261" s="9">
        <f t="shared" si="546"/>
        <v>0</v>
      </c>
      <c r="CE261" s="9">
        <f t="shared" si="547"/>
        <v>0</v>
      </c>
      <c r="CF261" s="9">
        <f t="shared" si="548"/>
        <v>0</v>
      </c>
      <c r="CG261" s="9">
        <f t="shared" si="549"/>
        <v>0</v>
      </c>
      <c r="CH261" s="9">
        <f t="shared" si="550"/>
        <v>0</v>
      </c>
      <c r="CI261" s="9">
        <f t="shared" si="551"/>
        <v>0</v>
      </c>
      <c r="CJ261" s="9">
        <f t="shared" si="552"/>
        <v>0</v>
      </c>
      <c r="CK261" s="9">
        <f t="shared" si="553"/>
        <v>1.3999252964686759E-18</v>
      </c>
      <c r="CL261" s="9">
        <f t="shared" si="573"/>
        <v>1.3999252964686759E-18</v>
      </c>
    </row>
    <row r="262" spans="2:90" x14ac:dyDescent="0.2">
      <c r="B262" s="1">
        <f t="shared" si="560"/>
        <v>44111</v>
      </c>
      <c r="C262" s="8">
        <f t="shared" si="554"/>
        <v>35.857142857142854</v>
      </c>
      <c r="D262">
        <f t="shared" si="567"/>
        <v>251</v>
      </c>
      <c r="E262" s="14">
        <f t="shared" si="561"/>
        <v>0.3</v>
      </c>
      <c r="F262" s="3">
        <f t="shared" si="555"/>
        <v>8.1661699125676517</v>
      </c>
      <c r="G262" s="4">
        <f t="shared" si="568"/>
        <v>3.2664923584269098E-18</v>
      </c>
      <c r="I262" s="13">
        <f t="shared" si="569"/>
        <v>1.3999252964686759E-18</v>
      </c>
      <c r="J262" s="13">
        <f t="shared" ref="J262:AC262" si="685">I261*(1-I$8)</f>
        <v>1.8798996838293643E-18</v>
      </c>
      <c r="K262" s="13">
        <f t="shared" si="685"/>
        <v>2.6855709768990921E-18</v>
      </c>
      <c r="L262" s="13">
        <f t="shared" si="685"/>
        <v>3.8365299669987023E-18</v>
      </c>
      <c r="M262" s="13">
        <f t="shared" si="685"/>
        <v>5.4807570957124323E-18</v>
      </c>
      <c r="N262" s="13">
        <f t="shared" si="685"/>
        <v>7.829652993874904E-18</v>
      </c>
      <c r="O262" s="13">
        <f t="shared" si="685"/>
        <v>1.1185218562678434E-17</v>
      </c>
      <c r="P262" s="13">
        <f t="shared" si="685"/>
        <v>1.5978883660969189E-17</v>
      </c>
      <c r="Q262" s="13">
        <f t="shared" si="685"/>
        <v>2.2826976658527414E-17</v>
      </c>
      <c r="R262" s="13">
        <f t="shared" si="685"/>
        <v>3.2609966655039166E-17</v>
      </c>
      <c r="S262" s="13">
        <f t="shared" si="685"/>
        <v>4.6585666650055949E-17</v>
      </c>
      <c r="T262" s="13">
        <f t="shared" si="685"/>
        <v>6.6550952357222788E-17</v>
      </c>
      <c r="U262" s="13">
        <f t="shared" si="685"/>
        <v>9.5072789081746838E-17</v>
      </c>
      <c r="V262" s="13">
        <f t="shared" si="685"/>
        <v>1.3581827011678122E-16</v>
      </c>
      <c r="W262" s="13">
        <f t="shared" si="685"/>
        <v>1.9402610016683026E-16</v>
      </c>
      <c r="X262" s="13">
        <f t="shared" si="685"/>
        <v>2.7718014309547178E-16</v>
      </c>
      <c r="Y262" s="13">
        <f t="shared" si="685"/>
        <v>3.9597163299353116E-16</v>
      </c>
      <c r="Z262" s="13">
        <f t="shared" si="685"/>
        <v>5.6567376141933027E-16</v>
      </c>
      <c r="AA262" s="13">
        <f t="shared" si="685"/>
        <v>8.0810537345618607E-16</v>
      </c>
      <c r="AB262" s="13">
        <f t="shared" si="685"/>
        <v>1.1544362477945514E-15</v>
      </c>
      <c r="AC262" s="13">
        <f t="shared" si="685"/>
        <v>1.6491946397065018E-15</v>
      </c>
      <c r="AD262" s="13">
        <f t="shared" si="557"/>
        <v>4700000</v>
      </c>
      <c r="AE262" s="13">
        <f t="shared" si="571"/>
        <v>4700000</v>
      </c>
      <c r="AF262" s="4"/>
      <c r="AG262">
        <f t="shared" si="667"/>
        <v>251</v>
      </c>
      <c r="AH262" s="4"/>
      <c r="AI262" s="4"/>
      <c r="AJ262" s="13">
        <f t="shared" ref="AJ262:BC262" si="686">I261*AI$8</f>
        <v>1.199935968401722E-19</v>
      </c>
      <c r="AK262" s="13">
        <f t="shared" si="686"/>
        <v>0</v>
      </c>
      <c r="AL262" s="13">
        <f t="shared" si="686"/>
        <v>0</v>
      </c>
      <c r="AM262" s="13">
        <f t="shared" si="686"/>
        <v>0</v>
      </c>
      <c r="AN262" s="13">
        <f t="shared" si="686"/>
        <v>0</v>
      </c>
      <c r="AO262" s="13">
        <f t="shared" si="686"/>
        <v>0</v>
      </c>
      <c r="AP262" s="13">
        <f t="shared" si="686"/>
        <v>0</v>
      </c>
      <c r="AQ262" s="13">
        <f t="shared" si="686"/>
        <v>0</v>
      </c>
      <c r="AR262" s="13">
        <f t="shared" si="686"/>
        <v>0</v>
      </c>
      <c r="AS262" s="13">
        <f t="shared" si="686"/>
        <v>0</v>
      </c>
      <c r="AT262" s="13">
        <f t="shared" si="686"/>
        <v>0</v>
      </c>
      <c r="AU262" s="13">
        <f t="shared" si="686"/>
        <v>0</v>
      </c>
      <c r="AV262" s="13">
        <f t="shared" si="686"/>
        <v>0</v>
      </c>
      <c r="AW262" s="13">
        <f t="shared" si="686"/>
        <v>0</v>
      </c>
      <c r="AX262" s="13">
        <f t="shared" si="686"/>
        <v>0</v>
      </c>
      <c r="AY262" s="13">
        <f t="shared" si="686"/>
        <v>0</v>
      </c>
      <c r="AZ262" s="13">
        <f t="shared" si="686"/>
        <v>0</v>
      </c>
      <c r="BA262" s="13">
        <f t="shared" si="686"/>
        <v>0</v>
      </c>
      <c r="BB262" s="13">
        <f t="shared" si="686"/>
        <v>0</v>
      </c>
      <c r="BC262" s="13">
        <f t="shared" si="686"/>
        <v>0</v>
      </c>
      <c r="BD262" s="13">
        <f t="shared" si="564"/>
        <v>0</v>
      </c>
      <c r="BE262" s="13">
        <f t="shared" si="565"/>
        <v>1.199935968401722E-19</v>
      </c>
      <c r="BF262" s="13">
        <f t="shared" si="566"/>
        <v>299999.99999999983</v>
      </c>
      <c r="BG262" s="4">
        <f t="shared" si="530"/>
        <v>5000000</v>
      </c>
      <c r="BH262" s="4">
        <f t="shared" si="582"/>
        <v>1</v>
      </c>
      <c r="BI262" s="4">
        <f t="shared" si="585"/>
        <v>1</v>
      </c>
      <c r="BJ262" s="4">
        <f t="shared" si="559"/>
        <v>5.9999999999999964</v>
      </c>
      <c r="BK262" s="4"/>
      <c r="BL262" s="4">
        <f t="shared" si="526"/>
        <v>5000000</v>
      </c>
      <c r="BN262">
        <f t="shared" si="527"/>
        <v>251</v>
      </c>
      <c r="BO262" s="11">
        <f t="shared" si="531"/>
        <v>6.9499837413338511E-25</v>
      </c>
      <c r="BP262" s="9">
        <f t="shared" si="532"/>
        <v>2.9188374148617804E-43</v>
      </c>
      <c r="BQ262" s="9">
        <f t="shared" si="533"/>
        <v>3.9195816713858188E-43</v>
      </c>
      <c r="BR262" s="9">
        <f t="shared" si="534"/>
        <v>5.5994023876940269E-43</v>
      </c>
      <c r="BS262" s="9">
        <f t="shared" si="535"/>
        <v>7.999146268134323E-43</v>
      </c>
      <c r="BT262" s="9">
        <f t="shared" si="536"/>
        <v>1.1427351811620462E-42</v>
      </c>
      <c r="BU262" s="9">
        <f t="shared" si="537"/>
        <v>1.6324788302314947E-42</v>
      </c>
      <c r="BV262" s="9">
        <f t="shared" si="538"/>
        <v>2.3321126146164207E-42</v>
      </c>
      <c r="BW262" s="9">
        <f t="shared" si="539"/>
        <v>3.3315894494520297E-42</v>
      </c>
      <c r="BX262" s="9">
        <f t="shared" si="540"/>
        <v>4.7594134992171852E-42</v>
      </c>
      <c r="BY262" s="9">
        <f t="shared" si="541"/>
        <v>6.7991621417388365E-42</v>
      </c>
      <c r="BZ262" s="9">
        <f t="shared" si="542"/>
        <v>0</v>
      </c>
      <c r="CA262" s="9">
        <f t="shared" si="543"/>
        <v>0</v>
      </c>
      <c r="CB262" s="9">
        <f t="shared" si="544"/>
        <v>0</v>
      </c>
      <c r="CC262" s="9">
        <f t="shared" si="545"/>
        <v>0</v>
      </c>
      <c r="CD262" s="9">
        <f t="shared" si="546"/>
        <v>0</v>
      </c>
      <c r="CE262" s="9">
        <f t="shared" si="547"/>
        <v>0</v>
      </c>
      <c r="CF262" s="9">
        <f t="shared" si="548"/>
        <v>0</v>
      </c>
      <c r="CG262" s="9">
        <f t="shared" si="549"/>
        <v>0</v>
      </c>
      <c r="CH262" s="9">
        <f t="shared" si="550"/>
        <v>0</v>
      </c>
      <c r="CI262" s="9">
        <f t="shared" si="551"/>
        <v>0</v>
      </c>
      <c r="CJ262" s="9">
        <f t="shared" si="552"/>
        <v>0</v>
      </c>
      <c r="CK262" s="9">
        <f t="shared" si="553"/>
        <v>9.799477075280731E-19</v>
      </c>
      <c r="CL262" s="9">
        <f t="shared" si="573"/>
        <v>9.799477075280731E-19</v>
      </c>
    </row>
    <row r="263" spans="2:90" x14ac:dyDescent="0.2">
      <c r="B263" s="1">
        <f t="shared" si="560"/>
        <v>44112</v>
      </c>
      <c r="C263" s="8">
        <f t="shared" si="554"/>
        <v>36</v>
      </c>
      <c r="D263">
        <f t="shared" si="567"/>
        <v>252</v>
      </c>
      <c r="E263" s="14">
        <f t="shared" si="561"/>
        <v>0.3</v>
      </c>
      <c r="F263" s="3">
        <f t="shared" si="555"/>
        <v>8.1661699125676517</v>
      </c>
      <c r="G263" s="4">
        <f t="shared" si="568"/>
        <v>2.2865446508988367E-18</v>
      </c>
      <c r="I263" s="13">
        <f t="shared" si="569"/>
        <v>9.799477075280731E-19</v>
      </c>
      <c r="J263" s="13">
        <f t="shared" ref="J263:AC263" si="687">I262*(1-I$8)</f>
        <v>1.3159297786805552E-18</v>
      </c>
      <c r="K263" s="13">
        <f t="shared" si="687"/>
        <v>1.8798996838293643E-18</v>
      </c>
      <c r="L263" s="13">
        <f t="shared" si="687"/>
        <v>2.6855709768990921E-18</v>
      </c>
      <c r="M263" s="13">
        <f t="shared" si="687"/>
        <v>3.8365299669987023E-18</v>
      </c>
      <c r="N263" s="13">
        <f t="shared" si="687"/>
        <v>5.4807570957124323E-18</v>
      </c>
      <c r="O263" s="13">
        <f t="shared" si="687"/>
        <v>7.829652993874904E-18</v>
      </c>
      <c r="P263" s="13">
        <f t="shared" si="687"/>
        <v>1.1185218562678434E-17</v>
      </c>
      <c r="Q263" s="13">
        <f t="shared" si="687"/>
        <v>1.5978883660969189E-17</v>
      </c>
      <c r="R263" s="13">
        <f t="shared" si="687"/>
        <v>2.2826976658527414E-17</v>
      </c>
      <c r="S263" s="13">
        <f t="shared" si="687"/>
        <v>3.2609966655039166E-17</v>
      </c>
      <c r="T263" s="13">
        <f t="shared" si="687"/>
        <v>4.6585666650055949E-17</v>
      </c>
      <c r="U263" s="13">
        <f t="shared" si="687"/>
        <v>6.6550952357222788E-17</v>
      </c>
      <c r="V263" s="13">
        <f t="shared" si="687"/>
        <v>9.5072789081746838E-17</v>
      </c>
      <c r="W263" s="13">
        <f t="shared" si="687"/>
        <v>1.3581827011678122E-16</v>
      </c>
      <c r="X263" s="13">
        <f t="shared" si="687"/>
        <v>1.9402610016683026E-16</v>
      </c>
      <c r="Y263" s="13">
        <f t="shared" si="687"/>
        <v>2.7718014309547178E-16</v>
      </c>
      <c r="Z263" s="13">
        <f t="shared" si="687"/>
        <v>3.9597163299353116E-16</v>
      </c>
      <c r="AA263" s="13">
        <f t="shared" si="687"/>
        <v>5.6567376141933027E-16</v>
      </c>
      <c r="AB263" s="13">
        <f t="shared" si="687"/>
        <v>8.0810537345618607E-16</v>
      </c>
      <c r="AC263" s="13">
        <f t="shared" si="687"/>
        <v>1.1544362477945514E-15</v>
      </c>
      <c r="AD263" s="13">
        <f t="shared" si="557"/>
        <v>4700000</v>
      </c>
      <c r="AE263" s="13">
        <f t="shared" si="571"/>
        <v>4700000</v>
      </c>
      <c r="AF263" s="4"/>
      <c r="AG263">
        <f t="shared" si="667"/>
        <v>252</v>
      </c>
      <c r="AH263" s="4"/>
      <c r="AI263" s="4"/>
      <c r="AJ263" s="13">
        <f t="shared" ref="AJ263:BC263" si="688">I262*AI$8</f>
        <v>8.399551778812055E-20</v>
      </c>
      <c r="AK263" s="13">
        <f t="shared" si="688"/>
        <v>0</v>
      </c>
      <c r="AL263" s="13">
        <f t="shared" si="688"/>
        <v>0</v>
      </c>
      <c r="AM263" s="13">
        <f t="shared" si="688"/>
        <v>0</v>
      </c>
      <c r="AN263" s="13">
        <f t="shared" si="688"/>
        <v>0</v>
      </c>
      <c r="AO263" s="13">
        <f t="shared" si="688"/>
        <v>0</v>
      </c>
      <c r="AP263" s="13">
        <f t="shared" si="688"/>
        <v>0</v>
      </c>
      <c r="AQ263" s="13">
        <f t="shared" si="688"/>
        <v>0</v>
      </c>
      <c r="AR263" s="13">
        <f t="shared" si="688"/>
        <v>0</v>
      </c>
      <c r="AS263" s="13">
        <f t="shared" si="688"/>
        <v>0</v>
      </c>
      <c r="AT263" s="13">
        <f t="shared" si="688"/>
        <v>0</v>
      </c>
      <c r="AU263" s="13">
        <f t="shared" si="688"/>
        <v>0</v>
      </c>
      <c r="AV263" s="13">
        <f t="shared" si="688"/>
        <v>0</v>
      </c>
      <c r="AW263" s="13">
        <f t="shared" si="688"/>
        <v>0</v>
      </c>
      <c r="AX263" s="13">
        <f t="shared" si="688"/>
        <v>0</v>
      </c>
      <c r="AY263" s="13">
        <f t="shared" si="688"/>
        <v>0</v>
      </c>
      <c r="AZ263" s="13">
        <f t="shared" si="688"/>
        <v>0</v>
      </c>
      <c r="BA263" s="13">
        <f t="shared" si="688"/>
        <v>0</v>
      </c>
      <c r="BB263" s="13">
        <f t="shared" si="688"/>
        <v>0</v>
      </c>
      <c r="BC263" s="13">
        <f t="shared" si="688"/>
        <v>0</v>
      </c>
      <c r="BD263" s="13">
        <f t="shared" si="564"/>
        <v>0</v>
      </c>
      <c r="BE263" s="13">
        <f t="shared" si="565"/>
        <v>8.399551778812055E-20</v>
      </c>
      <c r="BF263" s="13">
        <f t="shared" si="566"/>
        <v>299999.99999999983</v>
      </c>
      <c r="BG263" s="4">
        <f t="shared" si="530"/>
        <v>5000000</v>
      </c>
      <c r="BH263" s="4">
        <f t="shared" si="582"/>
        <v>1</v>
      </c>
      <c r="BI263" s="4">
        <f t="shared" si="585"/>
        <v>1</v>
      </c>
      <c r="BJ263" s="4">
        <f t="shared" si="559"/>
        <v>5.9999999999999964</v>
      </c>
      <c r="BK263" s="4"/>
      <c r="BL263" s="4">
        <f t="shared" si="526"/>
        <v>5000000</v>
      </c>
      <c r="BN263">
        <f t="shared" si="527"/>
        <v>252</v>
      </c>
      <c r="BO263" s="11">
        <f t="shared" si="531"/>
        <v>4.8649886189336951E-25</v>
      </c>
      <c r="BP263" s="9">
        <f t="shared" si="532"/>
        <v>1.4302303332822723E-43</v>
      </c>
      <c r="BQ263" s="9">
        <f t="shared" si="533"/>
        <v>1.9205950189790512E-43</v>
      </c>
      <c r="BR263" s="9">
        <f t="shared" si="534"/>
        <v>2.7437071699700724E-43</v>
      </c>
      <c r="BS263" s="9">
        <f t="shared" si="535"/>
        <v>3.919581671385818E-43</v>
      </c>
      <c r="BT263" s="9">
        <f t="shared" si="536"/>
        <v>5.5994023876940253E-43</v>
      </c>
      <c r="BU263" s="9">
        <f t="shared" si="537"/>
        <v>7.999146268134323E-43</v>
      </c>
      <c r="BV263" s="9">
        <f t="shared" si="538"/>
        <v>1.1427351811620463E-42</v>
      </c>
      <c r="BW263" s="9">
        <f t="shared" si="539"/>
        <v>1.6324788302314944E-42</v>
      </c>
      <c r="BX263" s="9">
        <f t="shared" si="540"/>
        <v>2.3321126146164204E-42</v>
      </c>
      <c r="BY263" s="9">
        <f t="shared" si="541"/>
        <v>3.3315894494520291E-42</v>
      </c>
      <c r="BZ263" s="9">
        <f t="shared" si="542"/>
        <v>0</v>
      </c>
      <c r="CA263" s="9">
        <f t="shared" si="543"/>
        <v>0</v>
      </c>
      <c r="CB263" s="9">
        <f t="shared" si="544"/>
        <v>0</v>
      </c>
      <c r="CC263" s="9">
        <f t="shared" si="545"/>
        <v>0</v>
      </c>
      <c r="CD263" s="9">
        <f t="shared" si="546"/>
        <v>0</v>
      </c>
      <c r="CE263" s="9">
        <f t="shared" si="547"/>
        <v>0</v>
      </c>
      <c r="CF263" s="9">
        <f t="shared" si="548"/>
        <v>0</v>
      </c>
      <c r="CG263" s="9">
        <f t="shared" si="549"/>
        <v>0</v>
      </c>
      <c r="CH263" s="9">
        <f t="shared" si="550"/>
        <v>0</v>
      </c>
      <c r="CI263" s="9">
        <f t="shared" si="551"/>
        <v>0</v>
      </c>
      <c r="CJ263" s="9">
        <f t="shared" si="552"/>
        <v>0</v>
      </c>
      <c r="CK263" s="9">
        <f t="shared" si="553"/>
        <v>6.8596339526965098E-19</v>
      </c>
      <c r="CL263" s="9">
        <f t="shared" si="573"/>
        <v>6.8596339526965098E-19</v>
      </c>
    </row>
    <row r="264" spans="2:90" x14ac:dyDescent="0.2">
      <c r="B264" s="1">
        <f t="shared" si="560"/>
        <v>44113</v>
      </c>
      <c r="C264" s="8">
        <f t="shared" si="554"/>
        <v>36.142857142857146</v>
      </c>
      <c r="D264">
        <f t="shared" si="567"/>
        <v>253</v>
      </c>
      <c r="E264" s="14">
        <f t="shared" si="561"/>
        <v>0.3</v>
      </c>
      <c r="F264" s="3">
        <f t="shared" si="555"/>
        <v>8.1661699125676517</v>
      </c>
      <c r="G264" s="4">
        <f t="shared" si="568"/>
        <v>1.6005812556291857E-18</v>
      </c>
      <c r="I264" s="13">
        <f t="shared" si="569"/>
        <v>6.8596339526965098E-19</v>
      </c>
      <c r="J264" s="13">
        <f t="shared" ref="J264:AC264" si="689">I263*(1-I$8)</f>
        <v>9.2115084507638875E-19</v>
      </c>
      <c r="K264" s="13">
        <f t="shared" si="689"/>
        <v>1.3159297786805552E-18</v>
      </c>
      <c r="L264" s="13">
        <f t="shared" si="689"/>
        <v>1.8798996838293643E-18</v>
      </c>
      <c r="M264" s="13">
        <f t="shared" si="689"/>
        <v>2.6855709768990921E-18</v>
      </c>
      <c r="N264" s="13">
        <f t="shared" si="689"/>
        <v>3.8365299669987023E-18</v>
      </c>
      <c r="O264" s="13">
        <f t="shared" si="689"/>
        <v>5.4807570957124323E-18</v>
      </c>
      <c r="P264" s="13">
        <f t="shared" si="689"/>
        <v>7.829652993874904E-18</v>
      </c>
      <c r="Q264" s="13">
        <f t="shared" si="689"/>
        <v>1.1185218562678434E-17</v>
      </c>
      <c r="R264" s="13">
        <f t="shared" si="689"/>
        <v>1.5978883660969189E-17</v>
      </c>
      <c r="S264" s="13">
        <f t="shared" si="689"/>
        <v>2.2826976658527414E-17</v>
      </c>
      <c r="T264" s="13">
        <f t="shared" si="689"/>
        <v>3.2609966655039166E-17</v>
      </c>
      <c r="U264" s="13">
        <f t="shared" si="689"/>
        <v>4.6585666650055949E-17</v>
      </c>
      <c r="V264" s="13">
        <f t="shared" si="689"/>
        <v>6.6550952357222788E-17</v>
      </c>
      <c r="W264" s="13">
        <f t="shared" si="689"/>
        <v>9.5072789081746838E-17</v>
      </c>
      <c r="X264" s="13">
        <f t="shared" si="689"/>
        <v>1.3581827011678122E-16</v>
      </c>
      <c r="Y264" s="13">
        <f t="shared" si="689"/>
        <v>1.9402610016683026E-16</v>
      </c>
      <c r="Z264" s="13">
        <f t="shared" si="689"/>
        <v>2.7718014309547178E-16</v>
      </c>
      <c r="AA264" s="13">
        <f t="shared" si="689"/>
        <v>3.9597163299353116E-16</v>
      </c>
      <c r="AB264" s="13">
        <f t="shared" si="689"/>
        <v>5.6567376141933027E-16</v>
      </c>
      <c r="AC264" s="13">
        <f t="shared" si="689"/>
        <v>8.0810537345618607E-16</v>
      </c>
      <c r="AD264" s="13">
        <f t="shared" si="557"/>
        <v>4700000</v>
      </c>
      <c r="AE264" s="13">
        <f t="shared" si="571"/>
        <v>4700000</v>
      </c>
      <c r="AF264" s="4"/>
      <c r="AG264">
        <f t="shared" si="667"/>
        <v>253</v>
      </c>
      <c r="AH264" s="4"/>
      <c r="AI264" s="4"/>
      <c r="AJ264" s="13">
        <f t="shared" ref="AJ264:BC264" si="690">I263*AI$8</f>
        <v>5.8796862451684383E-20</v>
      </c>
      <c r="AK264" s="13">
        <f t="shared" si="690"/>
        <v>0</v>
      </c>
      <c r="AL264" s="13">
        <f t="shared" si="690"/>
        <v>0</v>
      </c>
      <c r="AM264" s="13">
        <f t="shared" si="690"/>
        <v>0</v>
      </c>
      <c r="AN264" s="13">
        <f t="shared" si="690"/>
        <v>0</v>
      </c>
      <c r="AO264" s="13">
        <f t="shared" si="690"/>
        <v>0</v>
      </c>
      <c r="AP264" s="13">
        <f t="shared" si="690"/>
        <v>0</v>
      </c>
      <c r="AQ264" s="13">
        <f t="shared" si="690"/>
        <v>0</v>
      </c>
      <c r="AR264" s="13">
        <f t="shared" si="690"/>
        <v>0</v>
      </c>
      <c r="AS264" s="13">
        <f t="shared" si="690"/>
        <v>0</v>
      </c>
      <c r="AT264" s="13">
        <f t="shared" si="690"/>
        <v>0</v>
      </c>
      <c r="AU264" s="13">
        <f t="shared" si="690"/>
        <v>0</v>
      </c>
      <c r="AV264" s="13">
        <f t="shared" si="690"/>
        <v>0</v>
      </c>
      <c r="AW264" s="13">
        <f t="shared" si="690"/>
        <v>0</v>
      </c>
      <c r="AX264" s="13">
        <f t="shared" si="690"/>
        <v>0</v>
      </c>
      <c r="AY264" s="13">
        <f t="shared" si="690"/>
        <v>0</v>
      </c>
      <c r="AZ264" s="13">
        <f t="shared" si="690"/>
        <v>0</v>
      </c>
      <c r="BA264" s="13">
        <f t="shared" si="690"/>
        <v>0</v>
      </c>
      <c r="BB264" s="13">
        <f t="shared" si="690"/>
        <v>0</v>
      </c>
      <c r="BC264" s="13">
        <f t="shared" si="690"/>
        <v>0</v>
      </c>
      <c r="BD264" s="13">
        <f t="shared" si="564"/>
        <v>0</v>
      </c>
      <c r="BE264" s="13">
        <f t="shared" si="565"/>
        <v>5.8796862451684383E-20</v>
      </c>
      <c r="BF264" s="13">
        <f t="shared" si="566"/>
        <v>299999.99999999983</v>
      </c>
      <c r="BG264" s="4">
        <f t="shared" si="530"/>
        <v>5000000</v>
      </c>
      <c r="BH264" s="4">
        <f t="shared" si="582"/>
        <v>1</v>
      </c>
      <c r="BI264" s="4">
        <f t="shared" si="585"/>
        <v>1</v>
      </c>
      <c r="BJ264" s="4">
        <f t="shared" si="559"/>
        <v>5.9999999999999964</v>
      </c>
      <c r="BK264" s="4"/>
      <c r="BL264" s="4">
        <f t="shared" si="526"/>
        <v>5000000</v>
      </c>
      <c r="BN264">
        <f t="shared" si="527"/>
        <v>253</v>
      </c>
      <c r="BO264" s="11">
        <f t="shared" si="531"/>
        <v>3.4054920332535865E-25</v>
      </c>
      <c r="BP264" s="9">
        <f t="shared" si="532"/>
        <v>7.0081286330831316E-44</v>
      </c>
      <c r="BQ264" s="9">
        <f t="shared" si="533"/>
        <v>9.4109155929973517E-44</v>
      </c>
      <c r="BR264" s="9">
        <f t="shared" si="534"/>
        <v>1.3444165132853357E-43</v>
      </c>
      <c r="BS264" s="9">
        <f t="shared" si="535"/>
        <v>1.9205950189790508E-43</v>
      </c>
      <c r="BT264" s="9">
        <f t="shared" si="536"/>
        <v>2.7437071699700728E-43</v>
      </c>
      <c r="BU264" s="9">
        <f t="shared" si="537"/>
        <v>3.9195816713858172E-43</v>
      </c>
      <c r="BV264" s="9">
        <f t="shared" si="538"/>
        <v>5.5994023876940253E-43</v>
      </c>
      <c r="BW264" s="9">
        <f t="shared" si="539"/>
        <v>7.999146268134323E-43</v>
      </c>
      <c r="BX264" s="9">
        <f t="shared" si="540"/>
        <v>1.142735181162046E-42</v>
      </c>
      <c r="BY264" s="9">
        <f t="shared" si="541"/>
        <v>1.6324788302314941E-42</v>
      </c>
      <c r="BZ264" s="9">
        <f t="shared" si="542"/>
        <v>0</v>
      </c>
      <c r="CA264" s="9">
        <f t="shared" si="543"/>
        <v>0</v>
      </c>
      <c r="CB264" s="9">
        <f t="shared" si="544"/>
        <v>0</v>
      </c>
      <c r="CC264" s="9">
        <f t="shared" si="545"/>
        <v>0</v>
      </c>
      <c r="CD264" s="9">
        <f t="shared" si="546"/>
        <v>0</v>
      </c>
      <c r="CE264" s="9">
        <f t="shared" si="547"/>
        <v>0</v>
      </c>
      <c r="CF264" s="9">
        <f t="shared" si="548"/>
        <v>0</v>
      </c>
      <c r="CG264" s="9">
        <f t="shared" si="549"/>
        <v>0</v>
      </c>
      <c r="CH264" s="9">
        <f t="shared" si="550"/>
        <v>0</v>
      </c>
      <c r="CI264" s="9">
        <f t="shared" si="551"/>
        <v>0</v>
      </c>
      <c r="CJ264" s="9">
        <f t="shared" si="552"/>
        <v>0</v>
      </c>
      <c r="CK264" s="9">
        <f t="shared" si="553"/>
        <v>4.8017437668875566E-19</v>
      </c>
      <c r="CL264" s="9">
        <f t="shared" si="573"/>
        <v>4.8017437668875566E-19</v>
      </c>
    </row>
    <row r="265" spans="2:90" x14ac:dyDescent="0.2">
      <c r="B265" s="1">
        <f t="shared" si="560"/>
        <v>44114</v>
      </c>
      <c r="C265" s="8">
        <f t="shared" si="554"/>
        <v>36.285714285714285</v>
      </c>
      <c r="D265">
        <f t="shared" si="567"/>
        <v>254</v>
      </c>
      <c r="E265" s="14">
        <f t="shared" si="561"/>
        <v>0.3</v>
      </c>
      <c r="F265" s="3">
        <f t="shared" si="555"/>
        <v>8.1661699125676517</v>
      </c>
      <c r="G265" s="4">
        <f t="shared" si="568"/>
        <v>1.1204068789404301E-18</v>
      </c>
      <c r="I265" s="13">
        <f t="shared" si="569"/>
        <v>4.8017437668875566E-19</v>
      </c>
      <c r="J265" s="13">
        <f t="shared" ref="J265:AC265" si="691">I264*(1-I$8)</f>
        <v>6.4480559155347184E-19</v>
      </c>
      <c r="K265" s="13">
        <f t="shared" si="691"/>
        <v>9.2115084507638875E-19</v>
      </c>
      <c r="L265" s="13">
        <f t="shared" si="691"/>
        <v>1.3159297786805552E-18</v>
      </c>
      <c r="M265" s="13">
        <f t="shared" si="691"/>
        <v>1.8798996838293643E-18</v>
      </c>
      <c r="N265" s="13">
        <f t="shared" si="691"/>
        <v>2.6855709768990921E-18</v>
      </c>
      <c r="O265" s="13">
        <f t="shared" si="691"/>
        <v>3.8365299669987023E-18</v>
      </c>
      <c r="P265" s="13">
        <f t="shared" si="691"/>
        <v>5.4807570957124323E-18</v>
      </c>
      <c r="Q265" s="13">
        <f t="shared" si="691"/>
        <v>7.829652993874904E-18</v>
      </c>
      <c r="R265" s="13">
        <f t="shared" si="691"/>
        <v>1.1185218562678434E-17</v>
      </c>
      <c r="S265" s="13">
        <f t="shared" si="691"/>
        <v>1.5978883660969189E-17</v>
      </c>
      <c r="T265" s="13">
        <f t="shared" si="691"/>
        <v>2.2826976658527414E-17</v>
      </c>
      <c r="U265" s="13">
        <f t="shared" si="691"/>
        <v>3.2609966655039166E-17</v>
      </c>
      <c r="V265" s="13">
        <f t="shared" si="691"/>
        <v>4.6585666650055949E-17</v>
      </c>
      <c r="W265" s="13">
        <f t="shared" si="691"/>
        <v>6.6550952357222788E-17</v>
      </c>
      <c r="X265" s="13">
        <f t="shared" si="691"/>
        <v>9.5072789081746838E-17</v>
      </c>
      <c r="Y265" s="13">
        <f t="shared" si="691"/>
        <v>1.3581827011678122E-16</v>
      </c>
      <c r="Z265" s="13">
        <f t="shared" si="691"/>
        <v>1.9402610016683026E-16</v>
      </c>
      <c r="AA265" s="13">
        <f t="shared" si="691"/>
        <v>2.7718014309547178E-16</v>
      </c>
      <c r="AB265" s="13">
        <f t="shared" si="691"/>
        <v>3.9597163299353116E-16</v>
      </c>
      <c r="AC265" s="13">
        <f t="shared" si="691"/>
        <v>5.6567376141933027E-16</v>
      </c>
      <c r="AD265" s="13">
        <f t="shared" si="557"/>
        <v>4700000</v>
      </c>
      <c r="AE265" s="13">
        <f t="shared" si="571"/>
        <v>4700000</v>
      </c>
      <c r="AF265" s="4"/>
      <c r="AG265">
        <f t="shared" si="667"/>
        <v>254</v>
      </c>
      <c r="AH265" s="4"/>
      <c r="AI265" s="4"/>
      <c r="AJ265" s="13">
        <f t="shared" ref="AJ265:BC265" si="692">I264*AI$8</f>
        <v>4.1157803716179055E-20</v>
      </c>
      <c r="AK265" s="13">
        <f t="shared" si="692"/>
        <v>0</v>
      </c>
      <c r="AL265" s="13">
        <f t="shared" si="692"/>
        <v>0</v>
      </c>
      <c r="AM265" s="13">
        <f t="shared" si="692"/>
        <v>0</v>
      </c>
      <c r="AN265" s="13">
        <f t="shared" si="692"/>
        <v>0</v>
      </c>
      <c r="AO265" s="13">
        <f t="shared" si="692"/>
        <v>0</v>
      </c>
      <c r="AP265" s="13">
        <f t="shared" si="692"/>
        <v>0</v>
      </c>
      <c r="AQ265" s="13">
        <f t="shared" si="692"/>
        <v>0</v>
      </c>
      <c r="AR265" s="13">
        <f t="shared" si="692"/>
        <v>0</v>
      </c>
      <c r="AS265" s="13">
        <f t="shared" si="692"/>
        <v>0</v>
      </c>
      <c r="AT265" s="13">
        <f t="shared" si="692"/>
        <v>0</v>
      </c>
      <c r="AU265" s="13">
        <f t="shared" si="692"/>
        <v>0</v>
      </c>
      <c r="AV265" s="13">
        <f t="shared" si="692"/>
        <v>0</v>
      </c>
      <c r="AW265" s="13">
        <f t="shared" si="692"/>
        <v>0</v>
      </c>
      <c r="AX265" s="13">
        <f t="shared" si="692"/>
        <v>0</v>
      </c>
      <c r="AY265" s="13">
        <f t="shared" si="692"/>
        <v>0</v>
      </c>
      <c r="AZ265" s="13">
        <f t="shared" si="692"/>
        <v>0</v>
      </c>
      <c r="BA265" s="13">
        <f t="shared" si="692"/>
        <v>0</v>
      </c>
      <c r="BB265" s="13">
        <f t="shared" si="692"/>
        <v>0</v>
      </c>
      <c r="BC265" s="13">
        <f t="shared" si="692"/>
        <v>0</v>
      </c>
      <c r="BD265" s="13">
        <f t="shared" si="564"/>
        <v>0</v>
      </c>
      <c r="BE265" s="13">
        <f t="shared" si="565"/>
        <v>4.1157803716179055E-20</v>
      </c>
      <c r="BF265" s="13">
        <f t="shared" si="566"/>
        <v>299999.99999999983</v>
      </c>
      <c r="BG265" s="4">
        <f t="shared" si="530"/>
        <v>5000000</v>
      </c>
      <c r="BH265" s="4">
        <f t="shared" si="582"/>
        <v>1</v>
      </c>
      <c r="BI265" s="4">
        <f t="shared" si="585"/>
        <v>1</v>
      </c>
      <c r="BJ265" s="4">
        <f t="shared" si="559"/>
        <v>5.9999999999999964</v>
      </c>
      <c r="BK265" s="4"/>
      <c r="BL265" s="4">
        <f t="shared" si="526"/>
        <v>5000000</v>
      </c>
      <c r="BN265">
        <f t="shared" si="527"/>
        <v>254</v>
      </c>
      <c r="BO265" s="11">
        <f t="shared" si="531"/>
        <v>2.383844423277511E-25</v>
      </c>
      <c r="BP265" s="9">
        <f t="shared" si="532"/>
        <v>3.4339830302107352E-44</v>
      </c>
      <c r="BQ265" s="9">
        <f t="shared" si="533"/>
        <v>4.6113486405687013E-44</v>
      </c>
      <c r="BR265" s="9">
        <f t="shared" si="534"/>
        <v>6.5876409150981472E-44</v>
      </c>
      <c r="BS265" s="9">
        <f t="shared" si="535"/>
        <v>9.4109155929973517E-44</v>
      </c>
      <c r="BT265" s="9">
        <f t="shared" si="536"/>
        <v>1.3444165132853357E-43</v>
      </c>
      <c r="BU265" s="9">
        <f t="shared" si="537"/>
        <v>1.9205950189790512E-43</v>
      </c>
      <c r="BV265" s="9">
        <f t="shared" si="538"/>
        <v>2.7437071699700728E-43</v>
      </c>
      <c r="BW265" s="9">
        <f t="shared" si="539"/>
        <v>3.9195816713858188E-43</v>
      </c>
      <c r="BX265" s="9">
        <f t="shared" si="540"/>
        <v>5.5994023876940277E-43</v>
      </c>
      <c r="BY265" s="9">
        <f t="shared" si="541"/>
        <v>7.999146268134323E-43</v>
      </c>
      <c r="BZ265" s="9">
        <f t="shared" si="542"/>
        <v>0</v>
      </c>
      <c r="CA265" s="9">
        <f t="shared" si="543"/>
        <v>0</v>
      </c>
      <c r="CB265" s="9">
        <f t="shared" si="544"/>
        <v>0</v>
      </c>
      <c r="CC265" s="9">
        <f t="shared" si="545"/>
        <v>0</v>
      </c>
      <c r="CD265" s="9">
        <f t="shared" si="546"/>
        <v>0</v>
      </c>
      <c r="CE265" s="9">
        <f t="shared" si="547"/>
        <v>0</v>
      </c>
      <c r="CF265" s="9">
        <f t="shared" si="548"/>
        <v>0</v>
      </c>
      <c r="CG265" s="9">
        <f t="shared" si="549"/>
        <v>0</v>
      </c>
      <c r="CH265" s="9">
        <f t="shared" si="550"/>
        <v>0</v>
      </c>
      <c r="CI265" s="9">
        <f t="shared" si="551"/>
        <v>0</v>
      </c>
      <c r="CJ265" s="9">
        <f t="shared" si="552"/>
        <v>0</v>
      </c>
      <c r="CK265" s="9">
        <f t="shared" si="553"/>
        <v>3.3612206368212906E-19</v>
      </c>
      <c r="CL265" s="9">
        <f t="shared" si="573"/>
        <v>3.3612206368212906E-19</v>
      </c>
    </row>
    <row r="266" spans="2:90" x14ac:dyDescent="0.2">
      <c r="B266" s="1">
        <f t="shared" si="560"/>
        <v>44115</v>
      </c>
      <c r="C266" s="8">
        <f t="shared" si="554"/>
        <v>36.428571428571431</v>
      </c>
      <c r="D266">
        <f t="shared" si="567"/>
        <v>255</v>
      </c>
      <c r="E266" s="14">
        <f t="shared" si="561"/>
        <v>0.3</v>
      </c>
      <c r="F266" s="3">
        <f t="shared" si="555"/>
        <v>8.1661699125676517</v>
      </c>
      <c r="G266" s="4">
        <f t="shared" si="568"/>
        <v>7.8428481525830101E-19</v>
      </c>
      <c r="I266" s="13">
        <f t="shared" si="569"/>
        <v>3.3612206368212906E-19</v>
      </c>
      <c r="J266" s="13">
        <f t="shared" ref="J266:AC266" si="693">I265*(1-I$8)</f>
        <v>4.5136391408743027E-19</v>
      </c>
      <c r="K266" s="13">
        <f t="shared" si="693"/>
        <v>6.4480559155347184E-19</v>
      </c>
      <c r="L266" s="13">
        <f t="shared" si="693"/>
        <v>9.2115084507638875E-19</v>
      </c>
      <c r="M266" s="13">
        <f t="shared" si="693"/>
        <v>1.3159297786805552E-18</v>
      </c>
      <c r="N266" s="13">
        <f t="shared" si="693"/>
        <v>1.8798996838293643E-18</v>
      </c>
      <c r="O266" s="13">
        <f t="shared" si="693"/>
        <v>2.6855709768990921E-18</v>
      </c>
      <c r="P266" s="13">
        <f t="shared" si="693"/>
        <v>3.8365299669987023E-18</v>
      </c>
      <c r="Q266" s="13">
        <f t="shared" si="693"/>
        <v>5.4807570957124323E-18</v>
      </c>
      <c r="R266" s="13">
        <f t="shared" si="693"/>
        <v>7.829652993874904E-18</v>
      </c>
      <c r="S266" s="13">
        <f t="shared" si="693"/>
        <v>1.1185218562678434E-17</v>
      </c>
      <c r="T266" s="13">
        <f t="shared" si="693"/>
        <v>1.5978883660969189E-17</v>
      </c>
      <c r="U266" s="13">
        <f t="shared" si="693"/>
        <v>2.2826976658527414E-17</v>
      </c>
      <c r="V266" s="13">
        <f t="shared" si="693"/>
        <v>3.2609966655039166E-17</v>
      </c>
      <c r="W266" s="13">
        <f t="shared" si="693"/>
        <v>4.6585666650055949E-17</v>
      </c>
      <c r="X266" s="13">
        <f t="shared" si="693"/>
        <v>6.6550952357222788E-17</v>
      </c>
      <c r="Y266" s="13">
        <f t="shared" si="693"/>
        <v>9.5072789081746838E-17</v>
      </c>
      <c r="Z266" s="13">
        <f t="shared" si="693"/>
        <v>1.3581827011678122E-16</v>
      </c>
      <c r="AA266" s="13">
        <f t="shared" si="693"/>
        <v>1.9402610016683026E-16</v>
      </c>
      <c r="AB266" s="13">
        <f t="shared" si="693"/>
        <v>2.7718014309547178E-16</v>
      </c>
      <c r="AC266" s="13">
        <f t="shared" si="693"/>
        <v>3.9597163299353116E-16</v>
      </c>
      <c r="AD266" s="13">
        <f t="shared" si="557"/>
        <v>4700000</v>
      </c>
      <c r="AE266" s="13">
        <f t="shared" si="571"/>
        <v>4700000</v>
      </c>
      <c r="AF266" s="4"/>
      <c r="AG266">
        <f t="shared" si="667"/>
        <v>255</v>
      </c>
      <c r="AH266" s="4"/>
      <c r="AI266" s="4"/>
      <c r="AJ266" s="13">
        <f t="shared" ref="AJ266:BC266" si="694">I265*AI$8</f>
        <v>2.8810462601325337E-20</v>
      </c>
      <c r="AK266" s="13">
        <f t="shared" si="694"/>
        <v>0</v>
      </c>
      <c r="AL266" s="13">
        <f t="shared" si="694"/>
        <v>0</v>
      </c>
      <c r="AM266" s="13">
        <f t="shared" si="694"/>
        <v>0</v>
      </c>
      <c r="AN266" s="13">
        <f t="shared" si="694"/>
        <v>0</v>
      </c>
      <c r="AO266" s="13">
        <f t="shared" si="694"/>
        <v>0</v>
      </c>
      <c r="AP266" s="13">
        <f t="shared" si="694"/>
        <v>0</v>
      </c>
      <c r="AQ266" s="13">
        <f t="shared" si="694"/>
        <v>0</v>
      </c>
      <c r="AR266" s="13">
        <f t="shared" si="694"/>
        <v>0</v>
      </c>
      <c r="AS266" s="13">
        <f t="shared" si="694"/>
        <v>0</v>
      </c>
      <c r="AT266" s="13">
        <f t="shared" si="694"/>
        <v>0</v>
      </c>
      <c r="AU266" s="13">
        <f t="shared" si="694"/>
        <v>0</v>
      </c>
      <c r="AV266" s="13">
        <f t="shared" si="694"/>
        <v>0</v>
      </c>
      <c r="AW266" s="13">
        <f t="shared" si="694"/>
        <v>0</v>
      </c>
      <c r="AX266" s="13">
        <f t="shared" si="694"/>
        <v>0</v>
      </c>
      <c r="AY266" s="13">
        <f t="shared" si="694"/>
        <v>0</v>
      </c>
      <c r="AZ266" s="13">
        <f t="shared" si="694"/>
        <v>0</v>
      </c>
      <c r="BA266" s="13">
        <f t="shared" si="694"/>
        <v>0</v>
      </c>
      <c r="BB266" s="13">
        <f t="shared" si="694"/>
        <v>0</v>
      </c>
      <c r="BC266" s="13">
        <f t="shared" si="694"/>
        <v>0</v>
      </c>
      <c r="BD266" s="13">
        <f t="shared" si="564"/>
        <v>0</v>
      </c>
      <c r="BE266" s="13">
        <f t="shared" si="565"/>
        <v>2.8810462601325337E-20</v>
      </c>
      <c r="BF266" s="13">
        <f t="shared" si="566"/>
        <v>299999.99999999983</v>
      </c>
      <c r="BG266" s="4">
        <f t="shared" si="530"/>
        <v>5000000</v>
      </c>
      <c r="BH266" s="4">
        <f t="shared" si="582"/>
        <v>1</v>
      </c>
      <c r="BI266" s="4">
        <f t="shared" si="585"/>
        <v>1</v>
      </c>
      <c r="BJ266" s="4">
        <f t="shared" si="559"/>
        <v>5.9999999999999964</v>
      </c>
      <c r="BK266" s="4"/>
      <c r="BL266" s="4">
        <f t="shared" si="526"/>
        <v>5000000</v>
      </c>
      <c r="BN266">
        <f t="shared" si="527"/>
        <v>255</v>
      </c>
      <c r="BO266" s="11">
        <f t="shared" si="531"/>
        <v>1.6686910962942574E-25</v>
      </c>
      <c r="BP266" s="9">
        <f t="shared" si="532"/>
        <v>1.6826516848032603E-44</v>
      </c>
      <c r="BQ266" s="9">
        <f t="shared" si="533"/>
        <v>2.259560833878663E-44</v>
      </c>
      <c r="BR266" s="9">
        <f t="shared" si="534"/>
        <v>3.2279440483980901E-44</v>
      </c>
      <c r="BS266" s="9">
        <f t="shared" si="535"/>
        <v>4.6113486405687023E-44</v>
      </c>
      <c r="BT266" s="9">
        <f t="shared" si="536"/>
        <v>6.5876409150981452E-44</v>
      </c>
      <c r="BU266" s="9">
        <f t="shared" si="537"/>
        <v>9.4109155929973477E-44</v>
      </c>
      <c r="BV266" s="9">
        <f t="shared" si="538"/>
        <v>1.3444165132853357E-43</v>
      </c>
      <c r="BW266" s="9">
        <f t="shared" si="539"/>
        <v>1.9205950189790504E-43</v>
      </c>
      <c r="BX266" s="9">
        <f t="shared" si="540"/>
        <v>2.7437071699700724E-43</v>
      </c>
      <c r="BY266" s="9">
        <f t="shared" si="541"/>
        <v>3.9195816713858188E-43</v>
      </c>
      <c r="BZ266" s="9">
        <f t="shared" si="542"/>
        <v>0</v>
      </c>
      <c r="CA266" s="9">
        <f t="shared" si="543"/>
        <v>0</v>
      </c>
      <c r="CB266" s="9">
        <f t="shared" si="544"/>
        <v>0</v>
      </c>
      <c r="CC266" s="9">
        <f t="shared" si="545"/>
        <v>0</v>
      </c>
      <c r="CD266" s="9">
        <f t="shared" si="546"/>
        <v>0</v>
      </c>
      <c r="CE266" s="9">
        <f t="shared" si="547"/>
        <v>0</v>
      </c>
      <c r="CF266" s="9">
        <f t="shared" si="548"/>
        <v>0</v>
      </c>
      <c r="CG266" s="9">
        <f t="shared" si="549"/>
        <v>0</v>
      </c>
      <c r="CH266" s="9">
        <f t="shared" si="550"/>
        <v>0</v>
      </c>
      <c r="CI266" s="9">
        <f t="shared" si="551"/>
        <v>0</v>
      </c>
      <c r="CJ266" s="9">
        <f t="shared" si="552"/>
        <v>0</v>
      </c>
      <c r="CK266" s="9">
        <f t="shared" si="553"/>
        <v>2.3528544457749031E-19</v>
      </c>
      <c r="CL266" s="9">
        <f t="shared" si="573"/>
        <v>2.3528544457749031E-19</v>
      </c>
    </row>
    <row r="267" spans="2:90" x14ac:dyDescent="0.2">
      <c r="B267" s="1">
        <f t="shared" si="560"/>
        <v>44116</v>
      </c>
      <c r="C267" s="8">
        <f t="shared" si="554"/>
        <v>36.571428571428569</v>
      </c>
      <c r="D267">
        <f t="shared" si="567"/>
        <v>256</v>
      </c>
      <c r="E267" s="14">
        <f t="shared" si="561"/>
        <v>0.3</v>
      </c>
      <c r="F267" s="3">
        <f t="shared" si="555"/>
        <v>8.1661699125676517</v>
      </c>
      <c r="G267" s="4">
        <f t="shared" si="568"/>
        <v>5.4899937068081075E-19</v>
      </c>
      <c r="I267" s="13">
        <f t="shared" si="569"/>
        <v>2.3528544457749031E-19</v>
      </c>
      <c r="J267" s="13">
        <f t="shared" ref="J267:AC267" si="695">I266*(1-I$8)</f>
        <v>3.1595473986120131E-19</v>
      </c>
      <c r="K267" s="13">
        <f t="shared" si="695"/>
        <v>4.5136391408743027E-19</v>
      </c>
      <c r="L267" s="13">
        <f t="shared" si="695"/>
        <v>6.4480559155347184E-19</v>
      </c>
      <c r="M267" s="13">
        <f t="shared" si="695"/>
        <v>9.2115084507638875E-19</v>
      </c>
      <c r="N267" s="13">
        <f t="shared" si="695"/>
        <v>1.3159297786805552E-18</v>
      </c>
      <c r="O267" s="13">
        <f t="shared" si="695"/>
        <v>1.8798996838293643E-18</v>
      </c>
      <c r="P267" s="13">
        <f t="shared" si="695"/>
        <v>2.6855709768990921E-18</v>
      </c>
      <c r="Q267" s="13">
        <f t="shared" si="695"/>
        <v>3.8365299669987023E-18</v>
      </c>
      <c r="R267" s="13">
        <f t="shared" si="695"/>
        <v>5.4807570957124323E-18</v>
      </c>
      <c r="S267" s="13">
        <f t="shared" si="695"/>
        <v>7.829652993874904E-18</v>
      </c>
      <c r="T267" s="13">
        <f t="shared" si="695"/>
        <v>1.1185218562678434E-17</v>
      </c>
      <c r="U267" s="13">
        <f t="shared" si="695"/>
        <v>1.5978883660969189E-17</v>
      </c>
      <c r="V267" s="13">
        <f t="shared" si="695"/>
        <v>2.2826976658527414E-17</v>
      </c>
      <c r="W267" s="13">
        <f t="shared" si="695"/>
        <v>3.2609966655039166E-17</v>
      </c>
      <c r="X267" s="13">
        <f t="shared" si="695"/>
        <v>4.6585666650055949E-17</v>
      </c>
      <c r="Y267" s="13">
        <f t="shared" si="695"/>
        <v>6.6550952357222788E-17</v>
      </c>
      <c r="Z267" s="13">
        <f t="shared" si="695"/>
        <v>9.5072789081746838E-17</v>
      </c>
      <c r="AA267" s="13">
        <f t="shared" si="695"/>
        <v>1.3581827011678122E-16</v>
      </c>
      <c r="AB267" s="13">
        <f t="shared" si="695"/>
        <v>1.9402610016683026E-16</v>
      </c>
      <c r="AC267" s="13">
        <f t="shared" si="695"/>
        <v>2.7718014309547178E-16</v>
      </c>
      <c r="AD267" s="13">
        <f t="shared" si="557"/>
        <v>4700000</v>
      </c>
      <c r="AE267" s="13">
        <f t="shared" si="571"/>
        <v>4700000</v>
      </c>
      <c r="AF267" s="4"/>
      <c r="AG267">
        <f t="shared" si="667"/>
        <v>256</v>
      </c>
      <c r="AH267" s="4"/>
      <c r="AI267" s="4"/>
      <c r="AJ267" s="13">
        <f t="shared" ref="AJ267:BC267" si="696">I266*AI$8</f>
        <v>2.0167323820927743E-20</v>
      </c>
      <c r="AK267" s="13">
        <f t="shared" si="696"/>
        <v>0</v>
      </c>
      <c r="AL267" s="13">
        <f t="shared" si="696"/>
        <v>0</v>
      </c>
      <c r="AM267" s="13">
        <f t="shared" si="696"/>
        <v>0</v>
      </c>
      <c r="AN267" s="13">
        <f t="shared" si="696"/>
        <v>0</v>
      </c>
      <c r="AO267" s="13">
        <f t="shared" si="696"/>
        <v>0</v>
      </c>
      <c r="AP267" s="13">
        <f t="shared" si="696"/>
        <v>0</v>
      </c>
      <c r="AQ267" s="13">
        <f t="shared" si="696"/>
        <v>0</v>
      </c>
      <c r="AR267" s="13">
        <f t="shared" si="696"/>
        <v>0</v>
      </c>
      <c r="AS267" s="13">
        <f t="shared" si="696"/>
        <v>0</v>
      </c>
      <c r="AT267" s="13">
        <f t="shared" si="696"/>
        <v>0</v>
      </c>
      <c r="AU267" s="13">
        <f t="shared" si="696"/>
        <v>0</v>
      </c>
      <c r="AV267" s="13">
        <f t="shared" si="696"/>
        <v>0</v>
      </c>
      <c r="AW267" s="13">
        <f t="shared" si="696"/>
        <v>0</v>
      </c>
      <c r="AX267" s="13">
        <f t="shared" si="696"/>
        <v>0</v>
      </c>
      <c r="AY267" s="13">
        <f t="shared" si="696"/>
        <v>0</v>
      </c>
      <c r="AZ267" s="13">
        <f t="shared" si="696"/>
        <v>0</v>
      </c>
      <c r="BA267" s="13">
        <f t="shared" si="696"/>
        <v>0</v>
      </c>
      <c r="BB267" s="13">
        <f t="shared" si="696"/>
        <v>0</v>
      </c>
      <c r="BC267" s="13">
        <f t="shared" si="696"/>
        <v>0</v>
      </c>
      <c r="BD267" s="13">
        <f t="shared" si="564"/>
        <v>0</v>
      </c>
      <c r="BE267" s="13">
        <f t="shared" si="565"/>
        <v>2.0167323820927743E-20</v>
      </c>
      <c r="BF267" s="13">
        <f t="shared" si="566"/>
        <v>299999.99999999983</v>
      </c>
      <c r="BG267" s="4">
        <f t="shared" si="530"/>
        <v>5000000</v>
      </c>
      <c r="BH267" s="4">
        <f t="shared" si="582"/>
        <v>1</v>
      </c>
      <c r="BI267" s="4">
        <f t="shared" si="585"/>
        <v>1</v>
      </c>
      <c r="BJ267" s="4">
        <f t="shared" si="559"/>
        <v>5.9999999999999964</v>
      </c>
      <c r="BK267" s="4"/>
      <c r="BL267" s="4">
        <f t="shared" ref="BL267:BL330" si="697">G267+AE267+BF267</f>
        <v>5000000</v>
      </c>
      <c r="BN267">
        <f t="shared" ref="BN267:BN330" si="698">D267</f>
        <v>256</v>
      </c>
      <c r="BO267" s="11">
        <f t="shared" si="531"/>
        <v>1.1680837674059802E-25</v>
      </c>
      <c r="BP267" s="9">
        <f t="shared" si="532"/>
        <v>8.2449932555359744E-45</v>
      </c>
      <c r="BQ267" s="9">
        <f t="shared" si="533"/>
        <v>1.1071848086005453E-44</v>
      </c>
      <c r="BR267" s="9">
        <f t="shared" si="534"/>
        <v>1.5816925837150641E-44</v>
      </c>
      <c r="BS267" s="9">
        <f t="shared" si="535"/>
        <v>2.259560833878663E-44</v>
      </c>
      <c r="BT267" s="9">
        <f t="shared" si="536"/>
        <v>3.2279440483980916E-44</v>
      </c>
      <c r="BU267" s="9">
        <f t="shared" si="537"/>
        <v>4.6113486405687023E-44</v>
      </c>
      <c r="BV267" s="9">
        <f t="shared" si="538"/>
        <v>6.5876409150981442E-44</v>
      </c>
      <c r="BW267" s="9">
        <f t="shared" si="539"/>
        <v>9.4109155929973497E-44</v>
      </c>
      <c r="BX267" s="9">
        <f t="shared" si="540"/>
        <v>1.3444165132853355E-43</v>
      </c>
      <c r="BY267" s="9">
        <f t="shared" si="541"/>
        <v>1.9205950189790508E-43</v>
      </c>
      <c r="BZ267" s="9">
        <f t="shared" si="542"/>
        <v>0</v>
      </c>
      <c r="CA267" s="9">
        <f t="shared" si="543"/>
        <v>0</v>
      </c>
      <c r="CB267" s="9">
        <f t="shared" si="544"/>
        <v>0</v>
      </c>
      <c r="CC267" s="9">
        <f t="shared" si="545"/>
        <v>0</v>
      </c>
      <c r="CD267" s="9">
        <f t="shared" si="546"/>
        <v>0</v>
      </c>
      <c r="CE267" s="9">
        <f t="shared" si="547"/>
        <v>0</v>
      </c>
      <c r="CF267" s="9">
        <f t="shared" si="548"/>
        <v>0</v>
      </c>
      <c r="CG267" s="9">
        <f t="shared" si="549"/>
        <v>0</v>
      </c>
      <c r="CH267" s="9">
        <f t="shared" si="550"/>
        <v>0</v>
      </c>
      <c r="CI267" s="9">
        <f t="shared" si="551"/>
        <v>0</v>
      </c>
      <c r="CJ267" s="9">
        <f t="shared" si="552"/>
        <v>0</v>
      </c>
      <c r="CK267" s="9">
        <f t="shared" si="553"/>
        <v>1.6469981120424321E-19</v>
      </c>
      <c r="CL267" s="9">
        <f t="shared" si="573"/>
        <v>1.6469981120424321E-19</v>
      </c>
    </row>
    <row r="268" spans="2:90" x14ac:dyDescent="0.2">
      <c r="B268" s="1">
        <f t="shared" si="560"/>
        <v>44117</v>
      </c>
      <c r="C268" s="8">
        <f t="shared" si="554"/>
        <v>36.714285714285715</v>
      </c>
      <c r="D268">
        <f t="shared" si="567"/>
        <v>257</v>
      </c>
      <c r="E268" s="14">
        <f t="shared" si="561"/>
        <v>0.3</v>
      </c>
      <c r="F268" s="3">
        <f t="shared" si="555"/>
        <v>8.1661699125676517</v>
      </c>
      <c r="G268" s="4">
        <f t="shared" si="568"/>
        <v>3.8429955947656753E-19</v>
      </c>
      <c r="I268" s="13">
        <f t="shared" si="569"/>
        <v>1.6469981120424321E-19</v>
      </c>
      <c r="J268" s="13">
        <f t="shared" ref="J268:AC268" si="699">I267*(1-I$8)</f>
        <v>2.2116831790284087E-19</v>
      </c>
      <c r="K268" s="13">
        <f t="shared" si="699"/>
        <v>3.1595473986120131E-19</v>
      </c>
      <c r="L268" s="13">
        <f t="shared" si="699"/>
        <v>4.5136391408743027E-19</v>
      </c>
      <c r="M268" s="13">
        <f t="shared" si="699"/>
        <v>6.4480559155347184E-19</v>
      </c>
      <c r="N268" s="13">
        <f t="shared" si="699"/>
        <v>9.2115084507638875E-19</v>
      </c>
      <c r="O268" s="13">
        <f t="shared" si="699"/>
        <v>1.3159297786805552E-18</v>
      </c>
      <c r="P268" s="13">
        <f t="shared" si="699"/>
        <v>1.8798996838293643E-18</v>
      </c>
      <c r="Q268" s="13">
        <f t="shared" si="699"/>
        <v>2.6855709768990921E-18</v>
      </c>
      <c r="R268" s="13">
        <f t="shared" si="699"/>
        <v>3.8365299669987023E-18</v>
      </c>
      <c r="S268" s="13">
        <f t="shared" si="699"/>
        <v>5.4807570957124323E-18</v>
      </c>
      <c r="T268" s="13">
        <f t="shared" si="699"/>
        <v>7.829652993874904E-18</v>
      </c>
      <c r="U268" s="13">
        <f t="shared" si="699"/>
        <v>1.1185218562678434E-17</v>
      </c>
      <c r="V268" s="13">
        <f t="shared" si="699"/>
        <v>1.5978883660969189E-17</v>
      </c>
      <c r="W268" s="13">
        <f t="shared" si="699"/>
        <v>2.2826976658527414E-17</v>
      </c>
      <c r="X268" s="13">
        <f t="shared" si="699"/>
        <v>3.2609966655039166E-17</v>
      </c>
      <c r="Y268" s="13">
        <f t="shared" si="699"/>
        <v>4.6585666650055949E-17</v>
      </c>
      <c r="Z268" s="13">
        <f t="shared" si="699"/>
        <v>6.6550952357222788E-17</v>
      </c>
      <c r="AA268" s="13">
        <f t="shared" si="699"/>
        <v>9.5072789081746838E-17</v>
      </c>
      <c r="AB268" s="13">
        <f t="shared" si="699"/>
        <v>1.3581827011678122E-16</v>
      </c>
      <c r="AC268" s="13">
        <f t="shared" si="699"/>
        <v>1.9402610016683026E-16</v>
      </c>
      <c r="AD268" s="13">
        <f t="shared" si="557"/>
        <v>4700000</v>
      </c>
      <c r="AE268" s="13">
        <f t="shared" si="571"/>
        <v>4700000</v>
      </c>
      <c r="AF268" s="4"/>
      <c r="AG268">
        <f t="shared" si="667"/>
        <v>257</v>
      </c>
      <c r="AH268" s="4"/>
      <c r="AI268" s="4"/>
      <c r="AJ268" s="13">
        <f t="shared" ref="AJ268:BC268" si="700">I267*AI$8</f>
        <v>1.4117126674649418E-20</v>
      </c>
      <c r="AK268" s="13">
        <f t="shared" si="700"/>
        <v>0</v>
      </c>
      <c r="AL268" s="13">
        <f t="shared" si="700"/>
        <v>0</v>
      </c>
      <c r="AM268" s="13">
        <f t="shared" si="700"/>
        <v>0</v>
      </c>
      <c r="AN268" s="13">
        <f t="shared" si="700"/>
        <v>0</v>
      </c>
      <c r="AO268" s="13">
        <f t="shared" si="700"/>
        <v>0</v>
      </c>
      <c r="AP268" s="13">
        <f t="shared" si="700"/>
        <v>0</v>
      </c>
      <c r="AQ268" s="13">
        <f t="shared" si="700"/>
        <v>0</v>
      </c>
      <c r="AR268" s="13">
        <f t="shared" si="700"/>
        <v>0</v>
      </c>
      <c r="AS268" s="13">
        <f t="shared" si="700"/>
        <v>0</v>
      </c>
      <c r="AT268" s="13">
        <f t="shared" si="700"/>
        <v>0</v>
      </c>
      <c r="AU268" s="13">
        <f t="shared" si="700"/>
        <v>0</v>
      </c>
      <c r="AV268" s="13">
        <f t="shared" si="700"/>
        <v>0</v>
      </c>
      <c r="AW268" s="13">
        <f t="shared" si="700"/>
        <v>0</v>
      </c>
      <c r="AX268" s="13">
        <f t="shared" si="700"/>
        <v>0</v>
      </c>
      <c r="AY268" s="13">
        <f t="shared" si="700"/>
        <v>0</v>
      </c>
      <c r="AZ268" s="13">
        <f t="shared" si="700"/>
        <v>0</v>
      </c>
      <c r="BA268" s="13">
        <f t="shared" si="700"/>
        <v>0</v>
      </c>
      <c r="BB268" s="13">
        <f t="shared" si="700"/>
        <v>0</v>
      </c>
      <c r="BC268" s="13">
        <f t="shared" si="700"/>
        <v>0</v>
      </c>
      <c r="BD268" s="13">
        <f t="shared" si="564"/>
        <v>0</v>
      </c>
      <c r="BE268" s="13">
        <f t="shared" si="565"/>
        <v>1.4117126674649418E-20</v>
      </c>
      <c r="BF268" s="13">
        <f t="shared" si="566"/>
        <v>299999.99999999983</v>
      </c>
      <c r="BG268" s="4">
        <f t="shared" ref="BG268:BG331" si="701">AE268+BF268</f>
        <v>5000000</v>
      </c>
      <c r="BH268" s="4">
        <f t="shared" si="582"/>
        <v>1</v>
      </c>
      <c r="BI268" s="4">
        <f t="shared" si="585"/>
        <v>1</v>
      </c>
      <c r="BJ268" s="4">
        <f t="shared" si="559"/>
        <v>5.9999999999999964</v>
      </c>
      <c r="BK268" s="4"/>
      <c r="BL268" s="4">
        <f t="shared" si="697"/>
        <v>5000000</v>
      </c>
      <c r="BN268">
        <f t="shared" si="698"/>
        <v>257</v>
      </c>
      <c r="BO268" s="11">
        <f t="shared" ref="BO268:BO331" si="702">G268/(G268+AE268)</f>
        <v>8.1765863718418621E-26</v>
      </c>
      <c r="BP268" s="9">
        <f t="shared" ref="BP268:BP331" si="703">I268*$E268*$BO268*BP$7</f>
        <v>4.0400466952126284E-45</v>
      </c>
      <c r="BQ268" s="9">
        <f t="shared" ref="BQ268:BQ331" si="704">J268*$E268*$BO268*BQ$7</f>
        <v>5.4252055621426712E-45</v>
      </c>
      <c r="BR268" s="9">
        <f t="shared" ref="BR268:BR331" si="705">K268*$E268*$BO268*BR$7</f>
        <v>7.7502936602038176E-45</v>
      </c>
      <c r="BS268" s="9">
        <f t="shared" ref="BS268:BS331" si="706">L268*$E268*$BO268*BS$7</f>
        <v>1.107184808600545E-44</v>
      </c>
      <c r="BT268" s="9">
        <f t="shared" ref="BT268:BT331" si="707">M268*$E268*$BO268*BT$7</f>
        <v>1.5816925837150644E-44</v>
      </c>
      <c r="BU268" s="9">
        <f t="shared" ref="BU268:BU331" si="708">N268*$E268*$BO268*BU$7</f>
        <v>2.2595608338786645E-44</v>
      </c>
      <c r="BV268" s="9">
        <f t="shared" ref="BV268:BV331" si="709">O268*$E268*$BO268*BV$7</f>
        <v>3.2279440483980916E-44</v>
      </c>
      <c r="BW268" s="9">
        <f t="shared" ref="BW268:BW331" si="710">P268*$E268*$BO268*BW$7</f>
        <v>4.6113486405687013E-44</v>
      </c>
      <c r="BX268" s="9">
        <f t="shared" ref="BX268:BX331" si="711">Q268*$E268*$BO268*BX$7</f>
        <v>6.5876409150981452E-44</v>
      </c>
      <c r="BY268" s="9">
        <f t="shared" ref="BY268:BY331" si="712">R268*$E268*$BO268*BY$7</f>
        <v>9.4109155929973497E-44</v>
      </c>
      <c r="BZ268" s="9">
        <f t="shared" ref="BZ268:BZ331" si="713">S268*$E268*$BO268*BZ$7</f>
        <v>0</v>
      </c>
      <c r="CA268" s="9">
        <f t="shared" ref="CA268:CA331" si="714">T268*$E268*$BO268*CA$7</f>
        <v>0</v>
      </c>
      <c r="CB268" s="9">
        <f t="shared" ref="CB268:CB331" si="715">U268*$E268*$BO268*CB$7</f>
        <v>0</v>
      </c>
      <c r="CC268" s="9">
        <f t="shared" ref="CC268:CC331" si="716">V268*$E268*$BO268*CC$7</f>
        <v>0</v>
      </c>
      <c r="CD268" s="9">
        <f t="shared" ref="CD268:CD331" si="717">W268*$E268*$BO268*CD$7</f>
        <v>0</v>
      </c>
      <c r="CE268" s="9">
        <f t="shared" ref="CE268:CE331" si="718">X268*$E268*$BO268*CE$7</f>
        <v>0</v>
      </c>
      <c r="CF268" s="9">
        <f t="shared" ref="CF268:CF331" si="719">Y268*$E268*$BO268*CF$7</f>
        <v>0</v>
      </c>
      <c r="CG268" s="9">
        <f t="shared" ref="CG268:CG331" si="720">Z268*$E268*$BO268*CG$7</f>
        <v>0</v>
      </c>
      <c r="CH268" s="9">
        <f t="shared" ref="CH268:CH331" si="721">AA268*$E268*$BO268*CH$7</f>
        <v>0</v>
      </c>
      <c r="CI268" s="9">
        <f t="shared" ref="CI268:CI331" si="722">AB268*$E268*$BO268*CI$7</f>
        <v>0</v>
      </c>
      <c r="CJ268" s="9">
        <f t="shared" ref="CJ268:CJ331" si="723">AC268*$E268*$BO268*CJ$7</f>
        <v>0</v>
      </c>
      <c r="CK268" s="9">
        <f t="shared" ref="CK268:CK331" si="724">AD268*$E268*$BO268*CK$7</f>
        <v>1.1528986784297025E-19</v>
      </c>
      <c r="CL268" s="9">
        <f t="shared" si="573"/>
        <v>1.1528986784297025E-19</v>
      </c>
    </row>
    <row r="269" spans="2:90" x14ac:dyDescent="0.2">
      <c r="B269" s="1">
        <f t="shared" si="560"/>
        <v>44118</v>
      </c>
      <c r="C269" s="8">
        <f t="shared" ref="C269:C332" si="725">D269/7</f>
        <v>36.857142857142854</v>
      </c>
      <c r="D269">
        <f t="shared" si="567"/>
        <v>258</v>
      </c>
      <c r="E269" s="14">
        <f t="shared" si="561"/>
        <v>0.3</v>
      </c>
      <c r="F269" s="3">
        <f t="shared" ref="F269:F332" si="726">EXP(7*E269)</f>
        <v>8.1661699125676517</v>
      </c>
      <c r="G269" s="4">
        <f t="shared" si="568"/>
        <v>2.6900969163359731E-19</v>
      </c>
      <c r="I269" s="13">
        <f t="shared" si="569"/>
        <v>1.1528986784297025E-19</v>
      </c>
      <c r="J269" s="13">
        <f t="shared" ref="J269:AC269" si="727">I268*(1-I$8)</f>
        <v>1.548178225319886E-19</v>
      </c>
      <c r="K269" s="13">
        <f t="shared" si="727"/>
        <v>2.2116831790284087E-19</v>
      </c>
      <c r="L269" s="13">
        <f t="shared" si="727"/>
        <v>3.1595473986120131E-19</v>
      </c>
      <c r="M269" s="13">
        <f t="shared" si="727"/>
        <v>4.5136391408743027E-19</v>
      </c>
      <c r="N269" s="13">
        <f t="shared" si="727"/>
        <v>6.4480559155347184E-19</v>
      </c>
      <c r="O269" s="13">
        <f t="shared" si="727"/>
        <v>9.2115084507638875E-19</v>
      </c>
      <c r="P269" s="13">
        <f t="shared" si="727"/>
        <v>1.3159297786805552E-18</v>
      </c>
      <c r="Q269" s="13">
        <f t="shared" si="727"/>
        <v>1.8798996838293643E-18</v>
      </c>
      <c r="R269" s="13">
        <f t="shared" si="727"/>
        <v>2.6855709768990921E-18</v>
      </c>
      <c r="S269" s="13">
        <f t="shared" si="727"/>
        <v>3.8365299669987023E-18</v>
      </c>
      <c r="T269" s="13">
        <f t="shared" si="727"/>
        <v>5.4807570957124323E-18</v>
      </c>
      <c r="U269" s="13">
        <f t="shared" si="727"/>
        <v>7.829652993874904E-18</v>
      </c>
      <c r="V269" s="13">
        <f t="shared" si="727"/>
        <v>1.1185218562678434E-17</v>
      </c>
      <c r="W269" s="13">
        <f t="shared" si="727"/>
        <v>1.5978883660969189E-17</v>
      </c>
      <c r="X269" s="13">
        <f t="shared" si="727"/>
        <v>2.2826976658527414E-17</v>
      </c>
      <c r="Y269" s="13">
        <f t="shared" si="727"/>
        <v>3.2609966655039166E-17</v>
      </c>
      <c r="Z269" s="13">
        <f t="shared" si="727"/>
        <v>4.6585666650055949E-17</v>
      </c>
      <c r="AA269" s="13">
        <f t="shared" si="727"/>
        <v>6.6550952357222788E-17</v>
      </c>
      <c r="AB269" s="13">
        <f t="shared" si="727"/>
        <v>9.5072789081746838E-17</v>
      </c>
      <c r="AC269" s="13">
        <f t="shared" si="727"/>
        <v>1.3581827011678122E-16</v>
      </c>
      <c r="AD269" s="13">
        <f t="shared" ref="AD269:AD332" si="728">AD268+AC268*(1-AC$8)</f>
        <v>4700000</v>
      </c>
      <c r="AE269" s="13">
        <f t="shared" si="571"/>
        <v>4700000</v>
      </c>
      <c r="AF269" s="4"/>
      <c r="AG269">
        <f t="shared" si="667"/>
        <v>258</v>
      </c>
      <c r="AH269" s="4"/>
      <c r="AI269" s="4"/>
      <c r="AJ269" s="13">
        <f t="shared" ref="AJ269:BC269" si="729">I268*AI$8</f>
        <v>9.8819886722545926E-21</v>
      </c>
      <c r="AK269" s="13">
        <f t="shared" si="729"/>
        <v>0</v>
      </c>
      <c r="AL269" s="13">
        <f t="shared" si="729"/>
        <v>0</v>
      </c>
      <c r="AM269" s="13">
        <f t="shared" si="729"/>
        <v>0</v>
      </c>
      <c r="AN269" s="13">
        <f t="shared" si="729"/>
        <v>0</v>
      </c>
      <c r="AO269" s="13">
        <f t="shared" si="729"/>
        <v>0</v>
      </c>
      <c r="AP269" s="13">
        <f t="shared" si="729"/>
        <v>0</v>
      </c>
      <c r="AQ269" s="13">
        <f t="shared" si="729"/>
        <v>0</v>
      </c>
      <c r="AR269" s="13">
        <f t="shared" si="729"/>
        <v>0</v>
      </c>
      <c r="AS269" s="13">
        <f t="shared" si="729"/>
        <v>0</v>
      </c>
      <c r="AT269" s="13">
        <f t="shared" si="729"/>
        <v>0</v>
      </c>
      <c r="AU269" s="13">
        <f t="shared" si="729"/>
        <v>0</v>
      </c>
      <c r="AV269" s="13">
        <f t="shared" si="729"/>
        <v>0</v>
      </c>
      <c r="AW269" s="13">
        <f t="shared" si="729"/>
        <v>0</v>
      </c>
      <c r="AX269" s="13">
        <f t="shared" si="729"/>
        <v>0</v>
      </c>
      <c r="AY269" s="13">
        <f t="shared" si="729"/>
        <v>0</v>
      </c>
      <c r="AZ269" s="13">
        <f t="shared" si="729"/>
        <v>0</v>
      </c>
      <c r="BA269" s="13">
        <f t="shared" si="729"/>
        <v>0</v>
      </c>
      <c r="BB269" s="13">
        <f t="shared" si="729"/>
        <v>0</v>
      </c>
      <c r="BC269" s="13">
        <f t="shared" si="729"/>
        <v>0</v>
      </c>
      <c r="BD269" s="13">
        <f t="shared" si="564"/>
        <v>0</v>
      </c>
      <c r="BE269" s="13">
        <f t="shared" si="565"/>
        <v>9.8819886722545926E-21</v>
      </c>
      <c r="BF269" s="13">
        <f t="shared" si="566"/>
        <v>299999.99999999983</v>
      </c>
      <c r="BG269" s="4">
        <f t="shared" si="701"/>
        <v>5000000</v>
      </c>
      <c r="BH269" s="4">
        <f t="shared" si="582"/>
        <v>1</v>
      </c>
      <c r="BI269" s="4">
        <f t="shared" si="585"/>
        <v>1</v>
      </c>
      <c r="BJ269" s="4">
        <f t="shared" ref="BJ269:BJ332" si="730">BF269/BG269*100</f>
        <v>5.9999999999999964</v>
      </c>
      <c r="BK269" s="4"/>
      <c r="BL269" s="4">
        <f t="shared" si="697"/>
        <v>5000000</v>
      </c>
      <c r="BN269">
        <f t="shared" si="698"/>
        <v>258</v>
      </c>
      <c r="BO269" s="11">
        <f t="shared" si="702"/>
        <v>5.7236104602893048E-26</v>
      </c>
      <c r="BP269" s="9">
        <f t="shared" si="703"/>
        <v>1.9796228806541884E-45</v>
      </c>
      <c r="BQ269" s="9">
        <f t="shared" si="704"/>
        <v>2.6583507254499095E-45</v>
      </c>
      <c r="BR269" s="9">
        <f t="shared" si="705"/>
        <v>3.7976438934998711E-45</v>
      </c>
      <c r="BS269" s="9">
        <f t="shared" si="706"/>
        <v>5.4252055621426737E-45</v>
      </c>
      <c r="BT269" s="9">
        <f t="shared" si="707"/>
        <v>7.7502936602038164E-45</v>
      </c>
      <c r="BU269" s="9">
        <f t="shared" si="708"/>
        <v>1.1071848086005453E-44</v>
      </c>
      <c r="BV269" s="9">
        <f t="shared" si="709"/>
        <v>1.5816925837150654E-44</v>
      </c>
      <c r="BW269" s="9">
        <f t="shared" si="710"/>
        <v>2.2595608338786645E-44</v>
      </c>
      <c r="BX269" s="9">
        <f t="shared" si="711"/>
        <v>3.2279440483980916E-44</v>
      </c>
      <c r="BY269" s="9">
        <f t="shared" si="712"/>
        <v>4.6113486405687033E-44</v>
      </c>
      <c r="BZ269" s="9">
        <f t="shared" si="713"/>
        <v>0</v>
      </c>
      <c r="CA269" s="9">
        <f t="shared" si="714"/>
        <v>0</v>
      </c>
      <c r="CB269" s="9">
        <f t="shared" si="715"/>
        <v>0</v>
      </c>
      <c r="CC269" s="9">
        <f t="shared" si="716"/>
        <v>0</v>
      </c>
      <c r="CD269" s="9">
        <f t="shared" si="717"/>
        <v>0</v>
      </c>
      <c r="CE269" s="9">
        <f t="shared" si="718"/>
        <v>0</v>
      </c>
      <c r="CF269" s="9">
        <f t="shared" si="719"/>
        <v>0</v>
      </c>
      <c r="CG269" s="9">
        <f t="shared" si="720"/>
        <v>0</v>
      </c>
      <c r="CH269" s="9">
        <f t="shared" si="721"/>
        <v>0</v>
      </c>
      <c r="CI269" s="9">
        <f t="shared" si="722"/>
        <v>0</v>
      </c>
      <c r="CJ269" s="9">
        <f t="shared" si="723"/>
        <v>0</v>
      </c>
      <c r="CK269" s="9">
        <f t="shared" si="724"/>
        <v>8.0702907490079204E-20</v>
      </c>
      <c r="CL269" s="9">
        <f t="shared" si="573"/>
        <v>8.0702907490079204E-20</v>
      </c>
    </row>
    <row r="270" spans="2:90" x14ac:dyDescent="0.2">
      <c r="B270" s="1">
        <f t="shared" ref="B270:B333" si="731">B269+1</f>
        <v>44119</v>
      </c>
      <c r="C270" s="8">
        <f t="shared" si="725"/>
        <v>37</v>
      </c>
      <c r="D270">
        <f t="shared" si="567"/>
        <v>259</v>
      </c>
      <c r="E270" s="14">
        <f t="shared" ref="E270:E333" si="732">E269</f>
        <v>0.3</v>
      </c>
      <c r="F270" s="3">
        <f t="shared" si="726"/>
        <v>8.1661699125676517</v>
      </c>
      <c r="G270" s="4">
        <f t="shared" si="568"/>
        <v>1.8830678414351811E-19</v>
      </c>
      <c r="I270" s="13">
        <f t="shared" si="569"/>
        <v>8.0702907490079204E-20</v>
      </c>
      <c r="J270" s="13">
        <f t="shared" ref="J270:AC270" si="733">I269*(1-I$8)</f>
        <v>1.0837247577239203E-19</v>
      </c>
      <c r="K270" s="13">
        <f t="shared" si="733"/>
        <v>1.548178225319886E-19</v>
      </c>
      <c r="L270" s="13">
        <f t="shared" si="733"/>
        <v>2.2116831790284087E-19</v>
      </c>
      <c r="M270" s="13">
        <f t="shared" si="733"/>
        <v>3.1595473986120131E-19</v>
      </c>
      <c r="N270" s="13">
        <f t="shared" si="733"/>
        <v>4.5136391408743027E-19</v>
      </c>
      <c r="O270" s="13">
        <f t="shared" si="733"/>
        <v>6.4480559155347184E-19</v>
      </c>
      <c r="P270" s="13">
        <f t="shared" si="733"/>
        <v>9.2115084507638875E-19</v>
      </c>
      <c r="Q270" s="13">
        <f t="shared" si="733"/>
        <v>1.3159297786805552E-18</v>
      </c>
      <c r="R270" s="13">
        <f t="shared" si="733"/>
        <v>1.8798996838293643E-18</v>
      </c>
      <c r="S270" s="13">
        <f t="shared" si="733"/>
        <v>2.6855709768990921E-18</v>
      </c>
      <c r="T270" s="13">
        <f t="shared" si="733"/>
        <v>3.8365299669987023E-18</v>
      </c>
      <c r="U270" s="13">
        <f t="shared" si="733"/>
        <v>5.4807570957124323E-18</v>
      </c>
      <c r="V270" s="13">
        <f t="shared" si="733"/>
        <v>7.829652993874904E-18</v>
      </c>
      <c r="W270" s="13">
        <f t="shared" si="733"/>
        <v>1.1185218562678434E-17</v>
      </c>
      <c r="X270" s="13">
        <f t="shared" si="733"/>
        <v>1.5978883660969189E-17</v>
      </c>
      <c r="Y270" s="13">
        <f t="shared" si="733"/>
        <v>2.2826976658527414E-17</v>
      </c>
      <c r="Z270" s="13">
        <f t="shared" si="733"/>
        <v>3.2609966655039166E-17</v>
      </c>
      <c r="AA270" s="13">
        <f t="shared" si="733"/>
        <v>4.6585666650055949E-17</v>
      </c>
      <c r="AB270" s="13">
        <f t="shared" si="733"/>
        <v>6.6550952357222788E-17</v>
      </c>
      <c r="AC270" s="13">
        <f t="shared" si="733"/>
        <v>9.5072789081746838E-17</v>
      </c>
      <c r="AD270" s="13">
        <f t="shared" si="728"/>
        <v>4700000</v>
      </c>
      <c r="AE270" s="13">
        <f t="shared" si="571"/>
        <v>4700000</v>
      </c>
      <c r="AF270" s="4"/>
      <c r="AG270">
        <f t="shared" si="667"/>
        <v>259</v>
      </c>
      <c r="AH270" s="4"/>
      <c r="AI270" s="4"/>
      <c r="AJ270" s="13">
        <f t="shared" ref="AJ270:BC270" si="734">I269*AI$8</f>
        <v>6.917392070578215E-21</v>
      </c>
      <c r="AK270" s="13">
        <f t="shared" si="734"/>
        <v>0</v>
      </c>
      <c r="AL270" s="13">
        <f t="shared" si="734"/>
        <v>0</v>
      </c>
      <c r="AM270" s="13">
        <f t="shared" si="734"/>
        <v>0</v>
      </c>
      <c r="AN270" s="13">
        <f t="shared" si="734"/>
        <v>0</v>
      </c>
      <c r="AO270" s="13">
        <f t="shared" si="734"/>
        <v>0</v>
      </c>
      <c r="AP270" s="13">
        <f t="shared" si="734"/>
        <v>0</v>
      </c>
      <c r="AQ270" s="13">
        <f t="shared" si="734"/>
        <v>0</v>
      </c>
      <c r="AR270" s="13">
        <f t="shared" si="734"/>
        <v>0</v>
      </c>
      <c r="AS270" s="13">
        <f t="shared" si="734"/>
        <v>0</v>
      </c>
      <c r="AT270" s="13">
        <f t="shared" si="734"/>
        <v>0</v>
      </c>
      <c r="AU270" s="13">
        <f t="shared" si="734"/>
        <v>0</v>
      </c>
      <c r="AV270" s="13">
        <f t="shared" si="734"/>
        <v>0</v>
      </c>
      <c r="AW270" s="13">
        <f t="shared" si="734"/>
        <v>0</v>
      </c>
      <c r="AX270" s="13">
        <f t="shared" si="734"/>
        <v>0</v>
      </c>
      <c r="AY270" s="13">
        <f t="shared" si="734"/>
        <v>0</v>
      </c>
      <c r="AZ270" s="13">
        <f t="shared" si="734"/>
        <v>0</v>
      </c>
      <c r="BA270" s="13">
        <f t="shared" si="734"/>
        <v>0</v>
      </c>
      <c r="BB270" s="13">
        <f t="shared" si="734"/>
        <v>0</v>
      </c>
      <c r="BC270" s="13">
        <f t="shared" si="734"/>
        <v>0</v>
      </c>
      <c r="BD270" s="13">
        <f t="shared" ref="BD270:BD333" si="735">AC269*BC$8</f>
        <v>0</v>
      </c>
      <c r="BE270" s="13">
        <f t="shared" ref="BE270:BE333" si="736">SUM(AJ270:BD270)</f>
        <v>6.917392070578215E-21</v>
      </c>
      <c r="BF270" s="13">
        <f t="shared" ref="BF270:BF333" si="737">BF269+BE270</f>
        <v>299999.99999999983</v>
      </c>
      <c r="BG270" s="4">
        <f t="shared" si="701"/>
        <v>5000000</v>
      </c>
      <c r="BH270" s="4">
        <f t="shared" si="582"/>
        <v>1</v>
      </c>
      <c r="BI270" s="4">
        <f t="shared" si="585"/>
        <v>1</v>
      </c>
      <c r="BJ270" s="4">
        <f t="shared" si="730"/>
        <v>5.9999999999999964</v>
      </c>
      <c r="BK270" s="4"/>
      <c r="BL270" s="4">
        <f t="shared" si="697"/>
        <v>5000000</v>
      </c>
      <c r="BN270">
        <f t="shared" si="698"/>
        <v>259</v>
      </c>
      <c r="BO270" s="11">
        <f t="shared" si="702"/>
        <v>4.0065273222025133E-26</v>
      </c>
      <c r="BP270" s="9">
        <f t="shared" si="703"/>
        <v>9.7001521152055256E-46</v>
      </c>
      <c r="BQ270" s="9">
        <f t="shared" si="704"/>
        <v>1.3025918554704556E-45</v>
      </c>
      <c r="BR270" s="9">
        <f t="shared" si="705"/>
        <v>1.8608455078149367E-45</v>
      </c>
      <c r="BS270" s="9">
        <f t="shared" si="706"/>
        <v>2.6583507254499095E-45</v>
      </c>
      <c r="BT270" s="9">
        <f t="shared" si="707"/>
        <v>3.7976438934998717E-45</v>
      </c>
      <c r="BU270" s="9">
        <f t="shared" si="708"/>
        <v>5.4252055621426718E-45</v>
      </c>
      <c r="BV270" s="9">
        <f t="shared" si="709"/>
        <v>7.7502936602038164E-45</v>
      </c>
      <c r="BW270" s="9">
        <f t="shared" si="710"/>
        <v>1.1071848086005458E-44</v>
      </c>
      <c r="BX270" s="9">
        <f t="shared" si="711"/>
        <v>1.5816925837150651E-44</v>
      </c>
      <c r="BY270" s="9">
        <f t="shared" si="712"/>
        <v>2.259560833878664E-44</v>
      </c>
      <c r="BZ270" s="9">
        <f t="shared" si="713"/>
        <v>0</v>
      </c>
      <c r="CA270" s="9">
        <f t="shared" si="714"/>
        <v>0</v>
      </c>
      <c r="CB270" s="9">
        <f t="shared" si="715"/>
        <v>0</v>
      </c>
      <c r="CC270" s="9">
        <f t="shared" si="716"/>
        <v>0</v>
      </c>
      <c r="CD270" s="9">
        <f t="shared" si="717"/>
        <v>0</v>
      </c>
      <c r="CE270" s="9">
        <f t="shared" si="718"/>
        <v>0</v>
      </c>
      <c r="CF270" s="9">
        <f t="shared" si="719"/>
        <v>0</v>
      </c>
      <c r="CG270" s="9">
        <f t="shared" si="720"/>
        <v>0</v>
      </c>
      <c r="CH270" s="9">
        <f t="shared" si="721"/>
        <v>0</v>
      </c>
      <c r="CI270" s="9">
        <f t="shared" si="722"/>
        <v>0</v>
      </c>
      <c r="CJ270" s="9">
        <f t="shared" si="723"/>
        <v>0</v>
      </c>
      <c r="CK270" s="9">
        <f t="shared" si="724"/>
        <v>5.6492035243055434E-20</v>
      </c>
      <c r="CL270" s="9">
        <f t="shared" si="573"/>
        <v>5.6492035243055434E-20</v>
      </c>
    </row>
    <row r="271" spans="2:90" x14ac:dyDescent="0.2">
      <c r="B271" s="1">
        <f t="shared" si="731"/>
        <v>44120</v>
      </c>
      <c r="C271" s="8">
        <f t="shared" si="725"/>
        <v>37.142857142857146</v>
      </c>
      <c r="D271">
        <f t="shared" ref="D271:D334" si="738">D270+1</f>
        <v>260</v>
      </c>
      <c r="E271" s="14">
        <f t="shared" si="732"/>
        <v>0.3</v>
      </c>
      <c r="F271" s="3">
        <f t="shared" si="726"/>
        <v>8.1661699125676517</v>
      </c>
      <c r="G271" s="4">
        <f t="shared" ref="G271:G334" si="739">G270-I271</f>
        <v>1.3181474890046268E-19</v>
      </c>
      <c r="I271" s="13">
        <f t="shared" ref="I271:I334" si="740">CL270</f>
        <v>5.6492035243055434E-20</v>
      </c>
      <c r="J271" s="13">
        <f t="shared" ref="J271:AC271" si="741">I270*(1-I$8)</f>
        <v>7.5860733040674445E-20</v>
      </c>
      <c r="K271" s="13">
        <f t="shared" si="741"/>
        <v>1.0837247577239203E-19</v>
      </c>
      <c r="L271" s="13">
        <f t="shared" si="741"/>
        <v>1.548178225319886E-19</v>
      </c>
      <c r="M271" s="13">
        <f t="shared" si="741"/>
        <v>2.2116831790284087E-19</v>
      </c>
      <c r="N271" s="13">
        <f t="shared" si="741"/>
        <v>3.1595473986120131E-19</v>
      </c>
      <c r="O271" s="13">
        <f t="shared" si="741"/>
        <v>4.5136391408743027E-19</v>
      </c>
      <c r="P271" s="13">
        <f t="shared" si="741"/>
        <v>6.4480559155347184E-19</v>
      </c>
      <c r="Q271" s="13">
        <f t="shared" si="741"/>
        <v>9.2115084507638875E-19</v>
      </c>
      <c r="R271" s="13">
        <f t="shared" si="741"/>
        <v>1.3159297786805552E-18</v>
      </c>
      <c r="S271" s="13">
        <f t="shared" si="741"/>
        <v>1.8798996838293643E-18</v>
      </c>
      <c r="T271" s="13">
        <f t="shared" si="741"/>
        <v>2.6855709768990921E-18</v>
      </c>
      <c r="U271" s="13">
        <f t="shared" si="741"/>
        <v>3.8365299669987023E-18</v>
      </c>
      <c r="V271" s="13">
        <f t="shared" si="741"/>
        <v>5.4807570957124323E-18</v>
      </c>
      <c r="W271" s="13">
        <f t="shared" si="741"/>
        <v>7.829652993874904E-18</v>
      </c>
      <c r="X271" s="13">
        <f t="shared" si="741"/>
        <v>1.1185218562678434E-17</v>
      </c>
      <c r="Y271" s="13">
        <f t="shared" si="741"/>
        <v>1.5978883660969189E-17</v>
      </c>
      <c r="Z271" s="13">
        <f t="shared" si="741"/>
        <v>2.2826976658527414E-17</v>
      </c>
      <c r="AA271" s="13">
        <f t="shared" si="741"/>
        <v>3.2609966655039166E-17</v>
      </c>
      <c r="AB271" s="13">
        <f t="shared" si="741"/>
        <v>4.6585666650055949E-17</v>
      </c>
      <c r="AC271" s="13">
        <f t="shared" si="741"/>
        <v>6.6550952357222788E-17</v>
      </c>
      <c r="AD271" s="13">
        <f t="shared" si="728"/>
        <v>4700000</v>
      </c>
      <c r="AE271" s="13">
        <f t="shared" ref="AE271:AE334" si="742">SUM(I271:AD271)</f>
        <v>4700000</v>
      </c>
      <c r="AF271" s="4"/>
      <c r="AG271">
        <f t="shared" si="667"/>
        <v>260</v>
      </c>
      <c r="AH271" s="4"/>
      <c r="AI271" s="4"/>
      <c r="AJ271" s="13">
        <f t="shared" ref="AJ271:BC271" si="743">I270*AI$8</f>
        <v>4.842174449404752E-21</v>
      </c>
      <c r="AK271" s="13">
        <f t="shared" si="743"/>
        <v>0</v>
      </c>
      <c r="AL271" s="13">
        <f t="shared" si="743"/>
        <v>0</v>
      </c>
      <c r="AM271" s="13">
        <f t="shared" si="743"/>
        <v>0</v>
      </c>
      <c r="AN271" s="13">
        <f t="shared" si="743"/>
        <v>0</v>
      </c>
      <c r="AO271" s="13">
        <f t="shared" si="743"/>
        <v>0</v>
      </c>
      <c r="AP271" s="13">
        <f t="shared" si="743"/>
        <v>0</v>
      </c>
      <c r="AQ271" s="13">
        <f t="shared" si="743"/>
        <v>0</v>
      </c>
      <c r="AR271" s="13">
        <f t="shared" si="743"/>
        <v>0</v>
      </c>
      <c r="AS271" s="13">
        <f t="shared" si="743"/>
        <v>0</v>
      </c>
      <c r="AT271" s="13">
        <f t="shared" si="743"/>
        <v>0</v>
      </c>
      <c r="AU271" s="13">
        <f t="shared" si="743"/>
        <v>0</v>
      </c>
      <c r="AV271" s="13">
        <f t="shared" si="743"/>
        <v>0</v>
      </c>
      <c r="AW271" s="13">
        <f t="shared" si="743"/>
        <v>0</v>
      </c>
      <c r="AX271" s="13">
        <f t="shared" si="743"/>
        <v>0</v>
      </c>
      <c r="AY271" s="13">
        <f t="shared" si="743"/>
        <v>0</v>
      </c>
      <c r="AZ271" s="13">
        <f t="shared" si="743"/>
        <v>0</v>
      </c>
      <c r="BA271" s="13">
        <f t="shared" si="743"/>
        <v>0</v>
      </c>
      <c r="BB271" s="13">
        <f t="shared" si="743"/>
        <v>0</v>
      </c>
      <c r="BC271" s="13">
        <f t="shared" si="743"/>
        <v>0</v>
      </c>
      <c r="BD271" s="13">
        <f t="shared" si="735"/>
        <v>0</v>
      </c>
      <c r="BE271" s="13">
        <f t="shared" si="736"/>
        <v>4.842174449404752E-21</v>
      </c>
      <c r="BF271" s="13">
        <f t="shared" si="737"/>
        <v>299999.99999999983</v>
      </c>
      <c r="BG271" s="4">
        <f t="shared" si="701"/>
        <v>5000000</v>
      </c>
      <c r="BH271" s="4">
        <f t="shared" si="582"/>
        <v>1</v>
      </c>
      <c r="BI271" s="4">
        <f t="shared" si="585"/>
        <v>1</v>
      </c>
      <c r="BJ271" s="4">
        <f t="shared" si="730"/>
        <v>5.9999999999999964</v>
      </c>
      <c r="BK271" s="4"/>
      <c r="BL271" s="4">
        <f t="shared" si="697"/>
        <v>5000000</v>
      </c>
      <c r="BN271">
        <f t="shared" si="698"/>
        <v>260</v>
      </c>
      <c r="BO271" s="11">
        <f t="shared" si="702"/>
        <v>2.8045691255417589E-26</v>
      </c>
      <c r="BP271" s="9">
        <f t="shared" si="703"/>
        <v>4.7530745364507057E-46</v>
      </c>
      <c r="BQ271" s="9">
        <f t="shared" si="704"/>
        <v>6.3827000918052345E-46</v>
      </c>
      <c r="BR271" s="9">
        <f t="shared" si="705"/>
        <v>9.1181429882931891E-46</v>
      </c>
      <c r="BS271" s="9">
        <f t="shared" si="706"/>
        <v>1.3025918554704554E-45</v>
      </c>
      <c r="BT271" s="9">
        <f t="shared" si="707"/>
        <v>1.8608455078149364E-45</v>
      </c>
      <c r="BU271" s="9">
        <f t="shared" si="708"/>
        <v>2.6583507254499098E-45</v>
      </c>
      <c r="BV271" s="9">
        <f t="shared" si="709"/>
        <v>3.7976438934998692E-45</v>
      </c>
      <c r="BW271" s="9">
        <f t="shared" si="710"/>
        <v>5.4252055621426712E-45</v>
      </c>
      <c r="BX271" s="9">
        <f t="shared" si="711"/>
        <v>7.7502936602038189E-45</v>
      </c>
      <c r="BY271" s="9">
        <f t="shared" si="712"/>
        <v>1.1071848086005455E-44</v>
      </c>
      <c r="BZ271" s="9">
        <f t="shared" si="713"/>
        <v>0</v>
      </c>
      <c r="CA271" s="9">
        <f t="shared" si="714"/>
        <v>0</v>
      </c>
      <c r="CB271" s="9">
        <f t="shared" si="715"/>
        <v>0</v>
      </c>
      <c r="CC271" s="9">
        <f t="shared" si="716"/>
        <v>0</v>
      </c>
      <c r="CD271" s="9">
        <f t="shared" si="717"/>
        <v>0</v>
      </c>
      <c r="CE271" s="9">
        <f t="shared" si="718"/>
        <v>0</v>
      </c>
      <c r="CF271" s="9">
        <f t="shared" si="719"/>
        <v>0</v>
      </c>
      <c r="CG271" s="9">
        <f t="shared" si="720"/>
        <v>0</v>
      </c>
      <c r="CH271" s="9">
        <f t="shared" si="721"/>
        <v>0</v>
      </c>
      <c r="CI271" s="9">
        <f t="shared" si="722"/>
        <v>0</v>
      </c>
      <c r="CJ271" s="9">
        <f t="shared" si="723"/>
        <v>0</v>
      </c>
      <c r="CK271" s="9">
        <f t="shared" si="724"/>
        <v>3.9544424670138803E-20</v>
      </c>
      <c r="CL271" s="9">
        <f t="shared" ref="CL271:CL334" si="744">SUM(BP271:CK271)</f>
        <v>3.9544424670138803E-20</v>
      </c>
    </row>
    <row r="272" spans="2:90" x14ac:dyDescent="0.2">
      <c r="B272" s="1">
        <f t="shared" si="731"/>
        <v>44121</v>
      </c>
      <c r="C272" s="8">
        <f t="shared" si="725"/>
        <v>37.285714285714285</v>
      </c>
      <c r="D272">
        <f t="shared" si="738"/>
        <v>261</v>
      </c>
      <c r="E272" s="14">
        <f t="shared" si="732"/>
        <v>0.3</v>
      </c>
      <c r="F272" s="3">
        <f t="shared" si="726"/>
        <v>8.1661699125676517</v>
      </c>
      <c r="G272" s="4">
        <f t="shared" si="739"/>
        <v>9.2270324230323871E-20</v>
      </c>
      <c r="I272" s="13">
        <f t="shared" si="740"/>
        <v>3.9544424670138803E-20</v>
      </c>
      <c r="J272" s="13">
        <f t="shared" ref="J272:AC272" si="745">I271*(1-I$8)</f>
        <v>5.3102513128472106E-20</v>
      </c>
      <c r="K272" s="13">
        <f t="shared" si="745"/>
        <v>7.5860733040674445E-20</v>
      </c>
      <c r="L272" s="13">
        <f t="shared" si="745"/>
        <v>1.0837247577239203E-19</v>
      </c>
      <c r="M272" s="13">
        <f t="shared" si="745"/>
        <v>1.548178225319886E-19</v>
      </c>
      <c r="N272" s="13">
        <f t="shared" si="745"/>
        <v>2.2116831790284087E-19</v>
      </c>
      <c r="O272" s="13">
        <f t="shared" si="745"/>
        <v>3.1595473986120131E-19</v>
      </c>
      <c r="P272" s="13">
        <f t="shared" si="745"/>
        <v>4.5136391408743027E-19</v>
      </c>
      <c r="Q272" s="13">
        <f t="shared" si="745"/>
        <v>6.4480559155347184E-19</v>
      </c>
      <c r="R272" s="13">
        <f t="shared" si="745"/>
        <v>9.2115084507638875E-19</v>
      </c>
      <c r="S272" s="13">
        <f t="shared" si="745"/>
        <v>1.3159297786805552E-18</v>
      </c>
      <c r="T272" s="13">
        <f t="shared" si="745"/>
        <v>1.8798996838293643E-18</v>
      </c>
      <c r="U272" s="13">
        <f t="shared" si="745"/>
        <v>2.6855709768990921E-18</v>
      </c>
      <c r="V272" s="13">
        <f t="shared" si="745"/>
        <v>3.8365299669987023E-18</v>
      </c>
      <c r="W272" s="13">
        <f t="shared" si="745"/>
        <v>5.4807570957124323E-18</v>
      </c>
      <c r="X272" s="13">
        <f t="shared" si="745"/>
        <v>7.829652993874904E-18</v>
      </c>
      <c r="Y272" s="13">
        <f t="shared" si="745"/>
        <v>1.1185218562678434E-17</v>
      </c>
      <c r="Z272" s="13">
        <f t="shared" si="745"/>
        <v>1.5978883660969189E-17</v>
      </c>
      <c r="AA272" s="13">
        <f t="shared" si="745"/>
        <v>2.2826976658527414E-17</v>
      </c>
      <c r="AB272" s="13">
        <f t="shared" si="745"/>
        <v>3.2609966655039166E-17</v>
      </c>
      <c r="AC272" s="13">
        <f t="shared" si="745"/>
        <v>4.6585666650055949E-17</v>
      </c>
      <c r="AD272" s="13">
        <f t="shared" si="728"/>
        <v>4700000</v>
      </c>
      <c r="AE272" s="13">
        <f t="shared" si="742"/>
        <v>4700000</v>
      </c>
      <c r="AF272" s="4"/>
      <c r="AG272">
        <f t="shared" si="667"/>
        <v>261</v>
      </c>
      <c r="AH272" s="4"/>
      <c r="AI272" s="4"/>
      <c r="AJ272" s="13">
        <f t="shared" ref="AJ272:BC272" si="746">I271*AI$8</f>
        <v>3.3895221145833257E-21</v>
      </c>
      <c r="AK272" s="13">
        <f t="shared" si="746"/>
        <v>0</v>
      </c>
      <c r="AL272" s="13">
        <f t="shared" si="746"/>
        <v>0</v>
      </c>
      <c r="AM272" s="13">
        <f t="shared" si="746"/>
        <v>0</v>
      </c>
      <c r="AN272" s="13">
        <f t="shared" si="746"/>
        <v>0</v>
      </c>
      <c r="AO272" s="13">
        <f t="shared" si="746"/>
        <v>0</v>
      </c>
      <c r="AP272" s="13">
        <f t="shared" si="746"/>
        <v>0</v>
      </c>
      <c r="AQ272" s="13">
        <f t="shared" si="746"/>
        <v>0</v>
      </c>
      <c r="AR272" s="13">
        <f t="shared" si="746"/>
        <v>0</v>
      </c>
      <c r="AS272" s="13">
        <f t="shared" si="746"/>
        <v>0</v>
      </c>
      <c r="AT272" s="13">
        <f t="shared" si="746"/>
        <v>0</v>
      </c>
      <c r="AU272" s="13">
        <f t="shared" si="746"/>
        <v>0</v>
      </c>
      <c r="AV272" s="13">
        <f t="shared" si="746"/>
        <v>0</v>
      </c>
      <c r="AW272" s="13">
        <f t="shared" si="746"/>
        <v>0</v>
      </c>
      <c r="AX272" s="13">
        <f t="shared" si="746"/>
        <v>0</v>
      </c>
      <c r="AY272" s="13">
        <f t="shared" si="746"/>
        <v>0</v>
      </c>
      <c r="AZ272" s="13">
        <f t="shared" si="746"/>
        <v>0</v>
      </c>
      <c r="BA272" s="13">
        <f t="shared" si="746"/>
        <v>0</v>
      </c>
      <c r="BB272" s="13">
        <f t="shared" si="746"/>
        <v>0</v>
      </c>
      <c r="BC272" s="13">
        <f t="shared" si="746"/>
        <v>0</v>
      </c>
      <c r="BD272" s="13">
        <f t="shared" si="735"/>
        <v>0</v>
      </c>
      <c r="BE272" s="13">
        <f t="shared" si="736"/>
        <v>3.3895221145833257E-21</v>
      </c>
      <c r="BF272" s="13">
        <f t="shared" si="737"/>
        <v>299999.99999999983</v>
      </c>
      <c r="BG272" s="4">
        <f t="shared" si="701"/>
        <v>5000000</v>
      </c>
      <c r="BH272" s="4">
        <f t="shared" si="582"/>
        <v>1</v>
      </c>
      <c r="BI272" s="4">
        <f t="shared" si="585"/>
        <v>1</v>
      </c>
      <c r="BJ272" s="4">
        <f t="shared" si="730"/>
        <v>5.9999999999999964</v>
      </c>
      <c r="BK272" s="4"/>
      <c r="BL272" s="4">
        <f t="shared" si="697"/>
        <v>5000000</v>
      </c>
      <c r="BN272">
        <f t="shared" si="698"/>
        <v>261</v>
      </c>
      <c r="BO272" s="11">
        <f t="shared" si="702"/>
        <v>1.9631983878792312E-26</v>
      </c>
      <c r="BP272" s="9">
        <f t="shared" si="703"/>
        <v>2.3290065228608457E-46</v>
      </c>
      <c r="BQ272" s="9">
        <f t="shared" si="704"/>
        <v>3.1275230449845645E-46</v>
      </c>
      <c r="BR272" s="9">
        <f t="shared" si="705"/>
        <v>4.4678900642636638E-46</v>
      </c>
      <c r="BS272" s="9">
        <f t="shared" si="706"/>
        <v>6.3827000918052322E-46</v>
      </c>
      <c r="BT272" s="9">
        <f t="shared" si="707"/>
        <v>9.1181429882931891E-46</v>
      </c>
      <c r="BU272" s="9">
        <f t="shared" si="708"/>
        <v>1.3025918554704554E-45</v>
      </c>
      <c r="BV272" s="9">
        <f t="shared" si="709"/>
        <v>1.8608455078149367E-45</v>
      </c>
      <c r="BW272" s="9">
        <f t="shared" si="710"/>
        <v>2.6583507254499085E-45</v>
      </c>
      <c r="BX272" s="9">
        <f t="shared" si="711"/>
        <v>3.7976438934998698E-45</v>
      </c>
      <c r="BY272" s="9">
        <f t="shared" si="712"/>
        <v>5.4252055621426737E-45</v>
      </c>
      <c r="BZ272" s="9">
        <f t="shared" si="713"/>
        <v>0</v>
      </c>
      <c r="CA272" s="9">
        <f t="shared" si="714"/>
        <v>0</v>
      </c>
      <c r="CB272" s="9">
        <f t="shared" si="715"/>
        <v>0</v>
      </c>
      <c r="CC272" s="9">
        <f t="shared" si="716"/>
        <v>0</v>
      </c>
      <c r="CD272" s="9">
        <f t="shared" si="717"/>
        <v>0</v>
      </c>
      <c r="CE272" s="9">
        <f t="shared" si="718"/>
        <v>0</v>
      </c>
      <c r="CF272" s="9">
        <f t="shared" si="719"/>
        <v>0</v>
      </c>
      <c r="CG272" s="9">
        <f t="shared" si="720"/>
        <v>0</v>
      </c>
      <c r="CH272" s="9">
        <f t="shared" si="721"/>
        <v>0</v>
      </c>
      <c r="CI272" s="9">
        <f t="shared" si="722"/>
        <v>0</v>
      </c>
      <c r="CJ272" s="9">
        <f t="shared" si="723"/>
        <v>0</v>
      </c>
      <c r="CK272" s="9">
        <f t="shared" si="724"/>
        <v>2.7681097269097161E-20</v>
      </c>
      <c r="CL272" s="9">
        <f t="shared" si="744"/>
        <v>2.7681097269097161E-20</v>
      </c>
    </row>
    <row r="273" spans="2:90" x14ac:dyDescent="0.2">
      <c r="B273" s="1">
        <f t="shared" si="731"/>
        <v>44122</v>
      </c>
      <c r="C273" s="8">
        <f t="shared" si="725"/>
        <v>37.428571428571431</v>
      </c>
      <c r="D273">
        <f t="shared" si="738"/>
        <v>262</v>
      </c>
      <c r="E273" s="14">
        <f t="shared" si="732"/>
        <v>0.3</v>
      </c>
      <c r="F273" s="3">
        <f t="shared" si="726"/>
        <v>8.1661699125676517</v>
      </c>
      <c r="G273" s="4">
        <f t="shared" si="739"/>
        <v>6.458922696122671E-20</v>
      </c>
      <c r="I273" s="13">
        <f t="shared" si="740"/>
        <v>2.7681097269097161E-20</v>
      </c>
      <c r="J273" s="13">
        <f t="shared" ref="J273:AC273" si="747">I272*(1-I$8)</f>
        <v>3.7171759189930471E-20</v>
      </c>
      <c r="K273" s="13">
        <f t="shared" si="747"/>
        <v>5.3102513128472106E-20</v>
      </c>
      <c r="L273" s="13">
        <f t="shared" si="747"/>
        <v>7.5860733040674445E-20</v>
      </c>
      <c r="M273" s="13">
        <f t="shared" si="747"/>
        <v>1.0837247577239203E-19</v>
      </c>
      <c r="N273" s="13">
        <f t="shared" si="747"/>
        <v>1.548178225319886E-19</v>
      </c>
      <c r="O273" s="13">
        <f t="shared" si="747"/>
        <v>2.2116831790284087E-19</v>
      </c>
      <c r="P273" s="13">
        <f t="shared" si="747"/>
        <v>3.1595473986120131E-19</v>
      </c>
      <c r="Q273" s="13">
        <f t="shared" si="747"/>
        <v>4.5136391408743027E-19</v>
      </c>
      <c r="R273" s="13">
        <f t="shared" si="747"/>
        <v>6.4480559155347184E-19</v>
      </c>
      <c r="S273" s="13">
        <f t="shared" si="747"/>
        <v>9.2115084507638875E-19</v>
      </c>
      <c r="T273" s="13">
        <f t="shared" si="747"/>
        <v>1.3159297786805552E-18</v>
      </c>
      <c r="U273" s="13">
        <f t="shared" si="747"/>
        <v>1.8798996838293643E-18</v>
      </c>
      <c r="V273" s="13">
        <f t="shared" si="747"/>
        <v>2.6855709768990921E-18</v>
      </c>
      <c r="W273" s="13">
        <f t="shared" si="747"/>
        <v>3.8365299669987023E-18</v>
      </c>
      <c r="X273" s="13">
        <f t="shared" si="747"/>
        <v>5.4807570957124323E-18</v>
      </c>
      <c r="Y273" s="13">
        <f t="shared" si="747"/>
        <v>7.829652993874904E-18</v>
      </c>
      <c r="Z273" s="13">
        <f t="shared" si="747"/>
        <v>1.1185218562678434E-17</v>
      </c>
      <c r="AA273" s="13">
        <f t="shared" si="747"/>
        <v>1.5978883660969189E-17</v>
      </c>
      <c r="AB273" s="13">
        <f t="shared" si="747"/>
        <v>2.2826976658527414E-17</v>
      </c>
      <c r="AC273" s="13">
        <f t="shared" si="747"/>
        <v>3.2609966655039166E-17</v>
      </c>
      <c r="AD273" s="13">
        <f t="shared" si="728"/>
        <v>4700000</v>
      </c>
      <c r="AE273" s="13">
        <f t="shared" si="742"/>
        <v>4700000</v>
      </c>
      <c r="AF273" s="4"/>
      <c r="AG273">
        <f t="shared" si="667"/>
        <v>262</v>
      </c>
      <c r="AH273" s="4"/>
      <c r="AI273" s="4"/>
      <c r="AJ273" s="13">
        <f t="shared" ref="AJ273:BC273" si="748">I272*AI$8</f>
        <v>2.3726654802083281E-21</v>
      </c>
      <c r="AK273" s="13">
        <f t="shared" si="748"/>
        <v>0</v>
      </c>
      <c r="AL273" s="13">
        <f t="shared" si="748"/>
        <v>0</v>
      </c>
      <c r="AM273" s="13">
        <f t="shared" si="748"/>
        <v>0</v>
      </c>
      <c r="AN273" s="13">
        <f t="shared" si="748"/>
        <v>0</v>
      </c>
      <c r="AO273" s="13">
        <f t="shared" si="748"/>
        <v>0</v>
      </c>
      <c r="AP273" s="13">
        <f t="shared" si="748"/>
        <v>0</v>
      </c>
      <c r="AQ273" s="13">
        <f t="shared" si="748"/>
        <v>0</v>
      </c>
      <c r="AR273" s="13">
        <f t="shared" si="748"/>
        <v>0</v>
      </c>
      <c r="AS273" s="13">
        <f t="shared" si="748"/>
        <v>0</v>
      </c>
      <c r="AT273" s="13">
        <f t="shared" si="748"/>
        <v>0</v>
      </c>
      <c r="AU273" s="13">
        <f t="shared" si="748"/>
        <v>0</v>
      </c>
      <c r="AV273" s="13">
        <f t="shared" si="748"/>
        <v>0</v>
      </c>
      <c r="AW273" s="13">
        <f t="shared" si="748"/>
        <v>0</v>
      </c>
      <c r="AX273" s="13">
        <f t="shared" si="748"/>
        <v>0</v>
      </c>
      <c r="AY273" s="13">
        <f t="shared" si="748"/>
        <v>0</v>
      </c>
      <c r="AZ273" s="13">
        <f t="shared" si="748"/>
        <v>0</v>
      </c>
      <c r="BA273" s="13">
        <f t="shared" si="748"/>
        <v>0</v>
      </c>
      <c r="BB273" s="13">
        <f t="shared" si="748"/>
        <v>0</v>
      </c>
      <c r="BC273" s="13">
        <f t="shared" si="748"/>
        <v>0</v>
      </c>
      <c r="BD273" s="13">
        <f t="shared" si="735"/>
        <v>0</v>
      </c>
      <c r="BE273" s="13">
        <f t="shared" si="736"/>
        <v>2.3726654802083281E-21</v>
      </c>
      <c r="BF273" s="13">
        <f t="shared" si="737"/>
        <v>299999.99999999983</v>
      </c>
      <c r="BG273" s="4">
        <f t="shared" si="701"/>
        <v>5000000</v>
      </c>
      <c r="BH273" s="4">
        <f t="shared" si="582"/>
        <v>1</v>
      </c>
      <c r="BI273" s="4">
        <f t="shared" si="585"/>
        <v>1</v>
      </c>
      <c r="BJ273" s="4">
        <f t="shared" si="730"/>
        <v>5.9999999999999964</v>
      </c>
      <c r="BK273" s="4"/>
      <c r="BL273" s="4">
        <f t="shared" si="697"/>
        <v>5000000</v>
      </c>
      <c r="BN273">
        <f t="shared" si="698"/>
        <v>262</v>
      </c>
      <c r="BO273" s="11">
        <f t="shared" si="702"/>
        <v>1.3742388715154619E-26</v>
      </c>
      <c r="BP273" s="9">
        <f t="shared" si="703"/>
        <v>1.1412131962018144E-46</v>
      </c>
      <c r="BQ273" s="9">
        <f t="shared" si="704"/>
        <v>1.5324862920424365E-46</v>
      </c>
      <c r="BR273" s="9">
        <f t="shared" si="705"/>
        <v>2.1892661314891954E-46</v>
      </c>
      <c r="BS273" s="9">
        <f t="shared" si="706"/>
        <v>3.1275230449845649E-46</v>
      </c>
      <c r="BT273" s="9">
        <f t="shared" si="707"/>
        <v>4.4678900642636622E-46</v>
      </c>
      <c r="BU273" s="9">
        <f t="shared" si="708"/>
        <v>6.3827000918052322E-46</v>
      </c>
      <c r="BV273" s="9">
        <f t="shared" si="709"/>
        <v>9.1181429882931891E-46</v>
      </c>
      <c r="BW273" s="9">
        <f t="shared" si="710"/>
        <v>1.3025918554704558E-45</v>
      </c>
      <c r="BX273" s="9">
        <f t="shared" si="711"/>
        <v>1.8608455078149361E-45</v>
      </c>
      <c r="BY273" s="9">
        <f t="shared" si="712"/>
        <v>2.6583507254499088E-45</v>
      </c>
      <c r="BZ273" s="9">
        <f t="shared" si="713"/>
        <v>0</v>
      </c>
      <c r="CA273" s="9">
        <f t="shared" si="714"/>
        <v>0</v>
      </c>
      <c r="CB273" s="9">
        <f t="shared" si="715"/>
        <v>0</v>
      </c>
      <c r="CC273" s="9">
        <f t="shared" si="716"/>
        <v>0</v>
      </c>
      <c r="CD273" s="9">
        <f t="shared" si="717"/>
        <v>0</v>
      </c>
      <c r="CE273" s="9">
        <f t="shared" si="718"/>
        <v>0</v>
      </c>
      <c r="CF273" s="9">
        <f t="shared" si="719"/>
        <v>0</v>
      </c>
      <c r="CG273" s="9">
        <f t="shared" si="720"/>
        <v>0</v>
      </c>
      <c r="CH273" s="9">
        <f t="shared" si="721"/>
        <v>0</v>
      </c>
      <c r="CI273" s="9">
        <f t="shared" si="722"/>
        <v>0</v>
      </c>
      <c r="CJ273" s="9">
        <f t="shared" si="723"/>
        <v>0</v>
      </c>
      <c r="CK273" s="9">
        <f t="shared" si="724"/>
        <v>1.9376768088368012E-20</v>
      </c>
      <c r="CL273" s="9">
        <f t="shared" si="744"/>
        <v>1.9376768088368012E-20</v>
      </c>
    </row>
    <row r="274" spans="2:90" x14ac:dyDescent="0.2">
      <c r="B274" s="1">
        <f t="shared" si="731"/>
        <v>44123</v>
      </c>
      <c r="C274" s="8">
        <f t="shared" si="725"/>
        <v>37.571428571428569</v>
      </c>
      <c r="D274">
        <f t="shared" si="738"/>
        <v>263</v>
      </c>
      <c r="E274" s="14">
        <f t="shared" si="732"/>
        <v>0.3</v>
      </c>
      <c r="F274" s="3">
        <f t="shared" si="726"/>
        <v>8.1661699125676517</v>
      </c>
      <c r="G274" s="4">
        <f t="shared" si="739"/>
        <v>4.5212458872858698E-20</v>
      </c>
      <c r="I274" s="13">
        <f t="shared" si="740"/>
        <v>1.9376768088368012E-20</v>
      </c>
      <c r="J274" s="13">
        <f t="shared" ref="J274:AC274" si="749">I273*(1-I$8)</f>
        <v>2.6020231432951332E-20</v>
      </c>
      <c r="K274" s="13">
        <f t="shared" si="749"/>
        <v>3.7171759189930471E-20</v>
      </c>
      <c r="L274" s="13">
        <f t="shared" si="749"/>
        <v>5.3102513128472106E-20</v>
      </c>
      <c r="M274" s="13">
        <f t="shared" si="749"/>
        <v>7.5860733040674445E-20</v>
      </c>
      <c r="N274" s="13">
        <f t="shared" si="749"/>
        <v>1.0837247577239203E-19</v>
      </c>
      <c r="O274" s="13">
        <f t="shared" si="749"/>
        <v>1.548178225319886E-19</v>
      </c>
      <c r="P274" s="13">
        <f t="shared" si="749"/>
        <v>2.2116831790284087E-19</v>
      </c>
      <c r="Q274" s="13">
        <f t="shared" si="749"/>
        <v>3.1595473986120131E-19</v>
      </c>
      <c r="R274" s="13">
        <f t="shared" si="749"/>
        <v>4.5136391408743027E-19</v>
      </c>
      <c r="S274" s="13">
        <f t="shared" si="749"/>
        <v>6.4480559155347184E-19</v>
      </c>
      <c r="T274" s="13">
        <f t="shared" si="749"/>
        <v>9.2115084507638875E-19</v>
      </c>
      <c r="U274" s="13">
        <f t="shared" si="749"/>
        <v>1.3159297786805552E-18</v>
      </c>
      <c r="V274" s="13">
        <f t="shared" si="749"/>
        <v>1.8798996838293643E-18</v>
      </c>
      <c r="W274" s="13">
        <f t="shared" si="749"/>
        <v>2.6855709768990921E-18</v>
      </c>
      <c r="X274" s="13">
        <f t="shared" si="749"/>
        <v>3.8365299669987023E-18</v>
      </c>
      <c r="Y274" s="13">
        <f t="shared" si="749"/>
        <v>5.4807570957124323E-18</v>
      </c>
      <c r="Z274" s="13">
        <f t="shared" si="749"/>
        <v>7.829652993874904E-18</v>
      </c>
      <c r="AA274" s="13">
        <f t="shared" si="749"/>
        <v>1.1185218562678434E-17</v>
      </c>
      <c r="AB274" s="13">
        <f t="shared" si="749"/>
        <v>1.5978883660969189E-17</v>
      </c>
      <c r="AC274" s="13">
        <f t="shared" si="749"/>
        <v>2.2826976658527414E-17</v>
      </c>
      <c r="AD274" s="13">
        <f t="shared" si="728"/>
        <v>4700000</v>
      </c>
      <c r="AE274" s="13">
        <f t="shared" si="742"/>
        <v>4700000</v>
      </c>
      <c r="AF274" s="4"/>
      <c r="AG274">
        <f t="shared" si="667"/>
        <v>263</v>
      </c>
      <c r="AH274" s="4"/>
      <c r="AI274" s="4"/>
      <c r="AJ274" s="13">
        <f t="shared" ref="AJ274:BC274" si="750">I273*AI$8</f>
        <v>1.6608658361458296E-21</v>
      </c>
      <c r="AK274" s="13">
        <f t="shared" si="750"/>
        <v>0</v>
      </c>
      <c r="AL274" s="13">
        <f t="shared" si="750"/>
        <v>0</v>
      </c>
      <c r="AM274" s="13">
        <f t="shared" si="750"/>
        <v>0</v>
      </c>
      <c r="AN274" s="13">
        <f t="shared" si="750"/>
        <v>0</v>
      </c>
      <c r="AO274" s="13">
        <f t="shared" si="750"/>
        <v>0</v>
      </c>
      <c r="AP274" s="13">
        <f t="shared" si="750"/>
        <v>0</v>
      </c>
      <c r="AQ274" s="13">
        <f t="shared" si="750"/>
        <v>0</v>
      </c>
      <c r="AR274" s="13">
        <f t="shared" si="750"/>
        <v>0</v>
      </c>
      <c r="AS274" s="13">
        <f t="shared" si="750"/>
        <v>0</v>
      </c>
      <c r="AT274" s="13">
        <f t="shared" si="750"/>
        <v>0</v>
      </c>
      <c r="AU274" s="13">
        <f t="shared" si="750"/>
        <v>0</v>
      </c>
      <c r="AV274" s="13">
        <f t="shared" si="750"/>
        <v>0</v>
      </c>
      <c r="AW274" s="13">
        <f t="shared" si="750"/>
        <v>0</v>
      </c>
      <c r="AX274" s="13">
        <f t="shared" si="750"/>
        <v>0</v>
      </c>
      <c r="AY274" s="13">
        <f t="shared" si="750"/>
        <v>0</v>
      </c>
      <c r="AZ274" s="13">
        <f t="shared" si="750"/>
        <v>0</v>
      </c>
      <c r="BA274" s="13">
        <f t="shared" si="750"/>
        <v>0</v>
      </c>
      <c r="BB274" s="13">
        <f t="shared" si="750"/>
        <v>0</v>
      </c>
      <c r="BC274" s="13">
        <f t="shared" si="750"/>
        <v>0</v>
      </c>
      <c r="BD274" s="13">
        <f t="shared" si="735"/>
        <v>0</v>
      </c>
      <c r="BE274" s="13">
        <f t="shared" si="736"/>
        <v>1.6608658361458296E-21</v>
      </c>
      <c r="BF274" s="13">
        <f t="shared" si="737"/>
        <v>299999.99999999983</v>
      </c>
      <c r="BG274" s="4">
        <f t="shared" si="701"/>
        <v>5000000</v>
      </c>
      <c r="BH274" s="4">
        <f t="shared" si="582"/>
        <v>1</v>
      </c>
      <c r="BI274" s="4">
        <f t="shared" si="585"/>
        <v>1</v>
      </c>
      <c r="BJ274" s="4">
        <f t="shared" si="730"/>
        <v>5.9999999999999964</v>
      </c>
      <c r="BK274" s="4"/>
      <c r="BL274" s="4">
        <f t="shared" si="697"/>
        <v>5000000</v>
      </c>
      <c r="BN274">
        <f t="shared" si="698"/>
        <v>263</v>
      </c>
      <c r="BO274" s="11">
        <f t="shared" si="702"/>
        <v>9.6196721006082331E-27</v>
      </c>
      <c r="BP274" s="9">
        <f t="shared" si="703"/>
        <v>5.5919446613888907E-47</v>
      </c>
      <c r="BQ274" s="9">
        <f t="shared" si="704"/>
        <v>7.5091828310079393E-47</v>
      </c>
      <c r="BR274" s="9">
        <f t="shared" si="705"/>
        <v>1.0727404044297056E-46</v>
      </c>
      <c r="BS274" s="9">
        <f t="shared" si="706"/>
        <v>1.5324862920424367E-46</v>
      </c>
      <c r="BT274" s="9">
        <f t="shared" si="707"/>
        <v>2.1892661314891954E-46</v>
      </c>
      <c r="BU274" s="9">
        <f t="shared" si="708"/>
        <v>3.1275230449845637E-46</v>
      </c>
      <c r="BV274" s="9">
        <f t="shared" si="709"/>
        <v>4.4678900642636622E-46</v>
      </c>
      <c r="BW274" s="9">
        <f t="shared" si="710"/>
        <v>6.3827000918052322E-46</v>
      </c>
      <c r="BX274" s="9">
        <f t="shared" si="711"/>
        <v>9.1181429882931906E-46</v>
      </c>
      <c r="BY274" s="9">
        <f t="shared" si="712"/>
        <v>1.3025918554704553E-45</v>
      </c>
      <c r="BZ274" s="9">
        <f t="shared" si="713"/>
        <v>0</v>
      </c>
      <c r="CA274" s="9">
        <f t="shared" si="714"/>
        <v>0</v>
      </c>
      <c r="CB274" s="9">
        <f t="shared" si="715"/>
        <v>0</v>
      </c>
      <c r="CC274" s="9">
        <f t="shared" si="716"/>
        <v>0</v>
      </c>
      <c r="CD274" s="9">
        <f t="shared" si="717"/>
        <v>0</v>
      </c>
      <c r="CE274" s="9">
        <f t="shared" si="718"/>
        <v>0</v>
      </c>
      <c r="CF274" s="9">
        <f t="shared" si="719"/>
        <v>0</v>
      </c>
      <c r="CG274" s="9">
        <f t="shared" si="720"/>
        <v>0</v>
      </c>
      <c r="CH274" s="9">
        <f t="shared" si="721"/>
        <v>0</v>
      </c>
      <c r="CI274" s="9">
        <f t="shared" si="722"/>
        <v>0</v>
      </c>
      <c r="CJ274" s="9">
        <f t="shared" si="723"/>
        <v>0</v>
      </c>
      <c r="CK274" s="9">
        <f t="shared" si="724"/>
        <v>1.356373766185761E-20</v>
      </c>
      <c r="CL274" s="9">
        <f t="shared" si="744"/>
        <v>1.356373766185761E-20</v>
      </c>
    </row>
    <row r="275" spans="2:90" x14ac:dyDescent="0.2">
      <c r="B275" s="1">
        <f t="shared" si="731"/>
        <v>44124</v>
      </c>
      <c r="C275" s="8">
        <f t="shared" si="725"/>
        <v>37.714285714285715</v>
      </c>
      <c r="D275">
        <f t="shared" si="738"/>
        <v>264</v>
      </c>
      <c r="E275" s="14">
        <f t="shared" si="732"/>
        <v>0.3</v>
      </c>
      <c r="F275" s="3">
        <f t="shared" si="726"/>
        <v>8.1661699125676517</v>
      </c>
      <c r="G275" s="4">
        <f t="shared" si="739"/>
        <v>3.1648721211001085E-20</v>
      </c>
      <c r="I275" s="13">
        <f t="shared" si="740"/>
        <v>1.356373766185761E-20</v>
      </c>
      <c r="J275" s="13">
        <f t="shared" ref="J275:AC275" si="751">I274*(1-I$8)</f>
        <v>1.8214162003065931E-20</v>
      </c>
      <c r="K275" s="13">
        <f t="shared" si="751"/>
        <v>2.6020231432951332E-20</v>
      </c>
      <c r="L275" s="13">
        <f t="shared" si="751"/>
        <v>3.7171759189930471E-20</v>
      </c>
      <c r="M275" s="13">
        <f t="shared" si="751"/>
        <v>5.3102513128472106E-20</v>
      </c>
      <c r="N275" s="13">
        <f t="shared" si="751"/>
        <v>7.5860733040674445E-20</v>
      </c>
      <c r="O275" s="13">
        <f t="shared" si="751"/>
        <v>1.0837247577239203E-19</v>
      </c>
      <c r="P275" s="13">
        <f t="shared" si="751"/>
        <v>1.548178225319886E-19</v>
      </c>
      <c r="Q275" s="13">
        <f t="shared" si="751"/>
        <v>2.2116831790284087E-19</v>
      </c>
      <c r="R275" s="13">
        <f t="shared" si="751"/>
        <v>3.1595473986120131E-19</v>
      </c>
      <c r="S275" s="13">
        <f t="shared" si="751"/>
        <v>4.5136391408743027E-19</v>
      </c>
      <c r="T275" s="13">
        <f t="shared" si="751"/>
        <v>6.4480559155347184E-19</v>
      </c>
      <c r="U275" s="13">
        <f t="shared" si="751"/>
        <v>9.2115084507638875E-19</v>
      </c>
      <c r="V275" s="13">
        <f t="shared" si="751"/>
        <v>1.3159297786805552E-18</v>
      </c>
      <c r="W275" s="13">
        <f t="shared" si="751"/>
        <v>1.8798996838293643E-18</v>
      </c>
      <c r="X275" s="13">
        <f t="shared" si="751"/>
        <v>2.6855709768990921E-18</v>
      </c>
      <c r="Y275" s="13">
        <f t="shared" si="751"/>
        <v>3.8365299669987023E-18</v>
      </c>
      <c r="Z275" s="13">
        <f t="shared" si="751"/>
        <v>5.4807570957124323E-18</v>
      </c>
      <c r="AA275" s="13">
        <f t="shared" si="751"/>
        <v>7.829652993874904E-18</v>
      </c>
      <c r="AB275" s="13">
        <f t="shared" si="751"/>
        <v>1.1185218562678434E-17</v>
      </c>
      <c r="AC275" s="13">
        <f t="shared" si="751"/>
        <v>1.5978883660969189E-17</v>
      </c>
      <c r="AD275" s="13">
        <f t="shared" si="728"/>
        <v>4700000</v>
      </c>
      <c r="AE275" s="13">
        <f t="shared" si="742"/>
        <v>4700000</v>
      </c>
      <c r="AF275" s="4"/>
      <c r="AG275">
        <f t="shared" si="667"/>
        <v>264</v>
      </c>
      <c r="AH275" s="4"/>
      <c r="AI275" s="4"/>
      <c r="AJ275" s="13">
        <f t="shared" ref="AJ275:BC275" si="752">I274*AI$8</f>
        <v>1.1626060853020806E-21</v>
      </c>
      <c r="AK275" s="13">
        <f t="shared" si="752"/>
        <v>0</v>
      </c>
      <c r="AL275" s="13">
        <f t="shared" si="752"/>
        <v>0</v>
      </c>
      <c r="AM275" s="13">
        <f t="shared" si="752"/>
        <v>0</v>
      </c>
      <c r="AN275" s="13">
        <f t="shared" si="752"/>
        <v>0</v>
      </c>
      <c r="AO275" s="13">
        <f t="shared" si="752"/>
        <v>0</v>
      </c>
      <c r="AP275" s="13">
        <f t="shared" si="752"/>
        <v>0</v>
      </c>
      <c r="AQ275" s="13">
        <f t="shared" si="752"/>
        <v>0</v>
      </c>
      <c r="AR275" s="13">
        <f t="shared" si="752"/>
        <v>0</v>
      </c>
      <c r="AS275" s="13">
        <f t="shared" si="752"/>
        <v>0</v>
      </c>
      <c r="AT275" s="13">
        <f t="shared" si="752"/>
        <v>0</v>
      </c>
      <c r="AU275" s="13">
        <f t="shared" si="752"/>
        <v>0</v>
      </c>
      <c r="AV275" s="13">
        <f t="shared" si="752"/>
        <v>0</v>
      </c>
      <c r="AW275" s="13">
        <f t="shared" si="752"/>
        <v>0</v>
      </c>
      <c r="AX275" s="13">
        <f t="shared" si="752"/>
        <v>0</v>
      </c>
      <c r="AY275" s="13">
        <f t="shared" si="752"/>
        <v>0</v>
      </c>
      <c r="AZ275" s="13">
        <f t="shared" si="752"/>
        <v>0</v>
      </c>
      <c r="BA275" s="13">
        <f t="shared" si="752"/>
        <v>0</v>
      </c>
      <c r="BB275" s="13">
        <f t="shared" si="752"/>
        <v>0</v>
      </c>
      <c r="BC275" s="13">
        <f t="shared" si="752"/>
        <v>0</v>
      </c>
      <c r="BD275" s="13">
        <f t="shared" si="735"/>
        <v>0</v>
      </c>
      <c r="BE275" s="13">
        <f t="shared" si="736"/>
        <v>1.1626060853020806E-21</v>
      </c>
      <c r="BF275" s="13">
        <f t="shared" si="737"/>
        <v>299999.99999999983</v>
      </c>
      <c r="BG275" s="4">
        <f t="shared" si="701"/>
        <v>5000000</v>
      </c>
      <c r="BH275" s="4">
        <f t="shared" ref="BH275:BH338" si="753">BG275/BG268</f>
        <v>1</v>
      </c>
      <c r="BI275" s="4">
        <f t="shared" si="585"/>
        <v>1</v>
      </c>
      <c r="BJ275" s="4">
        <f t="shared" si="730"/>
        <v>5.9999999999999964</v>
      </c>
      <c r="BK275" s="4"/>
      <c r="BL275" s="4">
        <f t="shared" si="697"/>
        <v>5000000</v>
      </c>
      <c r="BN275">
        <f t="shared" si="698"/>
        <v>264</v>
      </c>
      <c r="BO275" s="11">
        <f t="shared" si="702"/>
        <v>6.7337704704257627E-27</v>
      </c>
      <c r="BP275" s="9">
        <f t="shared" si="703"/>
        <v>2.7400528840805562E-47</v>
      </c>
      <c r="BQ275" s="9">
        <f t="shared" si="704"/>
        <v>3.67949958719389E-47</v>
      </c>
      <c r="BR275" s="9">
        <f t="shared" si="705"/>
        <v>5.2564279817055571E-47</v>
      </c>
      <c r="BS275" s="9">
        <f t="shared" si="706"/>
        <v>7.5091828310079384E-47</v>
      </c>
      <c r="BT275" s="9">
        <f t="shared" si="707"/>
        <v>1.0727404044297056E-46</v>
      </c>
      <c r="BU275" s="9">
        <f t="shared" si="708"/>
        <v>1.5324862920424367E-46</v>
      </c>
      <c r="BV275" s="9">
        <f t="shared" si="709"/>
        <v>2.1892661314891942E-46</v>
      </c>
      <c r="BW275" s="9">
        <f t="shared" si="710"/>
        <v>3.1275230449845633E-46</v>
      </c>
      <c r="BX275" s="9">
        <f t="shared" si="711"/>
        <v>4.4678900642636622E-46</v>
      </c>
      <c r="BY275" s="9">
        <f t="shared" si="712"/>
        <v>6.382700091805233E-46</v>
      </c>
      <c r="BZ275" s="9">
        <f t="shared" si="713"/>
        <v>0</v>
      </c>
      <c r="CA275" s="9">
        <f t="shared" si="714"/>
        <v>0</v>
      </c>
      <c r="CB275" s="9">
        <f t="shared" si="715"/>
        <v>0</v>
      </c>
      <c r="CC275" s="9">
        <f t="shared" si="716"/>
        <v>0</v>
      </c>
      <c r="CD275" s="9">
        <f t="shared" si="717"/>
        <v>0</v>
      </c>
      <c r="CE275" s="9">
        <f t="shared" si="718"/>
        <v>0</v>
      </c>
      <c r="CF275" s="9">
        <f t="shared" si="719"/>
        <v>0</v>
      </c>
      <c r="CG275" s="9">
        <f t="shared" si="720"/>
        <v>0</v>
      </c>
      <c r="CH275" s="9">
        <f t="shared" si="721"/>
        <v>0</v>
      </c>
      <c r="CI275" s="9">
        <f t="shared" si="722"/>
        <v>0</v>
      </c>
      <c r="CJ275" s="9">
        <f t="shared" si="723"/>
        <v>0</v>
      </c>
      <c r="CK275" s="9">
        <f t="shared" si="724"/>
        <v>9.4946163633003252E-21</v>
      </c>
      <c r="CL275" s="9">
        <f t="shared" si="744"/>
        <v>9.4946163633003252E-21</v>
      </c>
    </row>
    <row r="276" spans="2:90" x14ac:dyDescent="0.2">
      <c r="B276" s="1">
        <f t="shared" si="731"/>
        <v>44125</v>
      </c>
      <c r="C276" s="8">
        <f t="shared" si="725"/>
        <v>37.857142857142854</v>
      </c>
      <c r="D276">
        <f t="shared" si="738"/>
        <v>265</v>
      </c>
      <c r="E276" s="14">
        <f t="shared" si="732"/>
        <v>0.3</v>
      </c>
      <c r="F276" s="3">
        <f t="shared" si="726"/>
        <v>8.1661699125676517</v>
      </c>
      <c r="G276" s="4">
        <f t="shared" si="739"/>
        <v>2.2154104847700758E-20</v>
      </c>
      <c r="I276" s="13">
        <f t="shared" si="740"/>
        <v>9.4946163633003252E-21</v>
      </c>
      <c r="J276" s="13">
        <f t="shared" ref="J276:AC276" si="754">I275*(1-I$8)</f>
        <v>1.2749913402146152E-20</v>
      </c>
      <c r="K276" s="13">
        <f t="shared" si="754"/>
        <v>1.8214162003065931E-20</v>
      </c>
      <c r="L276" s="13">
        <f t="shared" si="754"/>
        <v>2.6020231432951332E-20</v>
      </c>
      <c r="M276" s="13">
        <f t="shared" si="754"/>
        <v>3.7171759189930471E-20</v>
      </c>
      <c r="N276" s="13">
        <f t="shared" si="754"/>
        <v>5.3102513128472106E-20</v>
      </c>
      <c r="O276" s="13">
        <f t="shared" si="754"/>
        <v>7.5860733040674445E-20</v>
      </c>
      <c r="P276" s="13">
        <f t="shared" si="754"/>
        <v>1.0837247577239203E-19</v>
      </c>
      <c r="Q276" s="13">
        <f t="shared" si="754"/>
        <v>1.548178225319886E-19</v>
      </c>
      <c r="R276" s="13">
        <f t="shared" si="754"/>
        <v>2.2116831790284087E-19</v>
      </c>
      <c r="S276" s="13">
        <f t="shared" si="754"/>
        <v>3.1595473986120131E-19</v>
      </c>
      <c r="T276" s="13">
        <f t="shared" si="754"/>
        <v>4.5136391408743027E-19</v>
      </c>
      <c r="U276" s="13">
        <f t="shared" si="754"/>
        <v>6.4480559155347184E-19</v>
      </c>
      <c r="V276" s="13">
        <f t="shared" si="754"/>
        <v>9.2115084507638875E-19</v>
      </c>
      <c r="W276" s="13">
        <f t="shared" si="754"/>
        <v>1.3159297786805552E-18</v>
      </c>
      <c r="X276" s="13">
        <f t="shared" si="754"/>
        <v>1.8798996838293643E-18</v>
      </c>
      <c r="Y276" s="13">
        <f t="shared" si="754"/>
        <v>2.6855709768990921E-18</v>
      </c>
      <c r="Z276" s="13">
        <f t="shared" si="754"/>
        <v>3.8365299669987023E-18</v>
      </c>
      <c r="AA276" s="13">
        <f t="shared" si="754"/>
        <v>5.4807570957124323E-18</v>
      </c>
      <c r="AB276" s="13">
        <f t="shared" si="754"/>
        <v>7.829652993874904E-18</v>
      </c>
      <c r="AC276" s="13">
        <f t="shared" si="754"/>
        <v>1.1185218562678434E-17</v>
      </c>
      <c r="AD276" s="13">
        <f t="shared" si="728"/>
        <v>4700000</v>
      </c>
      <c r="AE276" s="13">
        <f t="shared" si="742"/>
        <v>4700000</v>
      </c>
      <c r="AF276" s="4"/>
      <c r="AG276">
        <f t="shared" si="667"/>
        <v>265</v>
      </c>
      <c r="AH276" s="4"/>
      <c r="AI276" s="4"/>
      <c r="AJ276" s="13">
        <f t="shared" ref="AJ276:BC276" si="755">I275*AI$8</f>
        <v>8.1382425971145655E-22</v>
      </c>
      <c r="AK276" s="13">
        <f t="shared" si="755"/>
        <v>0</v>
      </c>
      <c r="AL276" s="13">
        <f t="shared" si="755"/>
        <v>0</v>
      </c>
      <c r="AM276" s="13">
        <f t="shared" si="755"/>
        <v>0</v>
      </c>
      <c r="AN276" s="13">
        <f t="shared" si="755"/>
        <v>0</v>
      </c>
      <c r="AO276" s="13">
        <f t="shared" si="755"/>
        <v>0</v>
      </c>
      <c r="AP276" s="13">
        <f t="shared" si="755"/>
        <v>0</v>
      </c>
      <c r="AQ276" s="13">
        <f t="shared" si="755"/>
        <v>0</v>
      </c>
      <c r="AR276" s="13">
        <f t="shared" si="755"/>
        <v>0</v>
      </c>
      <c r="AS276" s="13">
        <f t="shared" si="755"/>
        <v>0</v>
      </c>
      <c r="AT276" s="13">
        <f t="shared" si="755"/>
        <v>0</v>
      </c>
      <c r="AU276" s="13">
        <f t="shared" si="755"/>
        <v>0</v>
      </c>
      <c r="AV276" s="13">
        <f t="shared" si="755"/>
        <v>0</v>
      </c>
      <c r="AW276" s="13">
        <f t="shared" si="755"/>
        <v>0</v>
      </c>
      <c r="AX276" s="13">
        <f t="shared" si="755"/>
        <v>0</v>
      </c>
      <c r="AY276" s="13">
        <f t="shared" si="755"/>
        <v>0</v>
      </c>
      <c r="AZ276" s="13">
        <f t="shared" si="755"/>
        <v>0</v>
      </c>
      <c r="BA276" s="13">
        <f t="shared" si="755"/>
        <v>0</v>
      </c>
      <c r="BB276" s="13">
        <f t="shared" si="755"/>
        <v>0</v>
      </c>
      <c r="BC276" s="13">
        <f t="shared" si="755"/>
        <v>0</v>
      </c>
      <c r="BD276" s="13">
        <f t="shared" si="735"/>
        <v>0</v>
      </c>
      <c r="BE276" s="13">
        <f t="shared" si="736"/>
        <v>8.1382425971145655E-22</v>
      </c>
      <c r="BF276" s="13">
        <f t="shared" si="737"/>
        <v>299999.99999999983</v>
      </c>
      <c r="BG276" s="4">
        <f t="shared" si="701"/>
        <v>5000000</v>
      </c>
      <c r="BH276" s="4">
        <f t="shared" si="753"/>
        <v>1</v>
      </c>
      <c r="BI276" s="4">
        <f t="shared" ref="BI276:BI339" si="756">BF276/BF269</f>
        <v>1</v>
      </c>
      <c r="BJ276" s="4">
        <f t="shared" si="730"/>
        <v>5.9999999999999964</v>
      </c>
      <c r="BK276" s="4"/>
      <c r="BL276" s="4">
        <f t="shared" si="697"/>
        <v>5000000</v>
      </c>
      <c r="BN276">
        <f t="shared" si="698"/>
        <v>265</v>
      </c>
      <c r="BO276" s="11">
        <f t="shared" si="702"/>
        <v>4.7136393292980333E-27</v>
      </c>
      <c r="BP276" s="9">
        <f t="shared" si="703"/>
        <v>1.3426259131994723E-47</v>
      </c>
      <c r="BQ276" s="9">
        <f t="shared" si="704"/>
        <v>1.8029547977250056E-47</v>
      </c>
      <c r="BR276" s="9">
        <f t="shared" si="705"/>
        <v>2.5756497110357225E-47</v>
      </c>
      <c r="BS276" s="9">
        <f t="shared" si="706"/>
        <v>3.6794995871938896E-47</v>
      </c>
      <c r="BT276" s="9">
        <f t="shared" si="707"/>
        <v>5.2564279817055561E-47</v>
      </c>
      <c r="BU276" s="9">
        <f t="shared" si="708"/>
        <v>7.5091828310079384E-47</v>
      </c>
      <c r="BV276" s="9">
        <f t="shared" si="709"/>
        <v>1.0727404044297056E-46</v>
      </c>
      <c r="BW276" s="9">
        <f t="shared" si="710"/>
        <v>1.5324862920424359E-46</v>
      </c>
      <c r="BX276" s="9">
        <f t="shared" si="711"/>
        <v>2.1892661314891942E-46</v>
      </c>
      <c r="BY276" s="9">
        <f t="shared" si="712"/>
        <v>3.1275230449845633E-46</v>
      </c>
      <c r="BZ276" s="9">
        <f t="shared" si="713"/>
        <v>0</v>
      </c>
      <c r="CA276" s="9">
        <f t="shared" si="714"/>
        <v>0</v>
      </c>
      <c r="CB276" s="9">
        <f t="shared" si="715"/>
        <v>0</v>
      </c>
      <c r="CC276" s="9">
        <f t="shared" si="716"/>
        <v>0</v>
      </c>
      <c r="CD276" s="9">
        <f t="shared" si="717"/>
        <v>0</v>
      </c>
      <c r="CE276" s="9">
        <f t="shared" si="718"/>
        <v>0</v>
      </c>
      <c r="CF276" s="9">
        <f t="shared" si="719"/>
        <v>0</v>
      </c>
      <c r="CG276" s="9">
        <f t="shared" si="720"/>
        <v>0</v>
      </c>
      <c r="CH276" s="9">
        <f t="shared" si="721"/>
        <v>0</v>
      </c>
      <c r="CI276" s="9">
        <f t="shared" si="722"/>
        <v>0</v>
      </c>
      <c r="CJ276" s="9">
        <f t="shared" si="723"/>
        <v>0</v>
      </c>
      <c r="CK276" s="9">
        <f t="shared" si="724"/>
        <v>6.6462314543102272E-21</v>
      </c>
      <c r="CL276" s="9">
        <f t="shared" si="744"/>
        <v>6.6462314543102272E-21</v>
      </c>
    </row>
    <row r="277" spans="2:90" x14ac:dyDescent="0.2">
      <c r="B277" s="1">
        <f t="shared" si="731"/>
        <v>44126</v>
      </c>
      <c r="C277" s="8">
        <f t="shared" si="725"/>
        <v>38</v>
      </c>
      <c r="D277">
        <f t="shared" si="738"/>
        <v>266</v>
      </c>
      <c r="E277" s="14">
        <f t="shared" si="732"/>
        <v>0.3</v>
      </c>
      <c r="F277" s="3">
        <f t="shared" si="726"/>
        <v>8.1661699125676517</v>
      </c>
      <c r="G277" s="4">
        <f t="shared" si="739"/>
        <v>1.5507873393390533E-20</v>
      </c>
      <c r="I277" s="13">
        <f t="shared" si="740"/>
        <v>6.6462314543102272E-21</v>
      </c>
      <c r="J277" s="13">
        <f t="shared" ref="J277:AC277" si="757">I276*(1-I$8)</f>
        <v>8.9249393815023053E-21</v>
      </c>
      <c r="K277" s="13">
        <f t="shared" si="757"/>
        <v>1.2749913402146152E-20</v>
      </c>
      <c r="L277" s="13">
        <f t="shared" si="757"/>
        <v>1.8214162003065931E-20</v>
      </c>
      <c r="M277" s="13">
        <f t="shared" si="757"/>
        <v>2.6020231432951332E-20</v>
      </c>
      <c r="N277" s="13">
        <f t="shared" si="757"/>
        <v>3.7171759189930471E-20</v>
      </c>
      <c r="O277" s="13">
        <f t="shared" si="757"/>
        <v>5.3102513128472106E-20</v>
      </c>
      <c r="P277" s="13">
        <f t="shared" si="757"/>
        <v>7.5860733040674445E-20</v>
      </c>
      <c r="Q277" s="13">
        <f t="shared" si="757"/>
        <v>1.0837247577239203E-19</v>
      </c>
      <c r="R277" s="13">
        <f t="shared" si="757"/>
        <v>1.548178225319886E-19</v>
      </c>
      <c r="S277" s="13">
        <f t="shared" si="757"/>
        <v>2.2116831790284087E-19</v>
      </c>
      <c r="T277" s="13">
        <f t="shared" si="757"/>
        <v>3.1595473986120131E-19</v>
      </c>
      <c r="U277" s="13">
        <f t="shared" si="757"/>
        <v>4.5136391408743027E-19</v>
      </c>
      <c r="V277" s="13">
        <f t="shared" si="757"/>
        <v>6.4480559155347184E-19</v>
      </c>
      <c r="W277" s="13">
        <f t="shared" si="757"/>
        <v>9.2115084507638875E-19</v>
      </c>
      <c r="X277" s="13">
        <f t="shared" si="757"/>
        <v>1.3159297786805552E-18</v>
      </c>
      <c r="Y277" s="13">
        <f t="shared" si="757"/>
        <v>1.8798996838293643E-18</v>
      </c>
      <c r="Z277" s="13">
        <f t="shared" si="757"/>
        <v>2.6855709768990921E-18</v>
      </c>
      <c r="AA277" s="13">
        <f t="shared" si="757"/>
        <v>3.8365299669987023E-18</v>
      </c>
      <c r="AB277" s="13">
        <f t="shared" si="757"/>
        <v>5.4807570957124323E-18</v>
      </c>
      <c r="AC277" s="13">
        <f t="shared" si="757"/>
        <v>7.829652993874904E-18</v>
      </c>
      <c r="AD277" s="13">
        <f t="shared" si="728"/>
        <v>4700000</v>
      </c>
      <c r="AE277" s="13">
        <f t="shared" si="742"/>
        <v>4700000</v>
      </c>
      <c r="AF277" s="4"/>
      <c r="AG277">
        <f t="shared" si="667"/>
        <v>266</v>
      </c>
      <c r="AH277" s="4"/>
      <c r="AI277" s="4"/>
      <c r="AJ277" s="13">
        <f t="shared" ref="AJ277:BC277" si="758">I276*AI$8</f>
        <v>5.6967698179801953E-22</v>
      </c>
      <c r="AK277" s="13">
        <f t="shared" si="758"/>
        <v>0</v>
      </c>
      <c r="AL277" s="13">
        <f t="shared" si="758"/>
        <v>0</v>
      </c>
      <c r="AM277" s="13">
        <f t="shared" si="758"/>
        <v>0</v>
      </c>
      <c r="AN277" s="13">
        <f t="shared" si="758"/>
        <v>0</v>
      </c>
      <c r="AO277" s="13">
        <f t="shared" si="758"/>
        <v>0</v>
      </c>
      <c r="AP277" s="13">
        <f t="shared" si="758"/>
        <v>0</v>
      </c>
      <c r="AQ277" s="13">
        <f t="shared" si="758"/>
        <v>0</v>
      </c>
      <c r="AR277" s="13">
        <f t="shared" si="758"/>
        <v>0</v>
      </c>
      <c r="AS277" s="13">
        <f t="shared" si="758"/>
        <v>0</v>
      </c>
      <c r="AT277" s="13">
        <f t="shared" si="758"/>
        <v>0</v>
      </c>
      <c r="AU277" s="13">
        <f t="shared" si="758"/>
        <v>0</v>
      </c>
      <c r="AV277" s="13">
        <f t="shared" si="758"/>
        <v>0</v>
      </c>
      <c r="AW277" s="13">
        <f t="shared" si="758"/>
        <v>0</v>
      </c>
      <c r="AX277" s="13">
        <f t="shared" si="758"/>
        <v>0</v>
      </c>
      <c r="AY277" s="13">
        <f t="shared" si="758"/>
        <v>0</v>
      </c>
      <c r="AZ277" s="13">
        <f t="shared" si="758"/>
        <v>0</v>
      </c>
      <c r="BA277" s="13">
        <f t="shared" si="758"/>
        <v>0</v>
      </c>
      <c r="BB277" s="13">
        <f t="shared" si="758"/>
        <v>0</v>
      </c>
      <c r="BC277" s="13">
        <f t="shared" si="758"/>
        <v>0</v>
      </c>
      <c r="BD277" s="13">
        <f t="shared" si="735"/>
        <v>0</v>
      </c>
      <c r="BE277" s="13">
        <f t="shared" si="736"/>
        <v>5.6967698179801953E-22</v>
      </c>
      <c r="BF277" s="13">
        <f t="shared" si="737"/>
        <v>299999.99999999983</v>
      </c>
      <c r="BG277" s="4">
        <f t="shared" si="701"/>
        <v>5000000</v>
      </c>
      <c r="BH277" s="4">
        <f t="shared" si="753"/>
        <v>1</v>
      </c>
      <c r="BI277" s="4">
        <f t="shared" si="756"/>
        <v>1</v>
      </c>
      <c r="BJ277" s="4">
        <f t="shared" si="730"/>
        <v>5.9999999999999964</v>
      </c>
      <c r="BK277" s="4"/>
      <c r="BL277" s="4">
        <f t="shared" si="697"/>
        <v>5000000</v>
      </c>
      <c r="BN277">
        <f t="shared" si="698"/>
        <v>266</v>
      </c>
      <c r="BO277" s="11">
        <f t="shared" si="702"/>
        <v>3.2995475305086242E-27</v>
      </c>
      <c r="BP277" s="9">
        <f t="shared" si="703"/>
        <v>6.5788669746774151E-48</v>
      </c>
      <c r="BQ277" s="9">
        <f t="shared" si="704"/>
        <v>8.8344785088525295E-48</v>
      </c>
      <c r="BR277" s="9">
        <f t="shared" si="705"/>
        <v>1.2620683584075043E-47</v>
      </c>
      <c r="BS277" s="9">
        <f t="shared" si="706"/>
        <v>1.8029547977250064E-47</v>
      </c>
      <c r="BT277" s="9">
        <f t="shared" si="707"/>
        <v>2.5756497110357235E-47</v>
      </c>
      <c r="BU277" s="9">
        <f t="shared" si="708"/>
        <v>3.67949958719389E-47</v>
      </c>
      <c r="BV277" s="9">
        <f t="shared" si="709"/>
        <v>5.256427981705558E-47</v>
      </c>
      <c r="BW277" s="9">
        <f t="shared" si="710"/>
        <v>7.5091828310079413E-47</v>
      </c>
      <c r="BX277" s="9">
        <f t="shared" si="711"/>
        <v>1.0727404044297054E-46</v>
      </c>
      <c r="BY277" s="9">
        <f t="shared" si="712"/>
        <v>1.5324862920424363E-46</v>
      </c>
      <c r="BZ277" s="9">
        <f t="shared" si="713"/>
        <v>0</v>
      </c>
      <c r="CA277" s="9">
        <f t="shared" si="714"/>
        <v>0</v>
      </c>
      <c r="CB277" s="9">
        <f t="shared" si="715"/>
        <v>0</v>
      </c>
      <c r="CC277" s="9">
        <f t="shared" si="716"/>
        <v>0</v>
      </c>
      <c r="CD277" s="9">
        <f t="shared" si="717"/>
        <v>0</v>
      </c>
      <c r="CE277" s="9">
        <f t="shared" si="718"/>
        <v>0</v>
      </c>
      <c r="CF277" s="9">
        <f t="shared" si="719"/>
        <v>0</v>
      </c>
      <c r="CG277" s="9">
        <f t="shared" si="720"/>
        <v>0</v>
      </c>
      <c r="CH277" s="9">
        <f t="shared" si="721"/>
        <v>0</v>
      </c>
      <c r="CI277" s="9">
        <f t="shared" si="722"/>
        <v>0</v>
      </c>
      <c r="CJ277" s="9">
        <f t="shared" si="723"/>
        <v>0</v>
      </c>
      <c r="CK277" s="9">
        <f t="shared" si="724"/>
        <v>4.6523620180171598E-21</v>
      </c>
      <c r="CL277" s="9">
        <f t="shared" si="744"/>
        <v>4.6523620180171598E-21</v>
      </c>
    </row>
    <row r="278" spans="2:90" x14ac:dyDescent="0.2">
      <c r="B278" s="1">
        <f t="shared" si="731"/>
        <v>44127</v>
      </c>
      <c r="C278" s="8">
        <f t="shared" si="725"/>
        <v>38.142857142857146</v>
      </c>
      <c r="D278">
        <f t="shared" si="738"/>
        <v>267</v>
      </c>
      <c r="E278" s="14">
        <f t="shared" si="732"/>
        <v>0.3</v>
      </c>
      <c r="F278" s="3">
        <f t="shared" si="726"/>
        <v>8.1661699125676517</v>
      </c>
      <c r="G278" s="4">
        <f t="shared" si="739"/>
        <v>1.0855511375373373E-20</v>
      </c>
      <c r="I278" s="13">
        <f t="shared" si="740"/>
        <v>4.6523620180171598E-21</v>
      </c>
      <c r="J278" s="13">
        <f t="shared" ref="J278:AC278" si="759">I277*(1-I$8)</f>
        <v>6.2474575670516136E-21</v>
      </c>
      <c r="K278" s="13">
        <f t="shared" si="759"/>
        <v>8.9249393815023053E-21</v>
      </c>
      <c r="L278" s="13">
        <f t="shared" si="759"/>
        <v>1.2749913402146152E-20</v>
      </c>
      <c r="M278" s="13">
        <f t="shared" si="759"/>
        <v>1.8214162003065931E-20</v>
      </c>
      <c r="N278" s="13">
        <f t="shared" si="759"/>
        <v>2.6020231432951332E-20</v>
      </c>
      <c r="O278" s="13">
        <f t="shared" si="759"/>
        <v>3.7171759189930471E-20</v>
      </c>
      <c r="P278" s="13">
        <f t="shared" si="759"/>
        <v>5.3102513128472106E-20</v>
      </c>
      <c r="Q278" s="13">
        <f t="shared" si="759"/>
        <v>7.5860733040674445E-20</v>
      </c>
      <c r="R278" s="13">
        <f t="shared" si="759"/>
        <v>1.0837247577239203E-19</v>
      </c>
      <c r="S278" s="13">
        <f t="shared" si="759"/>
        <v>1.548178225319886E-19</v>
      </c>
      <c r="T278" s="13">
        <f t="shared" si="759"/>
        <v>2.2116831790284087E-19</v>
      </c>
      <c r="U278" s="13">
        <f t="shared" si="759"/>
        <v>3.1595473986120131E-19</v>
      </c>
      <c r="V278" s="13">
        <f t="shared" si="759"/>
        <v>4.5136391408743027E-19</v>
      </c>
      <c r="W278" s="13">
        <f t="shared" si="759"/>
        <v>6.4480559155347184E-19</v>
      </c>
      <c r="X278" s="13">
        <f t="shared" si="759"/>
        <v>9.2115084507638875E-19</v>
      </c>
      <c r="Y278" s="13">
        <f t="shared" si="759"/>
        <v>1.3159297786805552E-18</v>
      </c>
      <c r="Z278" s="13">
        <f t="shared" si="759"/>
        <v>1.8798996838293643E-18</v>
      </c>
      <c r="AA278" s="13">
        <f t="shared" si="759"/>
        <v>2.6855709768990921E-18</v>
      </c>
      <c r="AB278" s="13">
        <f t="shared" si="759"/>
        <v>3.8365299669987023E-18</v>
      </c>
      <c r="AC278" s="13">
        <f t="shared" si="759"/>
        <v>5.4807570957124323E-18</v>
      </c>
      <c r="AD278" s="13">
        <f t="shared" si="728"/>
        <v>4700000</v>
      </c>
      <c r="AE278" s="13">
        <f t="shared" si="742"/>
        <v>4700000</v>
      </c>
      <c r="AF278" s="4"/>
      <c r="AG278">
        <f t="shared" si="667"/>
        <v>267</v>
      </c>
      <c r="AH278" s="4"/>
      <c r="AI278" s="4"/>
      <c r="AJ278" s="13">
        <f t="shared" ref="AJ278:BC278" si="760">I277*AI$8</f>
        <v>3.9877388725861363E-22</v>
      </c>
      <c r="AK278" s="13">
        <f t="shared" si="760"/>
        <v>0</v>
      </c>
      <c r="AL278" s="13">
        <f t="shared" si="760"/>
        <v>0</v>
      </c>
      <c r="AM278" s="13">
        <f t="shared" si="760"/>
        <v>0</v>
      </c>
      <c r="AN278" s="13">
        <f t="shared" si="760"/>
        <v>0</v>
      </c>
      <c r="AO278" s="13">
        <f t="shared" si="760"/>
        <v>0</v>
      </c>
      <c r="AP278" s="13">
        <f t="shared" si="760"/>
        <v>0</v>
      </c>
      <c r="AQ278" s="13">
        <f t="shared" si="760"/>
        <v>0</v>
      </c>
      <c r="AR278" s="13">
        <f t="shared" si="760"/>
        <v>0</v>
      </c>
      <c r="AS278" s="13">
        <f t="shared" si="760"/>
        <v>0</v>
      </c>
      <c r="AT278" s="13">
        <f t="shared" si="760"/>
        <v>0</v>
      </c>
      <c r="AU278" s="13">
        <f t="shared" si="760"/>
        <v>0</v>
      </c>
      <c r="AV278" s="13">
        <f t="shared" si="760"/>
        <v>0</v>
      </c>
      <c r="AW278" s="13">
        <f t="shared" si="760"/>
        <v>0</v>
      </c>
      <c r="AX278" s="13">
        <f t="shared" si="760"/>
        <v>0</v>
      </c>
      <c r="AY278" s="13">
        <f t="shared" si="760"/>
        <v>0</v>
      </c>
      <c r="AZ278" s="13">
        <f t="shared" si="760"/>
        <v>0</v>
      </c>
      <c r="BA278" s="13">
        <f t="shared" si="760"/>
        <v>0</v>
      </c>
      <c r="BB278" s="13">
        <f t="shared" si="760"/>
        <v>0</v>
      </c>
      <c r="BC278" s="13">
        <f t="shared" si="760"/>
        <v>0</v>
      </c>
      <c r="BD278" s="13">
        <f t="shared" si="735"/>
        <v>0</v>
      </c>
      <c r="BE278" s="13">
        <f t="shared" si="736"/>
        <v>3.9877388725861363E-22</v>
      </c>
      <c r="BF278" s="13">
        <f t="shared" si="737"/>
        <v>299999.99999999983</v>
      </c>
      <c r="BG278" s="4">
        <f t="shared" si="701"/>
        <v>5000000</v>
      </c>
      <c r="BH278" s="4">
        <f t="shared" si="753"/>
        <v>1</v>
      </c>
      <c r="BI278" s="4">
        <f t="shared" si="756"/>
        <v>1</v>
      </c>
      <c r="BJ278" s="4">
        <f t="shared" si="730"/>
        <v>5.9999999999999964</v>
      </c>
      <c r="BK278" s="4"/>
      <c r="BL278" s="4">
        <f t="shared" si="697"/>
        <v>5000000</v>
      </c>
      <c r="BN278">
        <f t="shared" si="698"/>
        <v>267</v>
      </c>
      <c r="BO278" s="11">
        <f t="shared" si="702"/>
        <v>2.3096832713560368E-27</v>
      </c>
      <c r="BP278" s="9">
        <f t="shared" si="703"/>
        <v>3.2236448175919338E-48</v>
      </c>
      <c r="BQ278" s="9">
        <f t="shared" si="704"/>
        <v>4.3288944693377394E-48</v>
      </c>
      <c r="BR278" s="9">
        <f t="shared" si="705"/>
        <v>6.18413495619677E-48</v>
      </c>
      <c r="BS278" s="9">
        <f t="shared" si="706"/>
        <v>8.8344785088525295E-48</v>
      </c>
      <c r="BT278" s="9">
        <f t="shared" si="707"/>
        <v>1.2620683584075043E-47</v>
      </c>
      <c r="BU278" s="9">
        <f t="shared" si="708"/>
        <v>1.8029547977250061E-47</v>
      </c>
      <c r="BV278" s="9">
        <f t="shared" si="709"/>
        <v>2.575649711035723E-47</v>
      </c>
      <c r="BW278" s="9">
        <f t="shared" si="710"/>
        <v>3.6794995871938905E-47</v>
      </c>
      <c r="BX278" s="9">
        <f t="shared" si="711"/>
        <v>5.256427981705558E-47</v>
      </c>
      <c r="BY278" s="9">
        <f t="shared" si="712"/>
        <v>7.5091828310079374E-47</v>
      </c>
      <c r="BZ278" s="9">
        <f t="shared" si="713"/>
        <v>0</v>
      </c>
      <c r="CA278" s="9">
        <f t="shared" si="714"/>
        <v>0</v>
      </c>
      <c r="CB278" s="9">
        <f t="shared" si="715"/>
        <v>0</v>
      </c>
      <c r="CC278" s="9">
        <f t="shared" si="716"/>
        <v>0</v>
      </c>
      <c r="CD278" s="9">
        <f t="shared" si="717"/>
        <v>0</v>
      </c>
      <c r="CE278" s="9">
        <f t="shared" si="718"/>
        <v>0</v>
      </c>
      <c r="CF278" s="9">
        <f t="shared" si="719"/>
        <v>0</v>
      </c>
      <c r="CG278" s="9">
        <f t="shared" si="720"/>
        <v>0</v>
      </c>
      <c r="CH278" s="9">
        <f t="shared" si="721"/>
        <v>0</v>
      </c>
      <c r="CI278" s="9">
        <f t="shared" si="722"/>
        <v>0</v>
      </c>
      <c r="CJ278" s="9">
        <f t="shared" si="723"/>
        <v>0</v>
      </c>
      <c r="CK278" s="9">
        <f t="shared" si="724"/>
        <v>3.2566534126120117E-21</v>
      </c>
      <c r="CL278" s="9">
        <f t="shared" si="744"/>
        <v>3.2566534126120117E-21</v>
      </c>
    </row>
    <row r="279" spans="2:90" x14ac:dyDescent="0.2">
      <c r="B279" s="1">
        <f t="shared" si="731"/>
        <v>44128</v>
      </c>
      <c r="C279" s="8">
        <f t="shared" si="725"/>
        <v>38.285714285714285</v>
      </c>
      <c r="D279">
        <f t="shared" si="738"/>
        <v>268</v>
      </c>
      <c r="E279" s="14">
        <f t="shared" si="732"/>
        <v>0.3</v>
      </c>
      <c r="F279" s="3">
        <f t="shared" si="726"/>
        <v>8.1661699125676517</v>
      </c>
      <c r="G279" s="4">
        <f t="shared" si="739"/>
        <v>7.5988579627613604E-21</v>
      </c>
      <c r="I279" s="13">
        <f t="shared" si="740"/>
        <v>3.2566534126120117E-21</v>
      </c>
      <c r="J279" s="13">
        <f t="shared" ref="J279:AC279" si="761">I278*(1-I$8)</f>
        <v>4.3732202969361302E-21</v>
      </c>
      <c r="K279" s="13">
        <f t="shared" si="761"/>
        <v>6.2474575670516136E-21</v>
      </c>
      <c r="L279" s="13">
        <f t="shared" si="761"/>
        <v>8.9249393815023053E-21</v>
      </c>
      <c r="M279" s="13">
        <f t="shared" si="761"/>
        <v>1.2749913402146152E-20</v>
      </c>
      <c r="N279" s="13">
        <f t="shared" si="761"/>
        <v>1.8214162003065931E-20</v>
      </c>
      <c r="O279" s="13">
        <f t="shared" si="761"/>
        <v>2.6020231432951332E-20</v>
      </c>
      <c r="P279" s="13">
        <f t="shared" si="761"/>
        <v>3.7171759189930471E-20</v>
      </c>
      <c r="Q279" s="13">
        <f t="shared" si="761"/>
        <v>5.3102513128472106E-20</v>
      </c>
      <c r="R279" s="13">
        <f t="shared" si="761"/>
        <v>7.5860733040674445E-20</v>
      </c>
      <c r="S279" s="13">
        <f t="shared" si="761"/>
        <v>1.0837247577239203E-19</v>
      </c>
      <c r="T279" s="13">
        <f t="shared" si="761"/>
        <v>1.548178225319886E-19</v>
      </c>
      <c r="U279" s="13">
        <f t="shared" si="761"/>
        <v>2.2116831790284087E-19</v>
      </c>
      <c r="V279" s="13">
        <f t="shared" si="761"/>
        <v>3.1595473986120131E-19</v>
      </c>
      <c r="W279" s="13">
        <f t="shared" si="761"/>
        <v>4.5136391408743027E-19</v>
      </c>
      <c r="X279" s="13">
        <f t="shared" si="761"/>
        <v>6.4480559155347184E-19</v>
      </c>
      <c r="Y279" s="13">
        <f t="shared" si="761"/>
        <v>9.2115084507638875E-19</v>
      </c>
      <c r="Z279" s="13">
        <f t="shared" si="761"/>
        <v>1.3159297786805552E-18</v>
      </c>
      <c r="AA279" s="13">
        <f t="shared" si="761"/>
        <v>1.8798996838293643E-18</v>
      </c>
      <c r="AB279" s="13">
        <f t="shared" si="761"/>
        <v>2.6855709768990921E-18</v>
      </c>
      <c r="AC279" s="13">
        <f t="shared" si="761"/>
        <v>3.8365299669987023E-18</v>
      </c>
      <c r="AD279" s="13">
        <f t="shared" si="728"/>
        <v>4700000</v>
      </c>
      <c r="AE279" s="13">
        <f t="shared" si="742"/>
        <v>4700000</v>
      </c>
      <c r="AF279" s="4"/>
      <c r="AG279">
        <f t="shared" si="667"/>
        <v>268</v>
      </c>
      <c r="AH279" s="4"/>
      <c r="AI279" s="4"/>
      <c r="AJ279" s="13">
        <f t="shared" ref="AJ279:BC279" si="762">I278*AI$8</f>
        <v>2.7914172108102957E-22</v>
      </c>
      <c r="AK279" s="13">
        <f t="shared" si="762"/>
        <v>0</v>
      </c>
      <c r="AL279" s="13">
        <f t="shared" si="762"/>
        <v>0</v>
      </c>
      <c r="AM279" s="13">
        <f t="shared" si="762"/>
        <v>0</v>
      </c>
      <c r="AN279" s="13">
        <f t="shared" si="762"/>
        <v>0</v>
      </c>
      <c r="AO279" s="13">
        <f t="shared" si="762"/>
        <v>0</v>
      </c>
      <c r="AP279" s="13">
        <f t="shared" si="762"/>
        <v>0</v>
      </c>
      <c r="AQ279" s="13">
        <f t="shared" si="762"/>
        <v>0</v>
      </c>
      <c r="AR279" s="13">
        <f t="shared" si="762"/>
        <v>0</v>
      </c>
      <c r="AS279" s="13">
        <f t="shared" si="762"/>
        <v>0</v>
      </c>
      <c r="AT279" s="13">
        <f t="shared" si="762"/>
        <v>0</v>
      </c>
      <c r="AU279" s="13">
        <f t="shared" si="762"/>
        <v>0</v>
      </c>
      <c r="AV279" s="13">
        <f t="shared" si="762"/>
        <v>0</v>
      </c>
      <c r="AW279" s="13">
        <f t="shared" si="762"/>
        <v>0</v>
      </c>
      <c r="AX279" s="13">
        <f t="shared" si="762"/>
        <v>0</v>
      </c>
      <c r="AY279" s="13">
        <f t="shared" si="762"/>
        <v>0</v>
      </c>
      <c r="AZ279" s="13">
        <f t="shared" si="762"/>
        <v>0</v>
      </c>
      <c r="BA279" s="13">
        <f t="shared" si="762"/>
        <v>0</v>
      </c>
      <c r="BB279" s="13">
        <f t="shared" si="762"/>
        <v>0</v>
      </c>
      <c r="BC279" s="13">
        <f t="shared" si="762"/>
        <v>0</v>
      </c>
      <c r="BD279" s="13">
        <f t="shared" si="735"/>
        <v>0</v>
      </c>
      <c r="BE279" s="13">
        <f t="shared" si="736"/>
        <v>2.7914172108102957E-22</v>
      </c>
      <c r="BF279" s="13">
        <f t="shared" si="737"/>
        <v>299999.99999999983</v>
      </c>
      <c r="BG279" s="4">
        <f t="shared" si="701"/>
        <v>5000000</v>
      </c>
      <c r="BH279" s="4">
        <f t="shared" si="753"/>
        <v>1</v>
      </c>
      <c r="BI279" s="4">
        <f t="shared" si="756"/>
        <v>1</v>
      </c>
      <c r="BJ279" s="4">
        <f t="shared" si="730"/>
        <v>5.9999999999999964</v>
      </c>
      <c r="BK279" s="4"/>
      <c r="BL279" s="4">
        <f t="shared" si="697"/>
        <v>5000000</v>
      </c>
      <c r="BN279">
        <f t="shared" si="698"/>
        <v>268</v>
      </c>
      <c r="BO279" s="11">
        <f t="shared" si="702"/>
        <v>1.6167782899492256E-27</v>
      </c>
      <c r="BP279" s="9">
        <f t="shared" si="703"/>
        <v>1.5795859606200473E-48</v>
      </c>
      <c r="BQ279" s="9">
        <f t="shared" si="704"/>
        <v>2.1211582899754921E-48</v>
      </c>
      <c r="BR279" s="9">
        <f t="shared" si="705"/>
        <v>3.0302261285364171E-48</v>
      </c>
      <c r="BS279" s="9">
        <f t="shared" si="706"/>
        <v>4.3288944693377388E-48</v>
      </c>
      <c r="BT279" s="9">
        <f t="shared" si="707"/>
        <v>6.18413495619677E-48</v>
      </c>
      <c r="BU279" s="9">
        <f t="shared" si="708"/>
        <v>8.8344785088525295E-48</v>
      </c>
      <c r="BV279" s="9">
        <f t="shared" si="709"/>
        <v>1.2620683584075041E-47</v>
      </c>
      <c r="BW279" s="9">
        <f t="shared" si="710"/>
        <v>1.8029547977250059E-47</v>
      </c>
      <c r="BX279" s="9">
        <f t="shared" si="711"/>
        <v>2.575649711035723E-47</v>
      </c>
      <c r="BY279" s="9">
        <f t="shared" si="712"/>
        <v>3.6794995871938905E-47</v>
      </c>
      <c r="BZ279" s="9">
        <f t="shared" si="713"/>
        <v>0</v>
      </c>
      <c r="CA279" s="9">
        <f t="shared" si="714"/>
        <v>0</v>
      </c>
      <c r="CB279" s="9">
        <f t="shared" si="715"/>
        <v>0</v>
      </c>
      <c r="CC279" s="9">
        <f t="shared" si="716"/>
        <v>0</v>
      </c>
      <c r="CD279" s="9">
        <f t="shared" si="717"/>
        <v>0</v>
      </c>
      <c r="CE279" s="9">
        <f t="shared" si="718"/>
        <v>0</v>
      </c>
      <c r="CF279" s="9">
        <f t="shared" si="719"/>
        <v>0</v>
      </c>
      <c r="CG279" s="9">
        <f t="shared" si="720"/>
        <v>0</v>
      </c>
      <c r="CH279" s="9">
        <f t="shared" si="721"/>
        <v>0</v>
      </c>
      <c r="CI279" s="9">
        <f t="shared" si="722"/>
        <v>0</v>
      </c>
      <c r="CJ279" s="9">
        <f t="shared" si="723"/>
        <v>0</v>
      </c>
      <c r="CK279" s="9">
        <f t="shared" si="724"/>
        <v>2.279657388828408E-21</v>
      </c>
      <c r="CL279" s="9">
        <f t="shared" si="744"/>
        <v>2.279657388828408E-21</v>
      </c>
    </row>
    <row r="280" spans="2:90" x14ac:dyDescent="0.2">
      <c r="B280" s="1">
        <f t="shared" si="731"/>
        <v>44129</v>
      </c>
      <c r="C280" s="8">
        <f t="shared" si="725"/>
        <v>38.428571428571431</v>
      </c>
      <c r="D280">
        <f t="shared" si="738"/>
        <v>269</v>
      </c>
      <c r="E280" s="14">
        <f t="shared" si="732"/>
        <v>0.3</v>
      </c>
      <c r="F280" s="3">
        <f t="shared" si="726"/>
        <v>8.1661699125676517</v>
      </c>
      <c r="G280" s="4">
        <f t="shared" si="739"/>
        <v>5.319200573932952E-21</v>
      </c>
      <c r="I280" s="13">
        <f t="shared" si="740"/>
        <v>2.279657388828408E-21</v>
      </c>
      <c r="J280" s="13">
        <f t="shared" ref="J280:AC280" si="763">I279*(1-I$8)</f>
        <v>3.0612542078552908E-21</v>
      </c>
      <c r="K280" s="13">
        <f t="shared" si="763"/>
        <v>4.3732202969361302E-21</v>
      </c>
      <c r="L280" s="13">
        <f t="shared" si="763"/>
        <v>6.2474575670516136E-21</v>
      </c>
      <c r="M280" s="13">
        <f t="shared" si="763"/>
        <v>8.9249393815023053E-21</v>
      </c>
      <c r="N280" s="13">
        <f t="shared" si="763"/>
        <v>1.2749913402146152E-20</v>
      </c>
      <c r="O280" s="13">
        <f t="shared" si="763"/>
        <v>1.8214162003065931E-20</v>
      </c>
      <c r="P280" s="13">
        <f t="shared" si="763"/>
        <v>2.6020231432951332E-20</v>
      </c>
      <c r="Q280" s="13">
        <f t="shared" si="763"/>
        <v>3.7171759189930471E-20</v>
      </c>
      <c r="R280" s="13">
        <f t="shared" si="763"/>
        <v>5.3102513128472106E-20</v>
      </c>
      <c r="S280" s="13">
        <f t="shared" si="763"/>
        <v>7.5860733040674445E-20</v>
      </c>
      <c r="T280" s="13">
        <f t="shared" si="763"/>
        <v>1.0837247577239203E-19</v>
      </c>
      <c r="U280" s="13">
        <f t="shared" si="763"/>
        <v>1.548178225319886E-19</v>
      </c>
      <c r="V280" s="13">
        <f t="shared" si="763"/>
        <v>2.2116831790284087E-19</v>
      </c>
      <c r="W280" s="13">
        <f t="shared" si="763"/>
        <v>3.1595473986120131E-19</v>
      </c>
      <c r="X280" s="13">
        <f t="shared" si="763"/>
        <v>4.5136391408743027E-19</v>
      </c>
      <c r="Y280" s="13">
        <f t="shared" si="763"/>
        <v>6.4480559155347184E-19</v>
      </c>
      <c r="Z280" s="13">
        <f t="shared" si="763"/>
        <v>9.2115084507638875E-19</v>
      </c>
      <c r="AA280" s="13">
        <f t="shared" si="763"/>
        <v>1.3159297786805552E-18</v>
      </c>
      <c r="AB280" s="13">
        <f t="shared" si="763"/>
        <v>1.8798996838293643E-18</v>
      </c>
      <c r="AC280" s="13">
        <f t="shared" si="763"/>
        <v>2.6855709768990921E-18</v>
      </c>
      <c r="AD280" s="13">
        <f t="shared" si="728"/>
        <v>4700000</v>
      </c>
      <c r="AE280" s="13">
        <f t="shared" si="742"/>
        <v>4700000</v>
      </c>
      <c r="AF280" s="4"/>
      <c r="AG280">
        <f t="shared" si="667"/>
        <v>269</v>
      </c>
      <c r="AH280" s="4"/>
      <c r="AI280" s="4"/>
      <c r="AJ280" s="13">
        <f t="shared" ref="AJ280:BC280" si="764">I279*AI$8</f>
        <v>1.953992047567207E-22</v>
      </c>
      <c r="AK280" s="13">
        <f t="shared" si="764"/>
        <v>0</v>
      </c>
      <c r="AL280" s="13">
        <f t="shared" si="764"/>
        <v>0</v>
      </c>
      <c r="AM280" s="13">
        <f t="shared" si="764"/>
        <v>0</v>
      </c>
      <c r="AN280" s="13">
        <f t="shared" si="764"/>
        <v>0</v>
      </c>
      <c r="AO280" s="13">
        <f t="shared" si="764"/>
        <v>0</v>
      </c>
      <c r="AP280" s="13">
        <f t="shared" si="764"/>
        <v>0</v>
      </c>
      <c r="AQ280" s="13">
        <f t="shared" si="764"/>
        <v>0</v>
      </c>
      <c r="AR280" s="13">
        <f t="shared" si="764"/>
        <v>0</v>
      </c>
      <c r="AS280" s="13">
        <f t="shared" si="764"/>
        <v>0</v>
      </c>
      <c r="AT280" s="13">
        <f t="shared" si="764"/>
        <v>0</v>
      </c>
      <c r="AU280" s="13">
        <f t="shared" si="764"/>
        <v>0</v>
      </c>
      <c r="AV280" s="13">
        <f t="shared" si="764"/>
        <v>0</v>
      </c>
      <c r="AW280" s="13">
        <f t="shared" si="764"/>
        <v>0</v>
      </c>
      <c r="AX280" s="13">
        <f t="shared" si="764"/>
        <v>0</v>
      </c>
      <c r="AY280" s="13">
        <f t="shared" si="764"/>
        <v>0</v>
      </c>
      <c r="AZ280" s="13">
        <f t="shared" si="764"/>
        <v>0</v>
      </c>
      <c r="BA280" s="13">
        <f t="shared" si="764"/>
        <v>0</v>
      </c>
      <c r="BB280" s="13">
        <f t="shared" si="764"/>
        <v>0</v>
      </c>
      <c r="BC280" s="13">
        <f t="shared" si="764"/>
        <v>0</v>
      </c>
      <c r="BD280" s="13">
        <f t="shared" si="735"/>
        <v>0</v>
      </c>
      <c r="BE280" s="13">
        <f t="shared" si="736"/>
        <v>1.953992047567207E-22</v>
      </c>
      <c r="BF280" s="13">
        <f t="shared" si="737"/>
        <v>299999.99999999983</v>
      </c>
      <c r="BG280" s="4">
        <f t="shared" si="701"/>
        <v>5000000</v>
      </c>
      <c r="BH280" s="4">
        <f t="shared" si="753"/>
        <v>1</v>
      </c>
      <c r="BI280" s="4">
        <f t="shared" si="756"/>
        <v>1</v>
      </c>
      <c r="BJ280" s="4">
        <f t="shared" si="730"/>
        <v>5.9999999999999964</v>
      </c>
      <c r="BK280" s="4"/>
      <c r="BL280" s="4">
        <f t="shared" si="697"/>
        <v>5000000</v>
      </c>
      <c r="BN280">
        <f t="shared" si="698"/>
        <v>269</v>
      </c>
      <c r="BO280" s="11">
        <f t="shared" si="702"/>
        <v>1.1317448029644579E-27</v>
      </c>
      <c r="BP280" s="9">
        <f t="shared" si="703"/>
        <v>7.7399712070382325E-49</v>
      </c>
      <c r="BQ280" s="9">
        <f t="shared" si="704"/>
        <v>1.039367562087991E-48</v>
      </c>
      <c r="BR280" s="9">
        <f t="shared" si="705"/>
        <v>1.4848108029828445E-48</v>
      </c>
      <c r="BS280" s="9">
        <f t="shared" si="706"/>
        <v>2.1211582899754921E-48</v>
      </c>
      <c r="BT280" s="9">
        <f t="shared" si="707"/>
        <v>3.0302261285364171E-48</v>
      </c>
      <c r="BU280" s="9">
        <f t="shared" si="708"/>
        <v>4.3288944693377388E-48</v>
      </c>
      <c r="BV280" s="9">
        <f t="shared" si="709"/>
        <v>6.18413495619677E-48</v>
      </c>
      <c r="BW280" s="9">
        <f t="shared" si="710"/>
        <v>8.8344785088525295E-48</v>
      </c>
      <c r="BX280" s="9">
        <f t="shared" si="711"/>
        <v>1.2620683584075041E-47</v>
      </c>
      <c r="BY280" s="9">
        <f t="shared" si="712"/>
        <v>1.8029547977250061E-47</v>
      </c>
      <c r="BZ280" s="9">
        <f t="shared" si="713"/>
        <v>0</v>
      </c>
      <c r="CA280" s="9">
        <f t="shared" si="714"/>
        <v>0</v>
      </c>
      <c r="CB280" s="9">
        <f t="shared" si="715"/>
        <v>0</v>
      </c>
      <c r="CC280" s="9">
        <f t="shared" si="716"/>
        <v>0</v>
      </c>
      <c r="CD280" s="9">
        <f t="shared" si="717"/>
        <v>0</v>
      </c>
      <c r="CE280" s="9">
        <f t="shared" si="718"/>
        <v>0</v>
      </c>
      <c r="CF280" s="9">
        <f t="shared" si="719"/>
        <v>0</v>
      </c>
      <c r="CG280" s="9">
        <f t="shared" si="720"/>
        <v>0</v>
      </c>
      <c r="CH280" s="9">
        <f t="shared" si="721"/>
        <v>0</v>
      </c>
      <c r="CI280" s="9">
        <f t="shared" si="722"/>
        <v>0</v>
      </c>
      <c r="CJ280" s="9">
        <f t="shared" si="723"/>
        <v>0</v>
      </c>
      <c r="CK280" s="9">
        <f t="shared" si="724"/>
        <v>1.5957601721798855E-21</v>
      </c>
      <c r="CL280" s="9">
        <f t="shared" si="744"/>
        <v>1.5957601721798855E-21</v>
      </c>
    </row>
    <row r="281" spans="2:90" x14ac:dyDescent="0.2">
      <c r="B281" s="1">
        <f t="shared" si="731"/>
        <v>44130</v>
      </c>
      <c r="C281" s="8">
        <f t="shared" si="725"/>
        <v>38.571428571428569</v>
      </c>
      <c r="D281">
        <f t="shared" si="738"/>
        <v>270</v>
      </c>
      <c r="E281" s="14">
        <f t="shared" si="732"/>
        <v>0.3</v>
      </c>
      <c r="F281" s="3">
        <f t="shared" si="726"/>
        <v>8.1661699125676517</v>
      </c>
      <c r="G281" s="4">
        <f t="shared" si="739"/>
        <v>3.7234404017530661E-21</v>
      </c>
      <c r="I281" s="13">
        <f t="shared" si="740"/>
        <v>1.5957601721798855E-21</v>
      </c>
      <c r="J281" s="13">
        <f t="shared" ref="J281:AC281" si="765">I280*(1-I$8)</f>
        <v>2.1428779454987036E-21</v>
      </c>
      <c r="K281" s="13">
        <f t="shared" si="765"/>
        <v>3.0612542078552908E-21</v>
      </c>
      <c r="L281" s="13">
        <f t="shared" si="765"/>
        <v>4.3732202969361302E-21</v>
      </c>
      <c r="M281" s="13">
        <f t="shared" si="765"/>
        <v>6.2474575670516136E-21</v>
      </c>
      <c r="N281" s="13">
        <f t="shared" si="765"/>
        <v>8.9249393815023053E-21</v>
      </c>
      <c r="O281" s="13">
        <f t="shared" si="765"/>
        <v>1.2749913402146152E-20</v>
      </c>
      <c r="P281" s="13">
        <f t="shared" si="765"/>
        <v>1.8214162003065931E-20</v>
      </c>
      <c r="Q281" s="13">
        <f t="shared" si="765"/>
        <v>2.6020231432951332E-20</v>
      </c>
      <c r="R281" s="13">
        <f t="shared" si="765"/>
        <v>3.7171759189930471E-20</v>
      </c>
      <c r="S281" s="13">
        <f t="shared" si="765"/>
        <v>5.3102513128472106E-20</v>
      </c>
      <c r="T281" s="13">
        <f t="shared" si="765"/>
        <v>7.5860733040674445E-20</v>
      </c>
      <c r="U281" s="13">
        <f t="shared" si="765"/>
        <v>1.0837247577239203E-19</v>
      </c>
      <c r="V281" s="13">
        <f t="shared" si="765"/>
        <v>1.548178225319886E-19</v>
      </c>
      <c r="W281" s="13">
        <f t="shared" si="765"/>
        <v>2.2116831790284087E-19</v>
      </c>
      <c r="X281" s="13">
        <f t="shared" si="765"/>
        <v>3.1595473986120131E-19</v>
      </c>
      <c r="Y281" s="13">
        <f t="shared" si="765"/>
        <v>4.5136391408743027E-19</v>
      </c>
      <c r="Z281" s="13">
        <f t="shared" si="765"/>
        <v>6.4480559155347184E-19</v>
      </c>
      <c r="AA281" s="13">
        <f t="shared" si="765"/>
        <v>9.2115084507638875E-19</v>
      </c>
      <c r="AB281" s="13">
        <f t="shared" si="765"/>
        <v>1.3159297786805552E-18</v>
      </c>
      <c r="AC281" s="13">
        <f t="shared" si="765"/>
        <v>1.8798996838293643E-18</v>
      </c>
      <c r="AD281" s="13">
        <f t="shared" si="728"/>
        <v>4700000</v>
      </c>
      <c r="AE281" s="13">
        <f t="shared" si="742"/>
        <v>4700000</v>
      </c>
      <c r="AF281" s="4"/>
      <c r="AG281">
        <f t="shared" si="667"/>
        <v>270</v>
      </c>
      <c r="AH281" s="4"/>
      <c r="AI281" s="4"/>
      <c r="AJ281" s="13">
        <f t="shared" ref="AJ281:BC281" si="766">I280*AI$8</f>
        <v>1.3677944332970448E-22</v>
      </c>
      <c r="AK281" s="13">
        <f t="shared" si="766"/>
        <v>0</v>
      </c>
      <c r="AL281" s="13">
        <f t="shared" si="766"/>
        <v>0</v>
      </c>
      <c r="AM281" s="13">
        <f t="shared" si="766"/>
        <v>0</v>
      </c>
      <c r="AN281" s="13">
        <f t="shared" si="766"/>
        <v>0</v>
      </c>
      <c r="AO281" s="13">
        <f t="shared" si="766"/>
        <v>0</v>
      </c>
      <c r="AP281" s="13">
        <f t="shared" si="766"/>
        <v>0</v>
      </c>
      <c r="AQ281" s="13">
        <f t="shared" si="766"/>
        <v>0</v>
      </c>
      <c r="AR281" s="13">
        <f t="shared" si="766"/>
        <v>0</v>
      </c>
      <c r="AS281" s="13">
        <f t="shared" si="766"/>
        <v>0</v>
      </c>
      <c r="AT281" s="13">
        <f t="shared" si="766"/>
        <v>0</v>
      </c>
      <c r="AU281" s="13">
        <f t="shared" si="766"/>
        <v>0</v>
      </c>
      <c r="AV281" s="13">
        <f t="shared" si="766"/>
        <v>0</v>
      </c>
      <c r="AW281" s="13">
        <f t="shared" si="766"/>
        <v>0</v>
      </c>
      <c r="AX281" s="13">
        <f t="shared" si="766"/>
        <v>0</v>
      </c>
      <c r="AY281" s="13">
        <f t="shared" si="766"/>
        <v>0</v>
      </c>
      <c r="AZ281" s="13">
        <f t="shared" si="766"/>
        <v>0</v>
      </c>
      <c r="BA281" s="13">
        <f t="shared" si="766"/>
        <v>0</v>
      </c>
      <c r="BB281" s="13">
        <f t="shared" si="766"/>
        <v>0</v>
      </c>
      <c r="BC281" s="13">
        <f t="shared" si="766"/>
        <v>0</v>
      </c>
      <c r="BD281" s="13">
        <f t="shared" si="735"/>
        <v>0</v>
      </c>
      <c r="BE281" s="13">
        <f t="shared" si="736"/>
        <v>1.3677944332970448E-22</v>
      </c>
      <c r="BF281" s="13">
        <f t="shared" si="737"/>
        <v>299999.99999999983</v>
      </c>
      <c r="BG281" s="4">
        <f t="shared" si="701"/>
        <v>5000000</v>
      </c>
      <c r="BH281" s="4">
        <f t="shared" si="753"/>
        <v>1</v>
      </c>
      <c r="BI281" s="4">
        <f t="shared" si="756"/>
        <v>1</v>
      </c>
      <c r="BJ281" s="4">
        <f t="shared" si="730"/>
        <v>5.9999999999999964</v>
      </c>
      <c r="BK281" s="4"/>
      <c r="BL281" s="4">
        <f t="shared" si="697"/>
        <v>5000000</v>
      </c>
      <c r="BN281">
        <f t="shared" si="698"/>
        <v>270</v>
      </c>
      <c r="BO281" s="11">
        <f t="shared" si="702"/>
        <v>7.9222136207512042E-28</v>
      </c>
      <c r="BP281" s="9">
        <f t="shared" si="703"/>
        <v>3.7925858914487321E-49</v>
      </c>
      <c r="BQ281" s="9">
        <f t="shared" si="704"/>
        <v>5.0929010542311556E-49</v>
      </c>
      <c r="BR281" s="9">
        <f t="shared" si="705"/>
        <v>7.2755729346159368E-49</v>
      </c>
      <c r="BS281" s="9">
        <f t="shared" si="706"/>
        <v>1.039367562087991E-48</v>
      </c>
      <c r="BT281" s="9">
        <f t="shared" si="707"/>
        <v>1.4848108029828442E-48</v>
      </c>
      <c r="BU281" s="9">
        <f t="shared" si="708"/>
        <v>2.1211582899754915E-48</v>
      </c>
      <c r="BV281" s="9">
        <f t="shared" si="709"/>
        <v>3.0302261285364171E-48</v>
      </c>
      <c r="BW281" s="9">
        <f t="shared" si="710"/>
        <v>4.3288944693377388E-48</v>
      </c>
      <c r="BX281" s="9">
        <f t="shared" si="711"/>
        <v>6.18413495619677E-48</v>
      </c>
      <c r="BY281" s="9">
        <f t="shared" si="712"/>
        <v>8.8344785088525271E-48</v>
      </c>
      <c r="BZ281" s="9">
        <f t="shared" si="713"/>
        <v>0</v>
      </c>
      <c r="CA281" s="9">
        <f t="shared" si="714"/>
        <v>0</v>
      </c>
      <c r="CB281" s="9">
        <f t="shared" si="715"/>
        <v>0</v>
      </c>
      <c r="CC281" s="9">
        <f t="shared" si="716"/>
        <v>0</v>
      </c>
      <c r="CD281" s="9">
        <f t="shared" si="717"/>
        <v>0</v>
      </c>
      <c r="CE281" s="9">
        <f t="shared" si="718"/>
        <v>0</v>
      </c>
      <c r="CF281" s="9">
        <f t="shared" si="719"/>
        <v>0</v>
      </c>
      <c r="CG281" s="9">
        <f t="shared" si="720"/>
        <v>0</v>
      </c>
      <c r="CH281" s="9">
        <f t="shared" si="721"/>
        <v>0</v>
      </c>
      <c r="CI281" s="9">
        <f t="shared" si="722"/>
        <v>0</v>
      </c>
      <c r="CJ281" s="9">
        <f t="shared" si="723"/>
        <v>0</v>
      </c>
      <c r="CK281" s="9">
        <f t="shared" si="724"/>
        <v>1.1170321205259198E-21</v>
      </c>
      <c r="CL281" s="9">
        <f t="shared" si="744"/>
        <v>1.1170321205259198E-21</v>
      </c>
    </row>
    <row r="282" spans="2:90" x14ac:dyDescent="0.2">
      <c r="B282" s="1">
        <f t="shared" si="731"/>
        <v>44131</v>
      </c>
      <c r="C282" s="8">
        <f t="shared" si="725"/>
        <v>38.714285714285715</v>
      </c>
      <c r="D282">
        <f t="shared" si="738"/>
        <v>271</v>
      </c>
      <c r="E282" s="14">
        <f t="shared" si="732"/>
        <v>0.3</v>
      </c>
      <c r="F282" s="3">
        <f t="shared" si="726"/>
        <v>8.1661699125676517</v>
      </c>
      <c r="G282" s="4">
        <f t="shared" si="739"/>
        <v>2.6064082812271463E-21</v>
      </c>
      <c r="I282" s="13">
        <f t="shared" si="740"/>
        <v>1.1170321205259198E-21</v>
      </c>
      <c r="J282" s="13">
        <f t="shared" ref="J282:AC282" si="767">I281*(1-I$8)</f>
        <v>1.5000145618490923E-21</v>
      </c>
      <c r="K282" s="13">
        <f t="shared" si="767"/>
        <v>2.1428779454987036E-21</v>
      </c>
      <c r="L282" s="13">
        <f t="shared" si="767"/>
        <v>3.0612542078552908E-21</v>
      </c>
      <c r="M282" s="13">
        <f t="shared" si="767"/>
        <v>4.3732202969361302E-21</v>
      </c>
      <c r="N282" s="13">
        <f t="shared" si="767"/>
        <v>6.2474575670516136E-21</v>
      </c>
      <c r="O282" s="13">
        <f t="shared" si="767"/>
        <v>8.9249393815023053E-21</v>
      </c>
      <c r="P282" s="13">
        <f t="shared" si="767"/>
        <v>1.2749913402146152E-20</v>
      </c>
      <c r="Q282" s="13">
        <f t="shared" si="767"/>
        <v>1.8214162003065931E-20</v>
      </c>
      <c r="R282" s="13">
        <f t="shared" si="767"/>
        <v>2.6020231432951332E-20</v>
      </c>
      <c r="S282" s="13">
        <f t="shared" si="767"/>
        <v>3.7171759189930471E-20</v>
      </c>
      <c r="T282" s="13">
        <f t="shared" si="767"/>
        <v>5.3102513128472106E-20</v>
      </c>
      <c r="U282" s="13">
        <f t="shared" si="767"/>
        <v>7.5860733040674445E-20</v>
      </c>
      <c r="V282" s="13">
        <f t="shared" si="767"/>
        <v>1.0837247577239203E-19</v>
      </c>
      <c r="W282" s="13">
        <f t="shared" si="767"/>
        <v>1.548178225319886E-19</v>
      </c>
      <c r="X282" s="13">
        <f t="shared" si="767"/>
        <v>2.2116831790284087E-19</v>
      </c>
      <c r="Y282" s="13">
        <f t="shared" si="767"/>
        <v>3.1595473986120131E-19</v>
      </c>
      <c r="Z282" s="13">
        <f t="shared" si="767"/>
        <v>4.5136391408743027E-19</v>
      </c>
      <c r="AA282" s="13">
        <f t="shared" si="767"/>
        <v>6.4480559155347184E-19</v>
      </c>
      <c r="AB282" s="13">
        <f t="shared" si="767"/>
        <v>9.2115084507638875E-19</v>
      </c>
      <c r="AC282" s="13">
        <f t="shared" si="767"/>
        <v>1.3159297786805552E-18</v>
      </c>
      <c r="AD282" s="13">
        <f t="shared" si="728"/>
        <v>4700000</v>
      </c>
      <c r="AE282" s="13">
        <f t="shared" si="742"/>
        <v>4700000</v>
      </c>
      <c r="AF282" s="4"/>
      <c r="AG282">
        <f t="shared" si="667"/>
        <v>271</v>
      </c>
      <c r="AH282" s="4"/>
      <c r="AI282" s="4"/>
      <c r="AJ282" s="13">
        <f t="shared" ref="AJ282:BC282" si="768">I281*AI$8</f>
        <v>9.5745610330793129E-23</v>
      </c>
      <c r="AK282" s="13">
        <f t="shared" si="768"/>
        <v>0</v>
      </c>
      <c r="AL282" s="13">
        <f t="shared" si="768"/>
        <v>0</v>
      </c>
      <c r="AM282" s="13">
        <f t="shared" si="768"/>
        <v>0</v>
      </c>
      <c r="AN282" s="13">
        <f t="shared" si="768"/>
        <v>0</v>
      </c>
      <c r="AO282" s="13">
        <f t="shared" si="768"/>
        <v>0</v>
      </c>
      <c r="AP282" s="13">
        <f t="shared" si="768"/>
        <v>0</v>
      </c>
      <c r="AQ282" s="13">
        <f t="shared" si="768"/>
        <v>0</v>
      </c>
      <c r="AR282" s="13">
        <f t="shared" si="768"/>
        <v>0</v>
      </c>
      <c r="AS282" s="13">
        <f t="shared" si="768"/>
        <v>0</v>
      </c>
      <c r="AT282" s="13">
        <f t="shared" si="768"/>
        <v>0</v>
      </c>
      <c r="AU282" s="13">
        <f t="shared" si="768"/>
        <v>0</v>
      </c>
      <c r="AV282" s="13">
        <f t="shared" si="768"/>
        <v>0</v>
      </c>
      <c r="AW282" s="13">
        <f t="shared" si="768"/>
        <v>0</v>
      </c>
      <c r="AX282" s="13">
        <f t="shared" si="768"/>
        <v>0</v>
      </c>
      <c r="AY282" s="13">
        <f t="shared" si="768"/>
        <v>0</v>
      </c>
      <c r="AZ282" s="13">
        <f t="shared" si="768"/>
        <v>0</v>
      </c>
      <c r="BA282" s="13">
        <f t="shared" si="768"/>
        <v>0</v>
      </c>
      <c r="BB282" s="13">
        <f t="shared" si="768"/>
        <v>0</v>
      </c>
      <c r="BC282" s="13">
        <f t="shared" si="768"/>
        <v>0</v>
      </c>
      <c r="BD282" s="13">
        <f t="shared" si="735"/>
        <v>0</v>
      </c>
      <c r="BE282" s="13">
        <f t="shared" si="736"/>
        <v>9.5745610330793129E-23</v>
      </c>
      <c r="BF282" s="13">
        <f t="shared" si="737"/>
        <v>299999.99999999983</v>
      </c>
      <c r="BG282" s="4">
        <f t="shared" si="701"/>
        <v>5000000</v>
      </c>
      <c r="BH282" s="4">
        <f t="shared" si="753"/>
        <v>1</v>
      </c>
      <c r="BI282" s="4">
        <f t="shared" si="756"/>
        <v>1</v>
      </c>
      <c r="BJ282" s="4">
        <f t="shared" si="730"/>
        <v>5.9999999999999964</v>
      </c>
      <c r="BK282" s="4"/>
      <c r="BL282" s="4">
        <f t="shared" si="697"/>
        <v>5000000</v>
      </c>
      <c r="BN282">
        <f t="shared" si="698"/>
        <v>271</v>
      </c>
      <c r="BO282" s="11">
        <f t="shared" si="702"/>
        <v>5.5455495345258428E-28</v>
      </c>
      <c r="BP282" s="9">
        <f t="shared" si="703"/>
        <v>1.8583670868098787E-49</v>
      </c>
      <c r="BQ282" s="9">
        <f t="shared" si="704"/>
        <v>2.4955215165732657E-49</v>
      </c>
      <c r="BR282" s="9">
        <f t="shared" si="705"/>
        <v>3.5650307379618088E-49</v>
      </c>
      <c r="BS282" s="9">
        <f t="shared" si="706"/>
        <v>5.0929010542311556E-49</v>
      </c>
      <c r="BT282" s="9">
        <f t="shared" si="707"/>
        <v>7.2755729346159368E-49</v>
      </c>
      <c r="BU282" s="9">
        <f t="shared" si="708"/>
        <v>1.039367562087991E-48</v>
      </c>
      <c r="BV282" s="9">
        <f t="shared" si="709"/>
        <v>1.4848108029828442E-48</v>
      </c>
      <c r="BW282" s="9">
        <f t="shared" si="710"/>
        <v>2.1211582899754918E-48</v>
      </c>
      <c r="BX282" s="9">
        <f t="shared" si="711"/>
        <v>3.0302261285364171E-48</v>
      </c>
      <c r="BY282" s="9">
        <f t="shared" si="712"/>
        <v>4.3288944693377388E-48</v>
      </c>
      <c r="BZ282" s="9">
        <f t="shared" si="713"/>
        <v>0</v>
      </c>
      <c r="CA282" s="9">
        <f t="shared" si="714"/>
        <v>0</v>
      </c>
      <c r="CB282" s="9">
        <f t="shared" si="715"/>
        <v>0</v>
      </c>
      <c r="CC282" s="9">
        <f t="shared" si="716"/>
        <v>0</v>
      </c>
      <c r="CD282" s="9">
        <f t="shared" si="717"/>
        <v>0</v>
      </c>
      <c r="CE282" s="9">
        <f t="shared" si="718"/>
        <v>0</v>
      </c>
      <c r="CF282" s="9">
        <f t="shared" si="719"/>
        <v>0</v>
      </c>
      <c r="CG282" s="9">
        <f t="shared" si="720"/>
        <v>0</v>
      </c>
      <c r="CH282" s="9">
        <f t="shared" si="721"/>
        <v>0</v>
      </c>
      <c r="CI282" s="9">
        <f t="shared" si="722"/>
        <v>0</v>
      </c>
      <c r="CJ282" s="9">
        <f t="shared" si="723"/>
        <v>0</v>
      </c>
      <c r="CK282" s="9">
        <f t="shared" si="724"/>
        <v>7.819224843681438E-22</v>
      </c>
      <c r="CL282" s="9">
        <f t="shared" si="744"/>
        <v>7.819224843681438E-22</v>
      </c>
    </row>
    <row r="283" spans="2:90" x14ac:dyDescent="0.2">
      <c r="B283" s="1">
        <f t="shared" si="731"/>
        <v>44132</v>
      </c>
      <c r="C283" s="8">
        <f t="shared" si="725"/>
        <v>38.857142857142854</v>
      </c>
      <c r="D283">
        <f t="shared" si="738"/>
        <v>272</v>
      </c>
      <c r="E283" s="14">
        <f t="shared" si="732"/>
        <v>0.3</v>
      </c>
      <c r="F283" s="3">
        <f t="shared" si="726"/>
        <v>8.1661699125676517</v>
      </c>
      <c r="G283" s="4">
        <f t="shared" si="739"/>
        <v>1.8244857968590025E-21</v>
      </c>
      <c r="I283" s="13">
        <f t="shared" si="740"/>
        <v>7.819224843681438E-22</v>
      </c>
      <c r="J283" s="13">
        <f t="shared" ref="J283:AC283" si="769">I282*(1-I$8)</f>
        <v>1.0500101932943645E-21</v>
      </c>
      <c r="K283" s="13">
        <f t="shared" si="769"/>
        <v>1.5000145618490923E-21</v>
      </c>
      <c r="L283" s="13">
        <f t="shared" si="769"/>
        <v>2.1428779454987036E-21</v>
      </c>
      <c r="M283" s="13">
        <f t="shared" si="769"/>
        <v>3.0612542078552908E-21</v>
      </c>
      <c r="N283" s="13">
        <f t="shared" si="769"/>
        <v>4.3732202969361302E-21</v>
      </c>
      <c r="O283" s="13">
        <f t="shared" si="769"/>
        <v>6.2474575670516136E-21</v>
      </c>
      <c r="P283" s="13">
        <f t="shared" si="769"/>
        <v>8.9249393815023053E-21</v>
      </c>
      <c r="Q283" s="13">
        <f t="shared" si="769"/>
        <v>1.2749913402146152E-20</v>
      </c>
      <c r="R283" s="13">
        <f t="shared" si="769"/>
        <v>1.8214162003065931E-20</v>
      </c>
      <c r="S283" s="13">
        <f t="shared" si="769"/>
        <v>2.6020231432951332E-20</v>
      </c>
      <c r="T283" s="13">
        <f t="shared" si="769"/>
        <v>3.7171759189930471E-20</v>
      </c>
      <c r="U283" s="13">
        <f t="shared" si="769"/>
        <v>5.3102513128472106E-20</v>
      </c>
      <c r="V283" s="13">
        <f t="shared" si="769"/>
        <v>7.5860733040674445E-20</v>
      </c>
      <c r="W283" s="13">
        <f t="shared" si="769"/>
        <v>1.0837247577239203E-19</v>
      </c>
      <c r="X283" s="13">
        <f t="shared" si="769"/>
        <v>1.548178225319886E-19</v>
      </c>
      <c r="Y283" s="13">
        <f t="shared" si="769"/>
        <v>2.2116831790284087E-19</v>
      </c>
      <c r="Z283" s="13">
        <f t="shared" si="769"/>
        <v>3.1595473986120131E-19</v>
      </c>
      <c r="AA283" s="13">
        <f t="shared" si="769"/>
        <v>4.5136391408743027E-19</v>
      </c>
      <c r="AB283" s="13">
        <f t="shared" si="769"/>
        <v>6.4480559155347184E-19</v>
      </c>
      <c r="AC283" s="13">
        <f t="shared" si="769"/>
        <v>9.2115084507638875E-19</v>
      </c>
      <c r="AD283" s="13">
        <f t="shared" si="728"/>
        <v>4700000</v>
      </c>
      <c r="AE283" s="13">
        <f t="shared" si="742"/>
        <v>4700000</v>
      </c>
      <c r="AF283" s="4"/>
      <c r="AG283">
        <f t="shared" si="667"/>
        <v>272</v>
      </c>
      <c r="AH283" s="4"/>
      <c r="AI283" s="4"/>
      <c r="AJ283" s="13">
        <f t="shared" ref="AJ283:BC283" si="770">I282*AI$8</f>
        <v>6.7021927231555188E-23</v>
      </c>
      <c r="AK283" s="13">
        <f t="shared" si="770"/>
        <v>0</v>
      </c>
      <c r="AL283" s="13">
        <f t="shared" si="770"/>
        <v>0</v>
      </c>
      <c r="AM283" s="13">
        <f t="shared" si="770"/>
        <v>0</v>
      </c>
      <c r="AN283" s="13">
        <f t="shared" si="770"/>
        <v>0</v>
      </c>
      <c r="AO283" s="13">
        <f t="shared" si="770"/>
        <v>0</v>
      </c>
      <c r="AP283" s="13">
        <f t="shared" si="770"/>
        <v>0</v>
      </c>
      <c r="AQ283" s="13">
        <f t="shared" si="770"/>
        <v>0</v>
      </c>
      <c r="AR283" s="13">
        <f t="shared" si="770"/>
        <v>0</v>
      </c>
      <c r="AS283" s="13">
        <f t="shared" si="770"/>
        <v>0</v>
      </c>
      <c r="AT283" s="13">
        <f t="shared" si="770"/>
        <v>0</v>
      </c>
      <c r="AU283" s="13">
        <f t="shared" si="770"/>
        <v>0</v>
      </c>
      <c r="AV283" s="13">
        <f t="shared" si="770"/>
        <v>0</v>
      </c>
      <c r="AW283" s="13">
        <f t="shared" si="770"/>
        <v>0</v>
      </c>
      <c r="AX283" s="13">
        <f t="shared" si="770"/>
        <v>0</v>
      </c>
      <c r="AY283" s="13">
        <f t="shared" si="770"/>
        <v>0</v>
      </c>
      <c r="AZ283" s="13">
        <f t="shared" si="770"/>
        <v>0</v>
      </c>
      <c r="BA283" s="13">
        <f t="shared" si="770"/>
        <v>0</v>
      </c>
      <c r="BB283" s="13">
        <f t="shared" si="770"/>
        <v>0</v>
      </c>
      <c r="BC283" s="13">
        <f t="shared" si="770"/>
        <v>0</v>
      </c>
      <c r="BD283" s="13">
        <f t="shared" si="735"/>
        <v>0</v>
      </c>
      <c r="BE283" s="13">
        <f t="shared" si="736"/>
        <v>6.7021927231555188E-23</v>
      </c>
      <c r="BF283" s="13">
        <f t="shared" si="737"/>
        <v>299999.99999999983</v>
      </c>
      <c r="BG283" s="4">
        <f t="shared" si="701"/>
        <v>5000000</v>
      </c>
      <c r="BH283" s="4">
        <f t="shared" si="753"/>
        <v>1</v>
      </c>
      <c r="BI283" s="4">
        <f t="shared" si="756"/>
        <v>1</v>
      </c>
      <c r="BJ283" s="4">
        <f t="shared" si="730"/>
        <v>5.9999999999999964</v>
      </c>
      <c r="BK283" s="4"/>
      <c r="BL283" s="4">
        <f t="shared" si="697"/>
        <v>5000000</v>
      </c>
      <c r="BN283">
        <f t="shared" si="698"/>
        <v>272</v>
      </c>
      <c r="BO283" s="11">
        <f t="shared" si="702"/>
        <v>3.8818846741680902E-28</v>
      </c>
      <c r="BP283" s="9">
        <f t="shared" si="703"/>
        <v>9.1059987253684065E-50</v>
      </c>
      <c r="BQ283" s="9">
        <f t="shared" si="704"/>
        <v>1.2228055431209002E-49</v>
      </c>
      <c r="BR283" s="9">
        <f t="shared" si="705"/>
        <v>1.7468650616012861E-49</v>
      </c>
      <c r="BS283" s="9">
        <f t="shared" si="706"/>
        <v>2.4955215165732664E-49</v>
      </c>
      <c r="BT283" s="9">
        <f t="shared" si="707"/>
        <v>3.5650307379618088E-49</v>
      </c>
      <c r="BU283" s="9">
        <f t="shared" si="708"/>
        <v>5.0929010542311564E-49</v>
      </c>
      <c r="BV283" s="9">
        <f t="shared" si="709"/>
        <v>7.2755729346159368E-49</v>
      </c>
      <c r="BW283" s="9">
        <f t="shared" si="710"/>
        <v>1.0393675620879908E-48</v>
      </c>
      <c r="BX283" s="9">
        <f t="shared" si="711"/>
        <v>1.4848108029828445E-48</v>
      </c>
      <c r="BY283" s="9">
        <f t="shared" si="712"/>
        <v>2.1211582899754921E-48</v>
      </c>
      <c r="BZ283" s="9">
        <f t="shared" si="713"/>
        <v>0</v>
      </c>
      <c r="CA283" s="9">
        <f t="shared" si="714"/>
        <v>0</v>
      </c>
      <c r="CB283" s="9">
        <f t="shared" si="715"/>
        <v>0</v>
      </c>
      <c r="CC283" s="9">
        <f t="shared" si="716"/>
        <v>0</v>
      </c>
      <c r="CD283" s="9">
        <f t="shared" si="717"/>
        <v>0</v>
      </c>
      <c r="CE283" s="9">
        <f t="shared" si="718"/>
        <v>0</v>
      </c>
      <c r="CF283" s="9">
        <f t="shared" si="719"/>
        <v>0</v>
      </c>
      <c r="CG283" s="9">
        <f t="shared" si="720"/>
        <v>0</v>
      </c>
      <c r="CH283" s="9">
        <f t="shared" si="721"/>
        <v>0</v>
      </c>
      <c r="CI283" s="9">
        <f t="shared" si="722"/>
        <v>0</v>
      </c>
      <c r="CJ283" s="9">
        <f t="shared" si="723"/>
        <v>0</v>
      </c>
      <c r="CK283" s="9">
        <f t="shared" si="724"/>
        <v>5.4734573905770076E-22</v>
      </c>
      <c r="CL283" s="9">
        <f t="shared" si="744"/>
        <v>5.4734573905770076E-22</v>
      </c>
    </row>
    <row r="284" spans="2:90" x14ac:dyDescent="0.2">
      <c r="B284" s="1">
        <f t="shared" si="731"/>
        <v>44133</v>
      </c>
      <c r="C284" s="8">
        <f t="shared" si="725"/>
        <v>39</v>
      </c>
      <c r="D284">
        <f t="shared" si="738"/>
        <v>273</v>
      </c>
      <c r="E284" s="14">
        <f t="shared" si="732"/>
        <v>0.3</v>
      </c>
      <c r="F284" s="3">
        <f t="shared" si="726"/>
        <v>8.1661699125676517</v>
      </c>
      <c r="G284" s="4">
        <f t="shared" si="739"/>
        <v>1.2771400578013018E-21</v>
      </c>
      <c r="I284" s="13">
        <f t="shared" si="740"/>
        <v>5.4734573905770076E-22</v>
      </c>
      <c r="J284" s="13">
        <f t="shared" ref="J284:AC284" si="771">I283*(1-I$8)</f>
        <v>7.3500713530605512E-22</v>
      </c>
      <c r="K284" s="13">
        <f t="shared" si="771"/>
        <v>1.0500101932943645E-21</v>
      </c>
      <c r="L284" s="13">
        <f t="shared" si="771"/>
        <v>1.5000145618490923E-21</v>
      </c>
      <c r="M284" s="13">
        <f t="shared" si="771"/>
        <v>2.1428779454987036E-21</v>
      </c>
      <c r="N284" s="13">
        <f t="shared" si="771"/>
        <v>3.0612542078552908E-21</v>
      </c>
      <c r="O284" s="13">
        <f t="shared" si="771"/>
        <v>4.3732202969361302E-21</v>
      </c>
      <c r="P284" s="13">
        <f t="shared" si="771"/>
        <v>6.2474575670516136E-21</v>
      </c>
      <c r="Q284" s="13">
        <f t="shared" si="771"/>
        <v>8.9249393815023053E-21</v>
      </c>
      <c r="R284" s="13">
        <f t="shared" si="771"/>
        <v>1.2749913402146152E-20</v>
      </c>
      <c r="S284" s="13">
        <f t="shared" si="771"/>
        <v>1.8214162003065931E-20</v>
      </c>
      <c r="T284" s="13">
        <f t="shared" si="771"/>
        <v>2.6020231432951332E-20</v>
      </c>
      <c r="U284" s="13">
        <f t="shared" si="771"/>
        <v>3.7171759189930471E-20</v>
      </c>
      <c r="V284" s="13">
        <f t="shared" si="771"/>
        <v>5.3102513128472106E-20</v>
      </c>
      <c r="W284" s="13">
        <f t="shared" si="771"/>
        <v>7.5860733040674445E-20</v>
      </c>
      <c r="X284" s="13">
        <f t="shared" si="771"/>
        <v>1.0837247577239203E-19</v>
      </c>
      <c r="Y284" s="13">
        <f t="shared" si="771"/>
        <v>1.548178225319886E-19</v>
      </c>
      <c r="Z284" s="13">
        <f t="shared" si="771"/>
        <v>2.2116831790284087E-19</v>
      </c>
      <c r="AA284" s="13">
        <f t="shared" si="771"/>
        <v>3.1595473986120131E-19</v>
      </c>
      <c r="AB284" s="13">
        <f t="shared" si="771"/>
        <v>4.5136391408743027E-19</v>
      </c>
      <c r="AC284" s="13">
        <f t="shared" si="771"/>
        <v>6.4480559155347184E-19</v>
      </c>
      <c r="AD284" s="13">
        <f t="shared" si="728"/>
        <v>4700000</v>
      </c>
      <c r="AE284" s="13">
        <f t="shared" si="742"/>
        <v>4700000</v>
      </c>
      <c r="AF284" s="4"/>
      <c r="AG284">
        <f t="shared" si="667"/>
        <v>273</v>
      </c>
      <c r="AH284" s="4"/>
      <c r="AI284" s="4"/>
      <c r="AJ284" s="13">
        <f t="shared" ref="AJ284:BC284" si="772">I283*AI$8</f>
        <v>4.6915349062088626E-23</v>
      </c>
      <c r="AK284" s="13">
        <f t="shared" si="772"/>
        <v>0</v>
      </c>
      <c r="AL284" s="13">
        <f t="shared" si="772"/>
        <v>0</v>
      </c>
      <c r="AM284" s="13">
        <f t="shared" si="772"/>
        <v>0</v>
      </c>
      <c r="AN284" s="13">
        <f t="shared" si="772"/>
        <v>0</v>
      </c>
      <c r="AO284" s="13">
        <f t="shared" si="772"/>
        <v>0</v>
      </c>
      <c r="AP284" s="13">
        <f t="shared" si="772"/>
        <v>0</v>
      </c>
      <c r="AQ284" s="13">
        <f t="shared" si="772"/>
        <v>0</v>
      </c>
      <c r="AR284" s="13">
        <f t="shared" si="772"/>
        <v>0</v>
      </c>
      <c r="AS284" s="13">
        <f t="shared" si="772"/>
        <v>0</v>
      </c>
      <c r="AT284" s="13">
        <f t="shared" si="772"/>
        <v>0</v>
      </c>
      <c r="AU284" s="13">
        <f t="shared" si="772"/>
        <v>0</v>
      </c>
      <c r="AV284" s="13">
        <f t="shared" si="772"/>
        <v>0</v>
      </c>
      <c r="AW284" s="13">
        <f t="shared" si="772"/>
        <v>0</v>
      </c>
      <c r="AX284" s="13">
        <f t="shared" si="772"/>
        <v>0</v>
      </c>
      <c r="AY284" s="13">
        <f t="shared" si="772"/>
        <v>0</v>
      </c>
      <c r="AZ284" s="13">
        <f t="shared" si="772"/>
        <v>0</v>
      </c>
      <c r="BA284" s="13">
        <f t="shared" si="772"/>
        <v>0</v>
      </c>
      <c r="BB284" s="13">
        <f t="shared" si="772"/>
        <v>0</v>
      </c>
      <c r="BC284" s="13">
        <f t="shared" si="772"/>
        <v>0</v>
      </c>
      <c r="BD284" s="13">
        <f t="shared" si="735"/>
        <v>0</v>
      </c>
      <c r="BE284" s="13">
        <f t="shared" si="736"/>
        <v>4.6915349062088626E-23</v>
      </c>
      <c r="BF284" s="13">
        <f t="shared" si="737"/>
        <v>299999.99999999983</v>
      </c>
      <c r="BG284" s="4">
        <f t="shared" si="701"/>
        <v>5000000</v>
      </c>
      <c r="BH284" s="4">
        <f t="shared" si="753"/>
        <v>1</v>
      </c>
      <c r="BI284" s="4">
        <f t="shared" si="756"/>
        <v>1</v>
      </c>
      <c r="BJ284" s="4">
        <f t="shared" si="730"/>
        <v>5.9999999999999964</v>
      </c>
      <c r="BK284" s="4"/>
      <c r="BL284" s="4">
        <f t="shared" si="697"/>
        <v>5000000</v>
      </c>
      <c r="BN284">
        <f t="shared" si="698"/>
        <v>273</v>
      </c>
      <c r="BO284" s="11">
        <f t="shared" si="702"/>
        <v>2.7173192719176634E-28</v>
      </c>
      <c r="BP284" s="9">
        <f t="shared" si="703"/>
        <v>4.4619393754305209E-50</v>
      </c>
      <c r="BQ284" s="9">
        <f t="shared" si="704"/>
        <v>5.9917471612924105E-50</v>
      </c>
      <c r="BR284" s="9">
        <f t="shared" si="705"/>
        <v>8.5596388018463027E-50</v>
      </c>
      <c r="BS284" s="9">
        <f t="shared" si="706"/>
        <v>1.2228055431209004E-49</v>
      </c>
      <c r="BT284" s="9">
        <f t="shared" si="707"/>
        <v>1.7468650616012869E-49</v>
      </c>
      <c r="BU284" s="9">
        <f t="shared" si="708"/>
        <v>2.4955215165732664E-49</v>
      </c>
      <c r="BV284" s="9">
        <f t="shared" si="709"/>
        <v>3.5650307379618096E-49</v>
      </c>
      <c r="BW284" s="9">
        <f t="shared" si="710"/>
        <v>5.0929010542311564E-49</v>
      </c>
      <c r="BX284" s="9">
        <f t="shared" si="711"/>
        <v>7.2755729346159368E-49</v>
      </c>
      <c r="BY284" s="9">
        <f t="shared" si="712"/>
        <v>1.0393675620879911E-48</v>
      </c>
      <c r="BZ284" s="9">
        <f t="shared" si="713"/>
        <v>0</v>
      </c>
      <c r="CA284" s="9">
        <f t="shared" si="714"/>
        <v>0</v>
      </c>
      <c r="CB284" s="9">
        <f t="shared" si="715"/>
        <v>0</v>
      </c>
      <c r="CC284" s="9">
        <f t="shared" si="716"/>
        <v>0</v>
      </c>
      <c r="CD284" s="9">
        <f t="shared" si="717"/>
        <v>0</v>
      </c>
      <c r="CE284" s="9">
        <f t="shared" si="718"/>
        <v>0</v>
      </c>
      <c r="CF284" s="9">
        <f t="shared" si="719"/>
        <v>0</v>
      </c>
      <c r="CG284" s="9">
        <f t="shared" si="720"/>
        <v>0</v>
      </c>
      <c r="CH284" s="9">
        <f t="shared" si="721"/>
        <v>0</v>
      </c>
      <c r="CI284" s="9">
        <f t="shared" si="722"/>
        <v>0</v>
      </c>
      <c r="CJ284" s="9">
        <f t="shared" si="723"/>
        <v>0</v>
      </c>
      <c r="CK284" s="9">
        <f t="shared" si="724"/>
        <v>3.8314201734039055E-22</v>
      </c>
      <c r="CL284" s="9">
        <f t="shared" si="744"/>
        <v>3.8314201734039055E-22</v>
      </c>
    </row>
    <row r="285" spans="2:90" x14ac:dyDescent="0.2">
      <c r="B285" s="1">
        <f t="shared" si="731"/>
        <v>44134</v>
      </c>
      <c r="C285" s="8">
        <f t="shared" si="725"/>
        <v>39.142857142857146</v>
      </c>
      <c r="D285">
        <f t="shared" si="738"/>
        <v>274</v>
      </c>
      <c r="E285" s="14">
        <f t="shared" si="732"/>
        <v>0.3</v>
      </c>
      <c r="F285" s="3">
        <f t="shared" si="726"/>
        <v>8.1661699125676517</v>
      </c>
      <c r="G285" s="4">
        <f t="shared" si="739"/>
        <v>8.939980404609113E-22</v>
      </c>
      <c r="I285" s="13">
        <f t="shared" si="740"/>
        <v>3.8314201734039055E-22</v>
      </c>
      <c r="J285" s="13">
        <f t="shared" ref="J285:AC285" si="773">I284*(1-I$8)</f>
        <v>5.1450499471423871E-22</v>
      </c>
      <c r="K285" s="13">
        <f t="shared" si="773"/>
        <v>7.3500713530605512E-22</v>
      </c>
      <c r="L285" s="13">
        <f t="shared" si="773"/>
        <v>1.0500101932943645E-21</v>
      </c>
      <c r="M285" s="13">
        <f t="shared" si="773"/>
        <v>1.5000145618490923E-21</v>
      </c>
      <c r="N285" s="13">
        <f t="shared" si="773"/>
        <v>2.1428779454987036E-21</v>
      </c>
      <c r="O285" s="13">
        <f t="shared" si="773"/>
        <v>3.0612542078552908E-21</v>
      </c>
      <c r="P285" s="13">
        <f t="shared" si="773"/>
        <v>4.3732202969361302E-21</v>
      </c>
      <c r="Q285" s="13">
        <f t="shared" si="773"/>
        <v>6.2474575670516136E-21</v>
      </c>
      <c r="R285" s="13">
        <f t="shared" si="773"/>
        <v>8.9249393815023053E-21</v>
      </c>
      <c r="S285" s="13">
        <f t="shared" si="773"/>
        <v>1.2749913402146152E-20</v>
      </c>
      <c r="T285" s="13">
        <f t="shared" si="773"/>
        <v>1.8214162003065931E-20</v>
      </c>
      <c r="U285" s="13">
        <f t="shared" si="773"/>
        <v>2.6020231432951332E-20</v>
      </c>
      <c r="V285" s="13">
        <f t="shared" si="773"/>
        <v>3.7171759189930471E-20</v>
      </c>
      <c r="W285" s="13">
        <f t="shared" si="773"/>
        <v>5.3102513128472106E-20</v>
      </c>
      <c r="X285" s="13">
        <f t="shared" si="773"/>
        <v>7.5860733040674445E-20</v>
      </c>
      <c r="Y285" s="13">
        <f t="shared" si="773"/>
        <v>1.0837247577239203E-19</v>
      </c>
      <c r="Z285" s="13">
        <f t="shared" si="773"/>
        <v>1.548178225319886E-19</v>
      </c>
      <c r="AA285" s="13">
        <f t="shared" si="773"/>
        <v>2.2116831790284087E-19</v>
      </c>
      <c r="AB285" s="13">
        <f t="shared" si="773"/>
        <v>3.1595473986120131E-19</v>
      </c>
      <c r="AC285" s="13">
        <f t="shared" si="773"/>
        <v>4.5136391408743027E-19</v>
      </c>
      <c r="AD285" s="13">
        <f t="shared" si="728"/>
        <v>4700000</v>
      </c>
      <c r="AE285" s="13">
        <f t="shared" si="742"/>
        <v>4700000</v>
      </c>
      <c r="AF285" s="4"/>
      <c r="AG285">
        <f t="shared" si="667"/>
        <v>274</v>
      </c>
      <c r="AH285" s="4"/>
      <c r="AI285" s="4"/>
      <c r="AJ285" s="13">
        <f t="shared" ref="AJ285:BC285" si="774">I284*AI$8</f>
        <v>3.2840744343462045E-23</v>
      </c>
      <c r="AK285" s="13">
        <f t="shared" si="774"/>
        <v>0</v>
      </c>
      <c r="AL285" s="13">
        <f t="shared" si="774"/>
        <v>0</v>
      </c>
      <c r="AM285" s="13">
        <f t="shared" si="774"/>
        <v>0</v>
      </c>
      <c r="AN285" s="13">
        <f t="shared" si="774"/>
        <v>0</v>
      </c>
      <c r="AO285" s="13">
        <f t="shared" si="774"/>
        <v>0</v>
      </c>
      <c r="AP285" s="13">
        <f t="shared" si="774"/>
        <v>0</v>
      </c>
      <c r="AQ285" s="13">
        <f t="shared" si="774"/>
        <v>0</v>
      </c>
      <c r="AR285" s="13">
        <f t="shared" si="774"/>
        <v>0</v>
      </c>
      <c r="AS285" s="13">
        <f t="shared" si="774"/>
        <v>0</v>
      </c>
      <c r="AT285" s="13">
        <f t="shared" si="774"/>
        <v>0</v>
      </c>
      <c r="AU285" s="13">
        <f t="shared" si="774"/>
        <v>0</v>
      </c>
      <c r="AV285" s="13">
        <f t="shared" si="774"/>
        <v>0</v>
      </c>
      <c r="AW285" s="13">
        <f t="shared" si="774"/>
        <v>0</v>
      </c>
      <c r="AX285" s="13">
        <f t="shared" si="774"/>
        <v>0</v>
      </c>
      <c r="AY285" s="13">
        <f t="shared" si="774"/>
        <v>0</v>
      </c>
      <c r="AZ285" s="13">
        <f t="shared" si="774"/>
        <v>0</v>
      </c>
      <c r="BA285" s="13">
        <f t="shared" si="774"/>
        <v>0</v>
      </c>
      <c r="BB285" s="13">
        <f t="shared" si="774"/>
        <v>0</v>
      </c>
      <c r="BC285" s="13">
        <f t="shared" si="774"/>
        <v>0</v>
      </c>
      <c r="BD285" s="13">
        <f t="shared" si="735"/>
        <v>0</v>
      </c>
      <c r="BE285" s="13">
        <f t="shared" si="736"/>
        <v>3.2840744343462045E-23</v>
      </c>
      <c r="BF285" s="13">
        <f t="shared" si="737"/>
        <v>299999.99999999983</v>
      </c>
      <c r="BG285" s="4">
        <f t="shared" si="701"/>
        <v>5000000</v>
      </c>
      <c r="BH285" s="4">
        <f t="shared" si="753"/>
        <v>1</v>
      </c>
      <c r="BI285" s="4">
        <f t="shared" si="756"/>
        <v>1</v>
      </c>
      <c r="BJ285" s="4">
        <f t="shared" si="730"/>
        <v>5.9999999999999964</v>
      </c>
      <c r="BK285" s="4"/>
      <c r="BL285" s="4">
        <f t="shared" si="697"/>
        <v>5000000</v>
      </c>
      <c r="BN285">
        <f t="shared" si="698"/>
        <v>274</v>
      </c>
      <c r="BO285" s="11">
        <f t="shared" si="702"/>
        <v>1.9021234903423645E-28</v>
      </c>
      <c r="BP285" s="9">
        <f t="shared" si="703"/>
        <v>2.1863502939609551E-50</v>
      </c>
      <c r="BQ285" s="9">
        <f t="shared" si="704"/>
        <v>2.9359561090332827E-50</v>
      </c>
      <c r="BR285" s="9">
        <f t="shared" si="705"/>
        <v>4.194223012904688E-50</v>
      </c>
      <c r="BS285" s="9">
        <f t="shared" si="706"/>
        <v>5.9917471612924124E-50</v>
      </c>
      <c r="BT285" s="9">
        <f t="shared" si="707"/>
        <v>8.5596388018463027E-50</v>
      </c>
      <c r="BU285" s="9">
        <f t="shared" si="708"/>
        <v>1.2228055431209007E-49</v>
      </c>
      <c r="BV285" s="9">
        <f t="shared" si="709"/>
        <v>1.7468650616012869E-49</v>
      </c>
      <c r="BW285" s="9">
        <f t="shared" si="710"/>
        <v>2.4955215165732668E-49</v>
      </c>
      <c r="BX285" s="9">
        <f t="shared" si="711"/>
        <v>3.5650307379618096E-49</v>
      </c>
      <c r="BY285" s="9">
        <f t="shared" si="712"/>
        <v>5.0929010542311564E-49</v>
      </c>
      <c r="BZ285" s="9">
        <f t="shared" si="713"/>
        <v>0</v>
      </c>
      <c r="CA285" s="9">
        <f t="shared" si="714"/>
        <v>0</v>
      </c>
      <c r="CB285" s="9">
        <f t="shared" si="715"/>
        <v>0</v>
      </c>
      <c r="CC285" s="9">
        <f t="shared" si="716"/>
        <v>0</v>
      </c>
      <c r="CD285" s="9">
        <f t="shared" si="717"/>
        <v>0</v>
      </c>
      <c r="CE285" s="9">
        <f t="shared" si="718"/>
        <v>0</v>
      </c>
      <c r="CF285" s="9">
        <f t="shared" si="719"/>
        <v>0</v>
      </c>
      <c r="CG285" s="9">
        <f t="shared" si="720"/>
        <v>0</v>
      </c>
      <c r="CH285" s="9">
        <f t="shared" si="721"/>
        <v>0</v>
      </c>
      <c r="CI285" s="9">
        <f t="shared" si="722"/>
        <v>0</v>
      </c>
      <c r="CJ285" s="9">
        <f t="shared" si="723"/>
        <v>0</v>
      </c>
      <c r="CK285" s="9">
        <f t="shared" si="724"/>
        <v>2.6819941213827337E-22</v>
      </c>
      <c r="CL285" s="9">
        <f t="shared" si="744"/>
        <v>2.6819941213827337E-22</v>
      </c>
    </row>
    <row r="286" spans="2:90" x14ac:dyDescent="0.2">
      <c r="B286" s="1">
        <f t="shared" si="731"/>
        <v>44135</v>
      </c>
      <c r="C286" s="8">
        <f t="shared" si="725"/>
        <v>39.285714285714285</v>
      </c>
      <c r="D286">
        <f t="shared" si="738"/>
        <v>275</v>
      </c>
      <c r="E286" s="14">
        <f t="shared" si="732"/>
        <v>0.3</v>
      </c>
      <c r="F286" s="3">
        <f t="shared" si="726"/>
        <v>8.1661699125676517</v>
      </c>
      <c r="G286" s="4">
        <f t="shared" si="739"/>
        <v>6.2579862832263793E-22</v>
      </c>
      <c r="I286" s="13">
        <f t="shared" si="740"/>
        <v>2.6819941213827337E-22</v>
      </c>
      <c r="J286" s="13">
        <f t="shared" ref="J286:AC286" si="775">I285*(1-I$8)</f>
        <v>3.6015349629996709E-22</v>
      </c>
      <c r="K286" s="13">
        <f t="shared" si="775"/>
        <v>5.1450499471423871E-22</v>
      </c>
      <c r="L286" s="13">
        <f t="shared" si="775"/>
        <v>7.3500713530605512E-22</v>
      </c>
      <c r="M286" s="13">
        <f t="shared" si="775"/>
        <v>1.0500101932943645E-21</v>
      </c>
      <c r="N286" s="13">
        <f t="shared" si="775"/>
        <v>1.5000145618490923E-21</v>
      </c>
      <c r="O286" s="13">
        <f t="shared" si="775"/>
        <v>2.1428779454987036E-21</v>
      </c>
      <c r="P286" s="13">
        <f t="shared" si="775"/>
        <v>3.0612542078552908E-21</v>
      </c>
      <c r="Q286" s="13">
        <f t="shared" si="775"/>
        <v>4.3732202969361302E-21</v>
      </c>
      <c r="R286" s="13">
        <f t="shared" si="775"/>
        <v>6.2474575670516136E-21</v>
      </c>
      <c r="S286" s="13">
        <f t="shared" si="775"/>
        <v>8.9249393815023053E-21</v>
      </c>
      <c r="T286" s="13">
        <f t="shared" si="775"/>
        <v>1.2749913402146152E-20</v>
      </c>
      <c r="U286" s="13">
        <f t="shared" si="775"/>
        <v>1.8214162003065931E-20</v>
      </c>
      <c r="V286" s="13">
        <f t="shared" si="775"/>
        <v>2.6020231432951332E-20</v>
      </c>
      <c r="W286" s="13">
        <f t="shared" si="775"/>
        <v>3.7171759189930471E-20</v>
      </c>
      <c r="X286" s="13">
        <f t="shared" si="775"/>
        <v>5.3102513128472106E-20</v>
      </c>
      <c r="Y286" s="13">
        <f t="shared" si="775"/>
        <v>7.5860733040674445E-20</v>
      </c>
      <c r="Z286" s="13">
        <f t="shared" si="775"/>
        <v>1.0837247577239203E-19</v>
      </c>
      <c r="AA286" s="13">
        <f t="shared" si="775"/>
        <v>1.548178225319886E-19</v>
      </c>
      <c r="AB286" s="13">
        <f t="shared" si="775"/>
        <v>2.2116831790284087E-19</v>
      </c>
      <c r="AC286" s="13">
        <f t="shared" si="775"/>
        <v>3.1595473986120131E-19</v>
      </c>
      <c r="AD286" s="13">
        <f t="shared" si="728"/>
        <v>4700000</v>
      </c>
      <c r="AE286" s="13">
        <f t="shared" si="742"/>
        <v>4700000</v>
      </c>
      <c r="AF286" s="4"/>
      <c r="AG286">
        <f t="shared" si="667"/>
        <v>275</v>
      </c>
      <c r="AH286" s="4"/>
      <c r="AI286" s="4"/>
      <c r="AJ286" s="13">
        <f t="shared" ref="AJ286:BC286" si="776">I285*AI$8</f>
        <v>2.2988521040423431E-23</v>
      </c>
      <c r="AK286" s="13">
        <f t="shared" si="776"/>
        <v>0</v>
      </c>
      <c r="AL286" s="13">
        <f t="shared" si="776"/>
        <v>0</v>
      </c>
      <c r="AM286" s="13">
        <f t="shared" si="776"/>
        <v>0</v>
      </c>
      <c r="AN286" s="13">
        <f t="shared" si="776"/>
        <v>0</v>
      </c>
      <c r="AO286" s="13">
        <f t="shared" si="776"/>
        <v>0</v>
      </c>
      <c r="AP286" s="13">
        <f t="shared" si="776"/>
        <v>0</v>
      </c>
      <c r="AQ286" s="13">
        <f t="shared" si="776"/>
        <v>0</v>
      </c>
      <c r="AR286" s="13">
        <f t="shared" si="776"/>
        <v>0</v>
      </c>
      <c r="AS286" s="13">
        <f t="shared" si="776"/>
        <v>0</v>
      </c>
      <c r="AT286" s="13">
        <f t="shared" si="776"/>
        <v>0</v>
      </c>
      <c r="AU286" s="13">
        <f t="shared" si="776"/>
        <v>0</v>
      </c>
      <c r="AV286" s="13">
        <f t="shared" si="776"/>
        <v>0</v>
      </c>
      <c r="AW286" s="13">
        <f t="shared" si="776"/>
        <v>0</v>
      </c>
      <c r="AX286" s="13">
        <f t="shared" si="776"/>
        <v>0</v>
      </c>
      <c r="AY286" s="13">
        <f t="shared" si="776"/>
        <v>0</v>
      </c>
      <c r="AZ286" s="13">
        <f t="shared" si="776"/>
        <v>0</v>
      </c>
      <c r="BA286" s="13">
        <f t="shared" si="776"/>
        <v>0</v>
      </c>
      <c r="BB286" s="13">
        <f t="shared" si="776"/>
        <v>0</v>
      </c>
      <c r="BC286" s="13">
        <f t="shared" si="776"/>
        <v>0</v>
      </c>
      <c r="BD286" s="13">
        <f t="shared" si="735"/>
        <v>0</v>
      </c>
      <c r="BE286" s="13">
        <f t="shared" si="736"/>
        <v>2.2988521040423431E-23</v>
      </c>
      <c r="BF286" s="13">
        <f t="shared" si="737"/>
        <v>299999.99999999983</v>
      </c>
      <c r="BG286" s="4">
        <f t="shared" si="701"/>
        <v>5000000</v>
      </c>
      <c r="BH286" s="4">
        <f t="shared" si="753"/>
        <v>1</v>
      </c>
      <c r="BI286" s="4">
        <f t="shared" si="756"/>
        <v>1</v>
      </c>
      <c r="BJ286" s="4">
        <f t="shared" si="730"/>
        <v>5.9999999999999964</v>
      </c>
      <c r="BK286" s="4"/>
      <c r="BL286" s="4">
        <f t="shared" si="697"/>
        <v>5000000</v>
      </c>
      <c r="BN286">
        <f t="shared" si="698"/>
        <v>275</v>
      </c>
      <c r="BO286" s="11">
        <f t="shared" si="702"/>
        <v>1.3314864432396551E-28</v>
      </c>
      <c r="BP286" s="9">
        <f t="shared" si="703"/>
        <v>1.0713116440408679E-50</v>
      </c>
      <c r="BQ286" s="9">
        <f t="shared" si="704"/>
        <v>1.4386184934263083E-50</v>
      </c>
      <c r="BR286" s="9">
        <f t="shared" si="705"/>
        <v>2.0551692763232977E-50</v>
      </c>
      <c r="BS286" s="9">
        <f t="shared" si="706"/>
        <v>2.9359561090332812E-50</v>
      </c>
      <c r="BT286" s="9">
        <f t="shared" si="707"/>
        <v>4.194223012904688E-50</v>
      </c>
      <c r="BU286" s="9">
        <f t="shared" si="708"/>
        <v>5.9917471612924124E-50</v>
      </c>
      <c r="BV286" s="9">
        <f t="shared" si="709"/>
        <v>8.5596388018463046E-50</v>
      </c>
      <c r="BW286" s="9">
        <f t="shared" si="710"/>
        <v>1.2228055431209005E-49</v>
      </c>
      <c r="BX286" s="9">
        <f t="shared" si="711"/>
        <v>1.7468650616012869E-49</v>
      </c>
      <c r="BY286" s="9">
        <f t="shared" si="712"/>
        <v>2.4955215165732668E-49</v>
      </c>
      <c r="BZ286" s="9">
        <f t="shared" si="713"/>
        <v>0</v>
      </c>
      <c r="CA286" s="9">
        <f t="shared" si="714"/>
        <v>0</v>
      </c>
      <c r="CB286" s="9">
        <f t="shared" si="715"/>
        <v>0</v>
      </c>
      <c r="CC286" s="9">
        <f t="shared" si="716"/>
        <v>0</v>
      </c>
      <c r="CD286" s="9">
        <f t="shared" si="717"/>
        <v>0</v>
      </c>
      <c r="CE286" s="9">
        <f t="shared" si="718"/>
        <v>0</v>
      </c>
      <c r="CF286" s="9">
        <f t="shared" si="719"/>
        <v>0</v>
      </c>
      <c r="CG286" s="9">
        <f t="shared" si="720"/>
        <v>0</v>
      </c>
      <c r="CH286" s="9">
        <f t="shared" si="721"/>
        <v>0</v>
      </c>
      <c r="CI286" s="9">
        <f t="shared" si="722"/>
        <v>0</v>
      </c>
      <c r="CJ286" s="9">
        <f t="shared" si="723"/>
        <v>0</v>
      </c>
      <c r="CK286" s="9">
        <f t="shared" si="724"/>
        <v>1.8773958849679137E-22</v>
      </c>
      <c r="CL286" s="9">
        <f t="shared" si="744"/>
        <v>1.8773958849679137E-22</v>
      </c>
    </row>
    <row r="287" spans="2:90" x14ac:dyDescent="0.2">
      <c r="B287" s="1">
        <f t="shared" si="731"/>
        <v>44136</v>
      </c>
      <c r="C287" s="8">
        <f t="shared" si="725"/>
        <v>39.428571428571431</v>
      </c>
      <c r="D287">
        <f t="shared" si="738"/>
        <v>276</v>
      </c>
      <c r="E287" s="14">
        <f t="shared" si="732"/>
        <v>0.3</v>
      </c>
      <c r="F287" s="3">
        <f t="shared" si="726"/>
        <v>8.1661699125676517</v>
      </c>
      <c r="G287" s="4">
        <f t="shared" si="739"/>
        <v>4.3805903982584653E-22</v>
      </c>
      <c r="I287" s="13">
        <f t="shared" si="740"/>
        <v>1.8773958849679137E-22</v>
      </c>
      <c r="J287" s="13">
        <f t="shared" ref="J287:AC287" si="777">I286*(1-I$8)</f>
        <v>2.5210744740997696E-22</v>
      </c>
      <c r="K287" s="13">
        <f t="shared" si="777"/>
        <v>3.6015349629996709E-22</v>
      </c>
      <c r="L287" s="13">
        <f t="shared" si="777"/>
        <v>5.1450499471423871E-22</v>
      </c>
      <c r="M287" s="13">
        <f t="shared" si="777"/>
        <v>7.3500713530605512E-22</v>
      </c>
      <c r="N287" s="13">
        <f t="shared" si="777"/>
        <v>1.0500101932943645E-21</v>
      </c>
      <c r="O287" s="13">
        <f t="shared" si="777"/>
        <v>1.5000145618490923E-21</v>
      </c>
      <c r="P287" s="13">
        <f t="shared" si="777"/>
        <v>2.1428779454987036E-21</v>
      </c>
      <c r="Q287" s="13">
        <f t="shared" si="777"/>
        <v>3.0612542078552908E-21</v>
      </c>
      <c r="R287" s="13">
        <f t="shared" si="777"/>
        <v>4.3732202969361302E-21</v>
      </c>
      <c r="S287" s="13">
        <f t="shared" si="777"/>
        <v>6.2474575670516136E-21</v>
      </c>
      <c r="T287" s="13">
        <f t="shared" si="777"/>
        <v>8.9249393815023053E-21</v>
      </c>
      <c r="U287" s="13">
        <f t="shared" si="777"/>
        <v>1.2749913402146152E-20</v>
      </c>
      <c r="V287" s="13">
        <f t="shared" si="777"/>
        <v>1.8214162003065931E-20</v>
      </c>
      <c r="W287" s="13">
        <f t="shared" si="777"/>
        <v>2.6020231432951332E-20</v>
      </c>
      <c r="X287" s="13">
        <f t="shared" si="777"/>
        <v>3.7171759189930471E-20</v>
      </c>
      <c r="Y287" s="13">
        <f t="shared" si="777"/>
        <v>5.3102513128472106E-20</v>
      </c>
      <c r="Z287" s="13">
        <f t="shared" si="777"/>
        <v>7.5860733040674445E-20</v>
      </c>
      <c r="AA287" s="13">
        <f t="shared" si="777"/>
        <v>1.0837247577239203E-19</v>
      </c>
      <c r="AB287" s="13">
        <f t="shared" si="777"/>
        <v>1.548178225319886E-19</v>
      </c>
      <c r="AC287" s="13">
        <f t="shared" si="777"/>
        <v>2.2116831790284087E-19</v>
      </c>
      <c r="AD287" s="13">
        <f t="shared" si="728"/>
        <v>4700000</v>
      </c>
      <c r="AE287" s="13">
        <f t="shared" si="742"/>
        <v>4700000</v>
      </c>
      <c r="AF287" s="4"/>
      <c r="AG287">
        <f t="shared" si="667"/>
        <v>276</v>
      </c>
      <c r="AH287" s="4"/>
      <c r="AI287" s="4"/>
      <c r="AJ287" s="13">
        <f t="shared" ref="AJ287:BC287" si="778">I286*AI$8</f>
        <v>1.6091964728296402E-23</v>
      </c>
      <c r="AK287" s="13">
        <f t="shared" si="778"/>
        <v>0</v>
      </c>
      <c r="AL287" s="13">
        <f t="shared" si="778"/>
        <v>0</v>
      </c>
      <c r="AM287" s="13">
        <f t="shared" si="778"/>
        <v>0</v>
      </c>
      <c r="AN287" s="13">
        <f t="shared" si="778"/>
        <v>0</v>
      </c>
      <c r="AO287" s="13">
        <f t="shared" si="778"/>
        <v>0</v>
      </c>
      <c r="AP287" s="13">
        <f t="shared" si="778"/>
        <v>0</v>
      </c>
      <c r="AQ287" s="13">
        <f t="shared" si="778"/>
        <v>0</v>
      </c>
      <c r="AR287" s="13">
        <f t="shared" si="778"/>
        <v>0</v>
      </c>
      <c r="AS287" s="13">
        <f t="shared" si="778"/>
        <v>0</v>
      </c>
      <c r="AT287" s="13">
        <f t="shared" si="778"/>
        <v>0</v>
      </c>
      <c r="AU287" s="13">
        <f t="shared" si="778"/>
        <v>0</v>
      </c>
      <c r="AV287" s="13">
        <f t="shared" si="778"/>
        <v>0</v>
      </c>
      <c r="AW287" s="13">
        <f t="shared" si="778"/>
        <v>0</v>
      </c>
      <c r="AX287" s="13">
        <f t="shared" si="778"/>
        <v>0</v>
      </c>
      <c r="AY287" s="13">
        <f t="shared" si="778"/>
        <v>0</v>
      </c>
      <c r="AZ287" s="13">
        <f t="shared" si="778"/>
        <v>0</v>
      </c>
      <c r="BA287" s="13">
        <f t="shared" si="778"/>
        <v>0</v>
      </c>
      <c r="BB287" s="13">
        <f t="shared" si="778"/>
        <v>0</v>
      </c>
      <c r="BC287" s="13">
        <f t="shared" si="778"/>
        <v>0</v>
      </c>
      <c r="BD287" s="13">
        <f t="shared" si="735"/>
        <v>0</v>
      </c>
      <c r="BE287" s="13">
        <f t="shared" si="736"/>
        <v>1.6091964728296402E-23</v>
      </c>
      <c r="BF287" s="13">
        <f t="shared" si="737"/>
        <v>299999.99999999983</v>
      </c>
      <c r="BG287" s="4">
        <f t="shared" si="701"/>
        <v>5000000</v>
      </c>
      <c r="BH287" s="4">
        <f t="shared" si="753"/>
        <v>1</v>
      </c>
      <c r="BI287" s="4">
        <f t="shared" si="756"/>
        <v>1</v>
      </c>
      <c r="BJ287" s="4">
        <f t="shared" si="730"/>
        <v>5.9999999999999964</v>
      </c>
      <c r="BK287" s="4"/>
      <c r="BL287" s="4">
        <f t="shared" si="697"/>
        <v>5000000</v>
      </c>
      <c r="BN287">
        <f t="shared" si="698"/>
        <v>276</v>
      </c>
      <c r="BO287" s="11">
        <f t="shared" si="702"/>
        <v>9.3204051026775862E-29</v>
      </c>
      <c r="BP287" s="9">
        <f t="shared" si="703"/>
        <v>5.2494270558002538E-51</v>
      </c>
      <c r="BQ287" s="9">
        <f t="shared" si="704"/>
        <v>7.0492306177889111E-51</v>
      </c>
      <c r="BR287" s="9">
        <f t="shared" si="705"/>
        <v>1.0070329453984158E-50</v>
      </c>
      <c r="BS287" s="9">
        <f t="shared" si="706"/>
        <v>1.4386184934263085E-50</v>
      </c>
      <c r="BT287" s="9">
        <f t="shared" si="707"/>
        <v>2.055169276323297E-50</v>
      </c>
      <c r="BU287" s="9">
        <f t="shared" si="708"/>
        <v>2.9359561090332822E-50</v>
      </c>
      <c r="BV287" s="9">
        <f t="shared" si="709"/>
        <v>4.1942230129046885E-50</v>
      </c>
      <c r="BW287" s="9">
        <f t="shared" si="710"/>
        <v>5.9917471612924143E-50</v>
      </c>
      <c r="BX287" s="9">
        <f t="shared" si="711"/>
        <v>8.5596388018463046E-50</v>
      </c>
      <c r="BY287" s="9">
        <f t="shared" si="712"/>
        <v>1.2228055431209007E-49</v>
      </c>
      <c r="BZ287" s="9">
        <f t="shared" si="713"/>
        <v>0</v>
      </c>
      <c r="CA287" s="9">
        <f t="shared" si="714"/>
        <v>0</v>
      </c>
      <c r="CB287" s="9">
        <f t="shared" si="715"/>
        <v>0</v>
      </c>
      <c r="CC287" s="9">
        <f t="shared" si="716"/>
        <v>0</v>
      </c>
      <c r="CD287" s="9">
        <f t="shared" si="717"/>
        <v>0</v>
      </c>
      <c r="CE287" s="9">
        <f t="shared" si="718"/>
        <v>0</v>
      </c>
      <c r="CF287" s="9">
        <f t="shared" si="719"/>
        <v>0</v>
      </c>
      <c r="CG287" s="9">
        <f t="shared" si="720"/>
        <v>0</v>
      </c>
      <c r="CH287" s="9">
        <f t="shared" si="721"/>
        <v>0</v>
      </c>
      <c r="CI287" s="9">
        <f t="shared" si="722"/>
        <v>0</v>
      </c>
      <c r="CJ287" s="9">
        <f t="shared" si="723"/>
        <v>0</v>
      </c>
      <c r="CK287" s="9">
        <f t="shared" si="724"/>
        <v>1.3141771194775397E-22</v>
      </c>
      <c r="CL287" s="9">
        <f t="shared" si="744"/>
        <v>1.3141771194775397E-22</v>
      </c>
    </row>
    <row r="288" spans="2:90" x14ac:dyDescent="0.2">
      <c r="B288" s="1">
        <f t="shared" si="731"/>
        <v>44137</v>
      </c>
      <c r="C288" s="8">
        <f t="shared" si="725"/>
        <v>39.571428571428569</v>
      </c>
      <c r="D288">
        <f t="shared" si="738"/>
        <v>277</v>
      </c>
      <c r="E288" s="14">
        <f t="shared" si="732"/>
        <v>0.3</v>
      </c>
      <c r="F288" s="3">
        <f t="shared" si="726"/>
        <v>8.1661699125676517</v>
      </c>
      <c r="G288" s="4">
        <f t="shared" si="739"/>
        <v>3.0664132787809258E-22</v>
      </c>
      <c r="I288" s="13">
        <f t="shared" si="740"/>
        <v>1.3141771194775397E-22</v>
      </c>
      <c r="J288" s="13">
        <f t="shared" ref="J288:AC288" si="779">I287*(1-I$8)</f>
        <v>1.7647521318698388E-22</v>
      </c>
      <c r="K288" s="13">
        <f t="shared" si="779"/>
        <v>2.5210744740997696E-22</v>
      </c>
      <c r="L288" s="13">
        <f t="shared" si="779"/>
        <v>3.6015349629996709E-22</v>
      </c>
      <c r="M288" s="13">
        <f t="shared" si="779"/>
        <v>5.1450499471423871E-22</v>
      </c>
      <c r="N288" s="13">
        <f t="shared" si="779"/>
        <v>7.3500713530605512E-22</v>
      </c>
      <c r="O288" s="13">
        <f t="shared" si="779"/>
        <v>1.0500101932943645E-21</v>
      </c>
      <c r="P288" s="13">
        <f t="shared" si="779"/>
        <v>1.5000145618490923E-21</v>
      </c>
      <c r="Q288" s="13">
        <f t="shared" si="779"/>
        <v>2.1428779454987036E-21</v>
      </c>
      <c r="R288" s="13">
        <f t="shared" si="779"/>
        <v>3.0612542078552908E-21</v>
      </c>
      <c r="S288" s="13">
        <f t="shared" si="779"/>
        <v>4.3732202969361302E-21</v>
      </c>
      <c r="T288" s="13">
        <f t="shared" si="779"/>
        <v>6.2474575670516136E-21</v>
      </c>
      <c r="U288" s="13">
        <f t="shared" si="779"/>
        <v>8.9249393815023053E-21</v>
      </c>
      <c r="V288" s="13">
        <f t="shared" si="779"/>
        <v>1.2749913402146152E-20</v>
      </c>
      <c r="W288" s="13">
        <f t="shared" si="779"/>
        <v>1.8214162003065931E-20</v>
      </c>
      <c r="X288" s="13">
        <f t="shared" si="779"/>
        <v>2.6020231432951332E-20</v>
      </c>
      <c r="Y288" s="13">
        <f t="shared" si="779"/>
        <v>3.7171759189930471E-20</v>
      </c>
      <c r="Z288" s="13">
        <f t="shared" si="779"/>
        <v>5.3102513128472106E-20</v>
      </c>
      <c r="AA288" s="13">
        <f t="shared" si="779"/>
        <v>7.5860733040674445E-20</v>
      </c>
      <c r="AB288" s="13">
        <f t="shared" si="779"/>
        <v>1.0837247577239203E-19</v>
      </c>
      <c r="AC288" s="13">
        <f t="shared" si="779"/>
        <v>1.548178225319886E-19</v>
      </c>
      <c r="AD288" s="13">
        <f t="shared" si="728"/>
        <v>4700000</v>
      </c>
      <c r="AE288" s="13">
        <f t="shared" si="742"/>
        <v>4700000</v>
      </c>
      <c r="AF288" s="4"/>
      <c r="AG288">
        <f t="shared" si="667"/>
        <v>277</v>
      </c>
      <c r="AH288" s="4"/>
      <c r="AI288" s="4"/>
      <c r="AJ288" s="13">
        <f t="shared" ref="AJ288:BC288" si="780">I287*AI$8</f>
        <v>1.1264375309807482E-23</v>
      </c>
      <c r="AK288" s="13">
        <f t="shared" si="780"/>
        <v>0</v>
      </c>
      <c r="AL288" s="13">
        <f t="shared" si="780"/>
        <v>0</v>
      </c>
      <c r="AM288" s="13">
        <f t="shared" si="780"/>
        <v>0</v>
      </c>
      <c r="AN288" s="13">
        <f t="shared" si="780"/>
        <v>0</v>
      </c>
      <c r="AO288" s="13">
        <f t="shared" si="780"/>
        <v>0</v>
      </c>
      <c r="AP288" s="13">
        <f t="shared" si="780"/>
        <v>0</v>
      </c>
      <c r="AQ288" s="13">
        <f t="shared" si="780"/>
        <v>0</v>
      </c>
      <c r="AR288" s="13">
        <f t="shared" si="780"/>
        <v>0</v>
      </c>
      <c r="AS288" s="13">
        <f t="shared" si="780"/>
        <v>0</v>
      </c>
      <c r="AT288" s="13">
        <f t="shared" si="780"/>
        <v>0</v>
      </c>
      <c r="AU288" s="13">
        <f t="shared" si="780"/>
        <v>0</v>
      </c>
      <c r="AV288" s="13">
        <f t="shared" si="780"/>
        <v>0</v>
      </c>
      <c r="AW288" s="13">
        <f t="shared" si="780"/>
        <v>0</v>
      </c>
      <c r="AX288" s="13">
        <f t="shared" si="780"/>
        <v>0</v>
      </c>
      <c r="AY288" s="13">
        <f t="shared" si="780"/>
        <v>0</v>
      </c>
      <c r="AZ288" s="13">
        <f t="shared" si="780"/>
        <v>0</v>
      </c>
      <c r="BA288" s="13">
        <f t="shared" si="780"/>
        <v>0</v>
      </c>
      <c r="BB288" s="13">
        <f t="shared" si="780"/>
        <v>0</v>
      </c>
      <c r="BC288" s="13">
        <f t="shared" si="780"/>
        <v>0</v>
      </c>
      <c r="BD288" s="13">
        <f t="shared" si="735"/>
        <v>0</v>
      </c>
      <c r="BE288" s="13">
        <f t="shared" si="736"/>
        <v>1.1264375309807482E-23</v>
      </c>
      <c r="BF288" s="13">
        <f t="shared" si="737"/>
        <v>299999.99999999983</v>
      </c>
      <c r="BG288" s="4">
        <f t="shared" si="701"/>
        <v>5000000</v>
      </c>
      <c r="BH288" s="4">
        <f t="shared" si="753"/>
        <v>1</v>
      </c>
      <c r="BI288" s="4">
        <f t="shared" si="756"/>
        <v>1</v>
      </c>
      <c r="BJ288" s="4">
        <f t="shared" si="730"/>
        <v>5.9999999999999964</v>
      </c>
      <c r="BK288" s="4"/>
      <c r="BL288" s="4">
        <f t="shared" si="697"/>
        <v>5000000</v>
      </c>
      <c r="BN288">
        <f t="shared" si="698"/>
        <v>277</v>
      </c>
      <c r="BO288" s="11">
        <f t="shared" si="702"/>
        <v>6.5242835718743103E-29</v>
      </c>
      <c r="BP288" s="9">
        <f t="shared" si="703"/>
        <v>2.5722192573421245E-51</v>
      </c>
      <c r="BQ288" s="9">
        <f t="shared" si="704"/>
        <v>3.4541230027165662E-51</v>
      </c>
      <c r="BR288" s="9">
        <f t="shared" si="705"/>
        <v>4.9344614324522378E-51</v>
      </c>
      <c r="BS288" s="9">
        <f t="shared" si="706"/>
        <v>7.0492306177889111E-51</v>
      </c>
      <c r="BT288" s="9">
        <f t="shared" si="707"/>
        <v>1.0070329453984159E-50</v>
      </c>
      <c r="BU288" s="9">
        <f t="shared" si="708"/>
        <v>1.4386184934263081E-50</v>
      </c>
      <c r="BV288" s="9">
        <f t="shared" si="709"/>
        <v>2.0551692763232974E-50</v>
      </c>
      <c r="BW288" s="9">
        <f t="shared" si="710"/>
        <v>2.9359561090332822E-50</v>
      </c>
      <c r="BX288" s="9">
        <f t="shared" si="711"/>
        <v>4.1942230129046899E-50</v>
      </c>
      <c r="BY288" s="9">
        <f t="shared" si="712"/>
        <v>5.9917471612924134E-50</v>
      </c>
      <c r="BZ288" s="9">
        <f t="shared" si="713"/>
        <v>0</v>
      </c>
      <c r="CA288" s="9">
        <f t="shared" si="714"/>
        <v>0</v>
      </c>
      <c r="CB288" s="9">
        <f t="shared" si="715"/>
        <v>0</v>
      </c>
      <c r="CC288" s="9">
        <f t="shared" si="716"/>
        <v>0</v>
      </c>
      <c r="CD288" s="9">
        <f t="shared" si="717"/>
        <v>0</v>
      </c>
      <c r="CE288" s="9">
        <f t="shared" si="718"/>
        <v>0</v>
      </c>
      <c r="CF288" s="9">
        <f t="shared" si="719"/>
        <v>0</v>
      </c>
      <c r="CG288" s="9">
        <f t="shared" si="720"/>
        <v>0</v>
      </c>
      <c r="CH288" s="9">
        <f t="shared" si="721"/>
        <v>0</v>
      </c>
      <c r="CI288" s="9">
        <f t="shared" si="722"/>
        <v>0</v>
      </c>
      <c r="CJ288" s="9">
        <f t="shared" si="723"/>
        <v>0</v>
      </c>
      <c r="CK288" s="9">
        <f t="shared" si="724"/>
        <v>9.1992398363427772E-23</v>
      </c>
      <c r="CL288" s="9">
        <f t="shared" si="744"/>
        <v>9.1992398363427772E-23</v>
      </c>
    </row>
    <row r="289" spans="2:90" x14ac:dyDescent="0.2">
      <c r="B289" s="1">
        <f t="shared" si="731"/>
        <v>44138</v>
      </c>
      <c r="C289" s="8">
        <f t="shared" si="725"/>
        <v>39.714285714285715</v>
      </c>
      <c r="D289">
        <f t="shared" si="738"/>
        <v>278</v>
      </c>
      <c r="E289" s="14">
        <f t="shared" si="732"/>
        <v>0.3</v>
      </c>
      <c r="F289" s="3">
        <f t="shared" si="726"/>
        <v>8.1661699125676517</v>
      </c>
      <c r="G289" s="4">
        <f t="shared" si="739"/>
        <v>2.146489295146648E-22</v>
      </c>
      <c r="I289" s="13">
        <f t="shared" si="740"/>
        <v>9.1992398363427772E-23</v>
      </c>
      <c r="J289" s="13">
        <f t="shared" ref="J289:AC289" si="781">I288*(1-I$8)</f>
        <v>1.2353264923088873E-22</v>
      </c>
      <c r="K289" s="13">
        <f t="shared" si="781"/>
        <v>1.7647521318698388E-22</v>
      </c>
      <c r="L289" s="13">
        <f t="shared" si="781"/>
        <v>2.5210744740997696E-22</v>
      </c>
      <c r="M289" s="13">
        <f t="shared" si="781"/>
        <v>3.6015349629996709E-22</v>
      </c>
      <c r="N289" s="13">
        <f t="shared" si="781"/>
        <v>5.1450499471423871E-22</v>
      </c>
      <c r="O289" s="13">
        <f t="shared" si="781"/>
        <v>7.3500713530605512E-22</v>
      </c>
      <c r="P289" s="13">
        <f t="shared" si="781"/>
        <v>1.0500101932943645E-21</v>
      </c>
      <c r="Q289" s="13">
        <f t="shared" si="781"/>
        <v>1.5000145618490923E-21</v>
      </c>
      <c r="R289" s="13">
        <f t="shared" si="781"/>
        <v>2.1428779454987036E-21</v>
      </c>
      <c r="S289" s="13">
        <f t="shared" si="781"/>
        <v>3.0612542078552908E-21</v>
      </c>
      <c r="T289" s="13">
        <f t="shared" si="781"/>
        <v>4.3732202969361302E-21</v>
      </c>
      <c r="U289" s="13">
        <f t="shared" si="781"/>
        <v>6.2474575670516136E-21</v>
      </c>
      <c r="V289" s="13">
        <f t="shared" si="781"/>
        <v>8.9249393815023053E-21</v>
      </c>
      <c r="W289" s="13">
        <f t="shared" si="781"/>
        <v>1.2749913402146152E-20</v>
      </c>
      <c r="X289" s="13">
        <f t="shared" si="781"/>
        <v>1.8214162003065931E-20</v>
      </c>
      <c r="Y289" s="13">
        <f t="shared" si="781"/>
        <v>2.6020231432951332E-20</v>
      </c>
      <c r="Z289" s="13">
        <f t="shared" si="781"/>
        <v>3.7171759189930471E-20</v>
      </c>
      <c r="AA289" s="13">
        <f t="shared" si="781"/>
        <v>5.3102513128472106E-20</v>
      </c>
      <c r="AB289" s="13">
        <f t="shared" si="781"/>
        <v>7.5860733040674445E-20</v>
      </c>
      <c r="AC289" s="13">
        <f t="shared" si="781"/>
        <v>1.0837247577239203E-19</v>
      </c>
      <c r="AD289" s="13">
        <f t="shared" si="728"/>
        <v>4700000</v>
      </c>
      <c r="AE289" s="13">
        <f t="shared" si="742"/>
        <v>4700000</v>
      </c>
      <c r="AF289" s="4"/>
      <c r="AG289">
        <f t="shared" si="667"/>
        <v>278</v>
      </c>
      <c r="AH289" s="4"/>
      <c r="AI289" s="4"/>
      <c r="AJ289" s="13">
        <f t="shared" ref="AJ289:BC289" si="782">I288*AI$8</f>
        <v>7.8850627168652385E-24</v>
      </c>
      <c r="AK289" s="13">
        <f t="shared" si="782"/>
        <v>0</v>
      </c>
      <c r="AL289" s="13">
        <f t="shared" si="782"/>
        <v>0</v>
      </c>
      <c r="AM289" s="13">
        <f t="shared" si="782"/>
        <v>0</v>
      </c>
      <c r="AN289" s="13">
        <f t="shared" si="782"/>
        <v>0</v>
      </c>
      <c r="AO289" s="13">
        <f t="shared" si="782"/>
        <v>0</v>
      </c>
      <c r="AP289" s="13">
        <f t="shared" si="782"/>
        <v>0</v>
      </c>
      <c r="AQ289" s="13">
        <f t="shared" si="782"/>
        <v>0</v>
      </c>
      <c r="AR289" s="13">
        <f t="shared" si="782"/>
        <v>0</v>
      </c>
      <c r="AS289" s="13">
        <f t="shared" si="782"/>
        <v>0</v>
      </c>
      <c r="AT289" s="13">
        <f t="shared" si="782"/>
        <v>0</v>
      </c>
      <c r="AU289" s="13">
        <f t="shared" si="782"/>
        <v>0</v>
      </c>
      <c r="AV289" s="13">
        <f t="shared" si="782"/>
        <v>0</v>
      </c>
      <c r="AW289" s="13">
        <f t="shared" si="782"/>
        <v>0</v>
      </c>
      <c r="AX289" s="13">
        <f t="shared" si="782"/>
        <v>0</v>
      </c>
      <c r="AY289" s="13">
        <f t="shared" si="782"/>
        <v>0</v>
      </c>
      <c r="AZ289" s="13">
        <f t="shared" si="782"/>
        <v>0</v>
      </c>
      <c r="BA289" s="13">
        <f t="shared" si="782"/>
        <v>0</v>
      </c>
      <c r="BB289" s="13">
        <f t="shared" si="782"/>
        <v>0</v>
      </c>
      <c r="BC289" s="13">
        <f t="shared" si="782"/>
        <v>0</v>
      </c>
      <c r="BD289" s="13">
        <f t="shared" si="735"/>
        <v>0</v>
      </c>
      <c r="BE289" s="13">
        <f t="shared" si="736"/>
        <v>7.8850627168652385E-24</v>
      </c>
      <c r="BF289" s="13">
        <f t="shared" si="737"/>
        <v>299999.99999999983</v>
      </c>
      <c r="BG289" s="4">
        <f t="shared" si="701"/>
        <v>5000000</v>
      </c>
      <c r="BH289" s="4">
        <f t="shared" si="753"/>
        <v>1</v>
      </c>
      <c r="BI289" s="4">
        <f t="shared" si="756"/>
        <v>1</v>
      </c>
      <c r="BJ289" s="4">
        <f t="shared" si="730"/>
        <v>5.9999999999999964</v>
      </c>
      <c r="BK289" s="4"/>
      <c r="BL289" s="4">
        <f t="shared" si="697"/>
        <v>5000000</v>
      </c>
      <c r="BN289">
        <f t="shared" si="698"/>
        <v>278</v>
      </c>
      <c r="BO289" s="11">
        <f t="shared" si="702"/>
        <v>4.5669985003120167E-29</v>
      </c>
      <c r="BP289" s="9">
        <f t="shared" si="703"/>
        <v>1.2603874360976407E-51</v>
      </c>
      <c r="BQ289" s="9">
        <f t="shared" si="704"/>
        <v>1.6925202713311174E-51</v>
      </c>
      <c r="BR289" s="9">
        <f t="shared" si="705"/>
        <v>2.4178861019015962E-51</v>
      </c>
      <c r="BS289" s="9">
        <f t="shared" si="706"/>
        <v>3.4541230027165662E-51</v>
      </c>
      <c r="BT289" s="9">
        <f t="shared" si="707"/>
        <v>4.9344614324522366E-51</v>
      </c>
      <c r="BU289" s="9">
        <f t="shared" si="708"/>
        <v>7.0492306177889111E-51</v>
      </c>
      <c r="BV289" s="9">
        <f t="shared" si="709"/>
        <v>1.0070329453984154E-50</v>
      </c>
      <c r="BW289" s="9">
        <f t="shared" si="710"/>
        <v>1.4386184934263081E-50</v>
      </c>
      <c r="BX289" s="9">
        <f t="shared" si="711"/>
        <v>2.0551692763232972E-50</v>
      </c>
      <c r="BY289" s="9">
        <f t="shared" si="712"/>
        <v>2.9359561090332827E-50</v>
      </c>
      <c r="BZ289" s="9">
        <f t="shared" si="713"/>
        <v>0</v>
      </c>
      <c r="CA289" s="9">
        <f t="shared" si="714"/>
        <v>0</v>
      </c>
      <c r="CB289" s="9">
        <f t="shared" si="715"/>
        <v>0</v>
      </c>
      <c r="CC289" s="9">
        <f t="shared" si="716"/>
        <v>0</v>
      </c>
      <c r="CD289" s="9">
        <f t="shared" si="717"/>
        <v>0</v>
      </c>
      <c r="CE289" s="9">
        <f t="shared" si="718"/>
        <v>0</v>
      </c>
      <c r="CF289" s="9">
        <f t="shared" si="719"/>
        <v>0</v>
      </c>
      <c r="CG289" s="9">
        <f t="shared" si="720"/>
        <v>0</v>
      </c>
      <c r="CH289" s="9">
        <f t="shared" si="721"/>
        <v>0</v>
      </c>
      <c r="CI289" s="9">
        <f t="shared" si="722"/>
        <v>0</v>
      </c>
      <c r="CJ289" s="9">
        <f t="shared" si="723"/>
        <v>0</v>
      </c>
      <c r="CK289" s="9">
        <f t="shared" si="724"/>
        <v>6.439467885439943E-23</v>
      </c>
      <c r="CL289" s="9">
        <f t="shared" si="744"/>
        <v>6.439467885439943E-23</v>
      </c>
    </row>
    <row r="290" spans="2:90" x14ac:dyDescent="0.2">
      <c r="B290" s="1">
        <f t="shared" si="731"/>
        <v>44139</v>
      </c>
      <c r="C290" s="8">
        <f t="shared" si="725"/>
        <v>39.857142857142854</v>
      </c>
      <c r="D290">
        <f t="shared" si="738"/>
        <v>279</v>
      </c>
      <c r="E290" s="14">
        <f t="shared" si="732"/>
        <v>0.3</v>
      </c>
      <c r="F290" s="3">
        <f t="shared" si="726"/>
        <v>8.1661699125676517</v>
      </c>
      <c r="G290" s="4">
        <f t="shared" si="739"/>
        <v>1.5025425066026537E-22</v>
      </c>
      <c r="I290" s="13">
        <f t="shared" si="740"/>
        <v>6.439467885439943E-23</v>
      </c>
      <c r="J290" s="13">
        <f t="shared" ref="J290:AC290" si="783">I289*(1-I$8)</f>
        <v>8.6472854461622106E-23</v>
      </c>
      <c r="K290" s="13">
        <f t="shared" si="783"/>
        <v>1.2353264923088873E-22</v>
      </c>
      <c r="L290" s="13">
        <f t="shared" si="783"/>
        <v>1.7647521318698388E-22</v>
      </c>
      <c r="M290" s="13">
        <f t="shared" si="783"/>
        <v>2.5210744740997696E-22</v>
      </c>
      <c r="N290" s="13">
        <f t="shared" si="783"/>
        <v>3.6015349629996709E-22</v>
      </c>
      <c r="O290" s="13">
        <f t="shared" si="783"/>
        <v>5.1450499471423871E-22</v>
      </c>
      <c r="P290" s="13">
        <f t="shared" si="783"/>
        <v>7.3500713530605512E-22</v>
      </c>
      <c r="Q290" s="13">
        <f t="shared" si="783"/>
        <v>1.0500101932943645E-21</v>
      </c>
      <c r="R290" s="13">
        <f t="shared" si="783"/>
        <v>1.5000145618490923E-21</v>
      </c>
      <c r="S290" s="13">
        <f t="shared" si="783"/>
        <v>2.1428779454987036E-21</v>
      </c>
      <c r="T290" s="13">
        <f t="shared" si="783"/>
        <v>3.0612542078552908E-21</v>
      </c>
      <c r="U290" s="13">
        <f t="shared" si="783"/>
        <v>4.3732202969361302E-21</v>
      </c>
      <c r="V290" s="13">
        <f t="shared" si="783"/>
        <v>6.2474575670516136E-21</v>
      </c>
      <c r="W290" s="13">
        <f t="shared" si="783"/>
        <v>8.9249393815023053E-21</v>
      </c>
      <c r="X290" s="13">
        <f t="shared" si="783"/>
        <v>1.2749913402146152E-20</v>
      </c>
      <c r="Y290" s="13">
        <f t="shared" si="783"/>
        <v>1.8214162003065931E-20</v>
      </c>
      <c r="Z290" s="13">
        <f t="shared" si="783"/>
        <v>2.6020231432951332E-20</v>
      </c>
      <c r="AA290" s="13">
        <f t="shared" si="783"/>
        <v>3.7171759189930471E-20</v>
      </c>
      <c r="AB290" s="13">
        <f t="shared" si="783"/>
        <v>5.3102513128472106E-20</v>
      </c>
      <c r="AC290" s="13">
        <f t="shared" si="783"/>
        <v>7.5860733040674445E-20</v>
      </c>
      <c r="AD290" s="13">
        <f t="shared" si="728"/>
        <v>4700000</v>
      </c>
      <c r="AE290" s="13">
        <f t="shared" si="742"/>
        <v>4700000</v>
      </c>
      <c r="AF290" s="4"/>
      <c r="AG290">
        <f t="shared" si="667"/>
        <v>279</v>
      </c>
      <c r="AH290" s="4"/>
      <c r="AI290" s="4"/>
      <c r="AJ290" s="13">
        <f t="shared" ref="AJ290:BC290" si="784">I289*AI$8</f>
        <v>5.5195439018056661E-24</v>
      </c>
      <c r="AK290" s="13">
        <f t="shared" si="784"/>
        <v>0</v>
      </c>
      <c r="AL290" s="13">
        <f t="shared" si="784"/>
        <v>0</v>
      </c>
      <c r="AM290" s="13">
        <f t="shared" si="784"/>
        <v>0</v>
      </c>
      <c r="AN290" s="13">
        <f t="shared" si="784"/>
        <v>0</v>
      </c>
      <c r="AO290" s="13">
        <f t="shared" si="784"/>
        <v>0</v>
      </c>
      <c r="AP290" s="13">
        <f t="shared" si="784"/>
        <v>0</v>
      </c>
      <c r="AQ290" s="13">
        <f t="shared" si="784"/>
        <v>0</v>
      </c>
      <c r="AR290" s="13">
        <f t="shared" si="784"/>
        <v>0</v>
      </c>
      <c r="AS290" s="13">
        <f t="shared" si="784"/>
        <v>0</v>
      </c>
      <c r="AT290" s="13">
        <f t="shared" si="784"/>
        <v>0</v>
      </c>
      <c r="AU290" s="13">
        <f t="shared" si="784"/>
        <v>0</v>
      </c>
      <c r="AV290" s="13">
        <f t="shared" si="784"/>
        <v>0</v>
      </c>
      <c r="AW290" s="13">
        <f t="shared" si="784"/>
        <v>0</v>
      </c>
      <c r="AX290" s="13">
        <f t="shared" si="784"/>
        <v>0</v>
      </c>
      <c r="AY290" s="13">
        <f t="shared" si="784"/>
        <v>0</v>
      </c>
      <c r="AZ290" s="13">
        <f t="shared" si="784"/>
        <v>0</v>
      </c>
      <c r="BA290" s="13">
        <f t="shared" si="784"/>
        <v>0</v>
      </c>
      <c r="BB290" s="13">
        <f t="shared" si="784"/>
        <v>0</v>
      </c>
      <c r="BC290" s="13">
        <f t="shared" si="784"/>
        <v>0</v>
      </c>
      <c r="BD290" s="13">
        <f t="shared" si="735"/>
        <v>0</v>
      </c>
      <c r="BE290" s="13">
        <f t="shared" si="736"/>
        <v>5.5195439018056661E-24</v>
      </c>
      <c r="BF290" s="13">
        <f t="shared" si="737"/>
        <v>299999.99999999983</v>
      </c>
      <c r="BG290" s="4">
        <f t="shared" si="701"/>
        <v>5000000</v>
      </c>
      <c r="BH290" s="4">
        <f t="shared" si="753"/>
        <v>1</v>
      </c>
      <c r="BI290" s="4">
        <f t="shared" si="756"/>
        <v>1</v>
      </c>
      <c r="BJ290" s="4">
        <f t="shared" si="730"/>
        <v>5.9999999999999964</v>
      </c>
      <c r="BK290" s="4"/>
      <c r="BL290" s="4">
        <f t="shared" si="697"/>
        <v>5000000</v>
      </c>
      <c r="BN290">
        <f t="shared" si="698"/>
        <v>279</v>
      </c>
      <c r="BO290" s="11">
        <f t="shared" si="702"/>
        <v>3.1968989502184118E-29</v>
      </c>
      <c r="BP290" s="9">
        <f t="shared" si="703"/>
        <v>6.1758984368784391E-52</v>
      </c>
      <c r="BQ290" s="9">
        <f t="shared" si="704"/>
        <v>8.2933493295224764E-52</v>
      </c>
      <c r="BR290" s="9">
        <f t="shared" si="705"/>
        <v>1.1847641899317822E-51</v>
      </c>
      <c r="BS290" s="9">
        <f t="shared" si="706"/>
        <v>1.6925202713311174E-51</v>
      </c>
      <c r="BT290" s="9">
        <f t="shared" si="707"/>
        <v>2.4178861019015962E-51</v>
      </c>
      <c r="BU290" s="9">
        <f t="shared" si="708"/>
        <v>3.4541230027165662E-51</v>
      </c>
      <c r="BV290" s="9">
        <f t="shared" si="709"/>
        <v>4.9344614324522378E-51</v>
      </c>
      <c r="BW290" s="9">
        <f t="shared" si="710"/>
        <v>7.0492306177889087E-51</v>
      </c>
      <c r="BX290" s="9">
        <f t="shared" si="711"/>
        <v>1.0070329453984157E-50</v>
      </c>
      <c r="BY290" s="9">
        <f t="shared" si="712"/>
        <v>1.4386184934263081E-50</v>
      </c>
      <c r="BZ290" s="9">
        <f t="shared" si="713"/>
        <v>0</v>
      </c>
      <c r="CA290" s="9">
        <f t="shared" si="714"/>
        <v>0</v>
      </c>
      <c r="CB290" s="9">
        <f t="shared" si="715"/>
        <v>0</v>
      </c>
      <c r="CC290" s="9">
        <f t="shared" si="716"/>
        <v>0</v>
      </c>
      <c r="CD290" s="9">
        <f t="shared" si="717"/>
        <v>0</v>
      </c>
      <c r="CE290" s="9">
        <f t="shared" si="718"/>
        <v>0</v>
      </c>
      <c r="CF290" s="9">
        <f t="shared" si="719"/>
        <v>0</v>
      </c>
      <c r="CG290" s="9">
        <f t="shared" si="720"/>
        <v>0</v>
      </c>
      <c r="CH290" s="9">
        <f t="shared" si="721"/>
        <v>0</v>
      </c>
      <c r="CI290" s="9">
        <f t="shared" si="722"/>
        <v>0</v>
      </c>
      <c r="CJ290" s="9">
        <f t="shared" si="723"/>
        <v>0</v>
      </c>
      <c r="CK290" s="9">
        <f t="shared" si="724"/>
        <v>4.5076275198079604E-23</v>
      </c>
      <c r="CL290" s="9">
        <f t="shared" si="744"/>
        <v>4.5076275198079604E-23</v>
      </c>
    </row>
    <row r="291" spans="2:90" x14ac:dyDescent="0.2">
      <c r="B291" s="1">
        <f t="shared" si="731"/>
        <v>44140</v>
      </c>
      <c r="C291" s="8">
        <f t="shared" si="725"/>
        <v>40</v>
      </c>
      <c r="D291">
        <f t="shared" si="738"/>
        <v>280</v>
      </c>
      <c r="E291" s="14">
        <f t="shared" si="732"/>
        <v>0.3</v>
      </c>
      <c r="F291" s="3">
        <f t="shared" si="726"/>
        <v>8.1661699125676517</v>
      </c>
      <c r="G291" s="4">
        <f t="shared" si="739"/>
        <v>1.0517797546218577E-22</v>
      </c>
      <c r="I291" s="13">
        <f t="shared" si="740"/>
        <v>4.5076275198079604E-23</v>
      </c>
      <c r="J291" s="13">
        <f t="shared" ref="J291:AC291" si="785">I290*(1-I$8)</f>
        <v>6.0530998123135466E-23</v>
      </c>
      <c r="K291" s="13">
        <f t="shared" si="785"/>
        <v>8.6472854461622106E-23</v>
      </c>
      <c r="L291" s="13">
        <f t="shared" si="785"/>
        <v>1.2353264923088873E-22</v>
      </c>
      <c r="M291" s="13">
        <f t="shared" si="785"/>
        <v>1.7647521318698388E-22</v>
      </c>
      <c r="N291" s="13">
        <f t="shared" si="785"/>
        <v>2.5210744740997696E-22</v>
      </c>
      <c r="O291" s="13">
        <f t="shared" si="785"/>
        <v>3.6015349629996709E-22</v>
      </c>
      <c r="P291" s="13">
        <f t="shared" si="785"/>
        <v>5.1450499471423871E-22</v>
      </c>
      <c r="Q291" s="13">
        <f t="shared" si="785"/>
        <v>7.3500713530605512E-22</v>
      </c>
      <c r="R291" s="13">
        <f t="shared" si="785"/>
        <v>1.0500101932943645E-21</v>
      </c>
      <c r="S291" s="13">
        <f t="shared" si="785"/>
        <v>1.5000145618490923E-21</v>
      </c>
      <c r="T291" s="13">
        <f t="shared" si="785"/>
        <v>2.1428779454987036E-21</v>
      </c>
      <c r="U291" s="13">
        <f t="shared" si="785"/>
        <v>3.0612542078552908E-21</v>
      </c>
      <c r="V291" s="13">
        <f t="shared" si="785"/>
        <v>4.3732202969361302E-21</v>
      </c>
      <c r="W291" s="13">
        <f t="shared" si="785"/>
        <v>6.2474575670516136E-21</v>
      </c>
      <c r="X291" s="13">
        <f t="shared" si="785"/>
        <v>8.9249393815023053E-21</v>
      </c>
      <c r="Y291" s="13">
        <f t="shared" si="785"/>
        <v>1.2749913402146152E-20</v>
      </c>
      <c r="Z291" s="13">
        <f t="shared" si="785"/>
        <v>1.8214162003065931E-20</v>
      </c>
      <c r="AA291" s="13">
        <f t="shared" si="785"/>
        <v>2.6020231432951332E-20</v>
      </c>
      <c r="AB291" s="13">
        <f t="shared" si="785"/>
        <v>3.7171759189930471E-20</v>
      </c>
      <c r="AC291" s="13">
        <f t="shared" si="785"/>
        <v>5.3102513128472106E-20</v>
      </c>
      <c r="AD291" s="13">
        <f t="shared" si="728"/>
        <v>4700000</v>
      </c>
      <c r="AE291" s="13">
        <f t="shared" si="742"/>
        <v>4700000</v>
      </c>
      <c r="AF291" s="4"/>
      <c r="AG291">
        <f t="shared" si="667"/>
        <v>280</v>
      </c>
      <c r="AH291" s="4"/>
      <c r="AI291" s="4"/>
      <c r="AJ291" s="13">
        <f t="shared" ref="AJ291:BC291" si="786">I290*AI$8</f>
        <v>3.8636807312639654E-24</v>
      </c>
      <c r="AK291" s="13">
        <f t="shared" si="786"/>
        <v>0</v>
      </c>
      <c r="AL291" s="13">
        <f t="shared" si="786"/>
        <v>0</v>
      </c>
      <c r="AM291" s="13">
        <f t="shared" si="786"/>
        <v>0</v>
      </c>
      <c r="AN291" s="13">
        <f t="shared" si="786"/>
        <v>0</v>
      </c>
      <c r="AO291" s="13">
        <f t="shared" si="786"/>
        <v>0</v>
      </c>
      <c r="AP291" s="13">
        <f t="shared" si="786"/>
        <v>0</v>
      </c>
      <c r="AQ291" s="13">
        <f t="shared" si="786"/>
        <v>0</v>
      </c>
      <c r="AR291" s="13">
        <f t="shared" si="786"/>
        <v>0</v>
      </c>
      <c r="AS291" s="13">
        <f t="shared" si="786"/>
        <v>0</v>
      </c>
      <c r="AT291" s="13">
        <f t="shared" si="786"/>
        <v>0</v>
      </c>
      <c r="AU291" s="13">
        <f t="shared" si="786"/>
        <v>0</v>
      </c>
      <c r="AV291" s="13">
        <f t="shared" si="786"/>
        <v>0</v>
      </c>
      <c r="AW291" s="13">
        <f t="shared" si="786"/>
        <v>0</v>
      </c>
      <c r="AX291" s="13">
        <f t="shared" si="786"/>
        <v>0</v>
      </c>
      <c r="AY291" s="13">
        <f t="shared" si="786"/>
        <v>0</v>
      </c>
      <c r="AZ291" s="13">
        <f t="shared" si="786"/>
        <v>0</v>
      </c>
      <c r="BA291" s="13">
        <f t="shared" si="786"/>
        <v>0</v>
      </c>
      <c r="BB291" s="13">
        <f t="shared" si="786"/>
        <v>0</v>
      </c>
      <c r="BC291" s="13">
        <f t="shared" si="786"/>
        <v>0</v>
      </c>
      <c r="BD291" s="13">
        <f t="shared" si="735"/>
        <v>0</v>
      </c>
      <c r="BE291" s="13">
        <f t="shared" si="736"/>
        <v>3.8636807312639654E-24</v>
      </c>
      <c r="BF291" s="13">
        <f t="shared" si="737"/>
        <v>299999.99999999983</v>
      </c>
      <c r="BG291" s="4">
        <f t="shared" si="701"/>
        <v>5000000</v>
      </c>
      <c r="BH291" s="4">
        <f t="shared" si="753"/>
        <v>1</v>
      </c>
      <c r="BI291" s="4">
        <f t="shared" si="756"/>
        <v>1</v>
      </c>
      <c r="BJ291" s="4">
        <f t="shared" si="730"/>
        <v>5.9999999999999964</v>
      </c>
      <c r="BK291" s="4"/>
      <c r="BL291" s="4">
        <f t="shared" si="697"/>
        <v>5000000</v>
      </c>
      <c r="BN291">
        <f t="shared" si="698"/>
        <v>280</v>
      </c>
      <c r="BO291" s="11">
        <f t="shared" si="702"/>
        <v>2.2378292651528886E-29</v>
      </c>
      <c r="BP291" s="9">
        <f t="shared" si="703"/>
        <v>3.0261902340704354E-52</v>
      </c>
      <c r="BQ291" s="9">
        <f t="shared" si="704"/>
        <v>4.0637411714660132E-52</v>
      </c>
      <c r="BR291" s="9">
        <f t="shared" si="705"/>
        <v>5.8053445306657344E-52</v>
      </c>
      <c r="BS291" s="9">
        <f t="shared" si="706"/>
        <v>8.2933493295224779E-52</v>
      </c>
      <c r="BT291" s="9">
        <f t="shared" si="707"/>
        <v>1.1847641899317824E-51</v>
      </c>
      <c r="BU291" s="9">
        <f t="shared" si="708"/>
        <v>1.6925202713311177E-51</v>
      </c>
      <c r="BV291" s="9">
        <f t="shared" si="709"/>
        <v>2.4178861019015965E-51</v>
      </c>
      <c r="BW291" s="9">
        <f t="shared" si="710"/>
        <v>3.4541230027165667E-51</v>
      </c>
      <c r="BX291" s="9">
        <f t="shared" si="711"/>
        <v>4.9344614324522366E-51</v>
      </c>
      <c r="BY291" s="9">
        <f t="shared" si="712"/>
        <v>7.0492306177889111E-51</v>
      </c>
      <c r="BZ291" s="9">
        <f t="shared" si="713"/>
        <v>0</v>
      </c>
      <c r="CA291" s="9">
        <f t="shared" si="714"/>
        <v>0</v>
      </c>
      <c r="CB291" s="9">
        <f t="shared" si="715"/>
        <v>0</v>
      </c>
      <c r="CC291" s="9">
        <f t="shared" si="716"/>
        <v>0</v>
      </c>
      <c r="CD291" s="9">
        <f t="shared" si="717"/>
        <v>0</v>
      </c>
      <c r="CE291" s="9">
        <f t="shared" si="718"/>
        <v>0</v>
      </c>
      <c r="CF291" s="9">
        <f t="shared" si="719"/>
        <v>0</v>
      </c>
      <c r="CG291" s="9">
        <f t="shared" si="720"/>
        <v>0</v>
      </c>
      <c r="CH291" s="9">
        <f t="shared" si="721"/>
        <v>0</v>
      </c>
      <c r="CI291" s="9">
        <f t="shared" si="722"/>
        <v>0</v>
      </c>
      <c r="CJ291" s="9">
        <f t="shared" si="723"/>
        <v>0</v>
      </c>
      <c r="CK291" s="9">
        <f t="shared" si="724"/>
        <v>3.1553392638655731E-23</v>
      </c>
      <c r="CL291" s="9">
        <f t="shared" si="744"/>
        <v>3.1553392638655731E-23</v>
      </c>
    </row>
    <row r="292" spans="2:90" x14ac:dyDescent="0.2">
      <c r="B292" s="1">
        <f t="shared" si="731"/>
        <v>44141</v>
      </c>
      <c r="C292" s="8">
        <f t="shared" si="725"/>
        <v>40.142857142857146</v>
      </c>
      <c r="D292">
        <f t="shared" si="738"/>
        <v>281</v>
      </c>
      <c r="E292" s="14">
        <f t="shared" si="732"/>
        <v>0.3</v>
      </c>
      <c r="F292" s="3">
        <f t="shared" si="726"/>
        <v>8.1661699125676517</v>
      </c>
      <c r="G292" s="4">
        <f t="shared" si="739"/>
        <v>7.3624582823530038E-23</v>
      </c>
      <c r="I292" s="13">
        <f t="shared" si="740"/>
        <v>3.1553392638655731E-23</v>
      </c>
      <c r="J292" s="13">
        <f t="shared" ref="J292:AC292" si="787">I291*(1-I$8)</f>
        <v>4.2371698686194826E-23</v>
      </c>
      <c r="K292" s="13">
        <f t="shared" si="787"/>
        <v>6.0530998123135466E-23</v>
      </c>
      <c r="L292" s="13">
        <f t="shared" si="787"/>
        <v>8.6472854461622106E-23</v>
      </c>
      <c r="M292" s="13">
        <f t="shared" si="787"/>
        <v>1.2353264923088873E-22</v>
      </c>
      <c r="N292" s="13">
        <f t="shared" si="787"/>
        <v>1.7647521318698388E-22</v>
      </c>
      <c r="O292" s="13">
        <f t="shared" si="787"/>
        <v>2.5210744740997696E-22</v>
      </c>
      <c r="P292" s="13">
        <f t="shared" si="787"/>
        <v>3.6015349629996709E-22</v>
      </c>
      <c r="Q292" s="13">
        <f t="shared" si="787"/>
        <v>5.1450499471423871E-22</v>
      </c>
      <c r="R292" s="13">
        <f t="shared" si="787"/>
        <v>7.3500713530605512E-22</v>
      </c>
      <c r="S292" s="13">
        <f t="shared" si="787"/>
        <v>1.0500101932943645E-21</v>
      </c>
      <c r="T292" s="13">
        <f t="shared" si="787"/>
        <v>1.5000145618490923E-21</v>
      </c>
      <c r="U292" s="13">
        <f t="shared" si="787"/>
        <v>2.1428779454987036E-21</v>
      </c>
      <c r="V292" s="13">
        <f t="shared" si="787"/>
        <v>3.0612542078552908E-21</v>
      </c>
      <c r="W292" s="13">
        <f t="shared" si="787"/>
        <v>4.3732202969361302E-21</v>
      </c>
      <c r="X292" s="13">
        <f t="shared" si="787"/>
        <v>6.2474575670516136E-21</v>
      </c>
      <c r="Y292" s="13">
        <f t="shared" si="787"/>
        <v>8.9249393815023053E-21</v>
      </c>
      <c r="Z292" s="13">
        <f t="shared" si="787"/>
        <v>1.2749913402146152E-20</v>
      </c>
      <c r="AA292" s="13">
        <f t="shared" si="787"/>
        <v>1.8214162003065931E-20</v>
      </c>
      <c r="AB292" s="13">
        <f t="shared" si="787"/>
        <v>2.6020231432951332E-20</v>
      </c>
      <c r="AC292" s="13">
        <f t="shared" si="787"/>
        <v>3.7171759189930471E-20</v>
      </c>
      <c r="AD292" s="13">
        <f t="shared" si="728"/>
        <v>4700000</v>
      </c>
      <c r="AE292" s="13">
        <f t="shared" si="742"/>
        <v>4700000</v>
      </c>
      <c r="AF292" s="4"/>
      <c r="AG292">
        <f t="shared" si="667"/>
        <v>281</v>
      </c>
      <c r="AH292" s="4"/>
      <c r="AI292" s="4"/>
      <c r="AJ292" s="13">
        <f t="shared" ref="AJ292:BC292" si="788">I291*AI$8</f>
        <v>2.704576511884776E-24</v>
      </c>
      <c r="AK292" s="13">
        <f t="shared" si="788"/>
        <v>0</v>
      </c>
      <c r="AL292" s="13">
        <f t="shared" si="788"/>
        <v>0</v>
      </c>
      <c r="AM292" s="13">
        <f t="shared" si="788"/>
        <v>0</v>
      </c>
      <c r="AN292" s="13">
        <f t="shared" si="788"/>
        <v>0</v>
      </c>
      <c r="AO292" s="13">
        <f t="shared" si="788"/>
        <v>0</v>
      </c>
      <c r="AP292" s="13">
        <f t="shared" si="788"/>
        <v>0</v>
      </c>
      <c r="AQ292" s="13">
        <f t="shared" si="788"/>
        <v>0</v>
      </c>
      <c r="AR292" s="13">
        <f t="shared" si="788"/>
        <v>0</v>
      </c>
      <c r="AS292" s="13">
        <f t="shared" si="788"/>
        <v>0</v>
      </c>
      <c r="AT292" s="13">
        <f t="shared" si="788"/>
        <v>0</v>
      </c>
      <c r="AU292" s="13">
        <f t="shared" si="788"/>
        <v>0</v>
      </c>
      <c r="AV292" s="13">
        <f t="shared" si="788"/>
        <v>0</v>
      </c>
      <c r="AW292" s="13">
        <f t="shared" si="788"/>
        <v>0</v>
      </c>
      <c r="AX292" s="13">
        <f t="shared" si="788"/>
        <v>0</v>
      </c>
      <c r="AY292" s="13">
        <f t="shared" si="788"/>
        <v>0</v>
      </c>
      <c r="AZ292" s="13">
        <f t="shared" si="788"/>
        <v>0</v>
      </c>
      <c r="BA292" s="13">
        <f t="shared" si="788"/>
        <v>0</v>
      </c>
      <c r="BB292" s="13">
        <f t="shared" si="788"/>
        <v>0</v>
      </c>
      <c r="BC292" s="13">
        <f t="shared" si="788"/>
        <v>0</v>
      </c>
      <c r="BD292" s="13">
        <f t="shared" si="735"/>
        <v>0</v>
      </c>
      <c r="BE292" s="13">
        <f t="shared" si="736"/>
        <v>2.704576511884776E-24</v>
      </c>
      <c r="BF292" s="13">
        <f t="shared" si="737"/>
        <v>299999.99999999983</v>
      </c>
      <c r="BG292" s="4">
        <f t="shared" si="701"/>
        <v>5000000</v>
      </c>
      <c r="BH292" s="4">
        <f t="shared" si="753"/>
        <v>1</v>
      </c>
      <c r="BI292" s="4">
        <f t="shared" si="756"/>
        <v>1</v>
      </c>
      <c r="BJ292" s="4">
        <f t="shared" si="730"/>
        <v>5.9999999999999964</v>
      </c>
      <c r="BK292" s="4"/>
      <c r="BL292" s="4">
        <f t="shared" si="697"/>
        <v>5000000</v>
      </c>
      <c r="BN292">
        <f t="shared" si="698"/>
        <v>281</v>
      </c>
      <c r="BO292" s="11">
        <f t="shared" si="702"/>
        <v>1.5664804856070222E-29</v>
      </c>
      <c r="BP292" s="9">
        <f t="shared" si="703"/>
        <v>1.4828332146945141E-52</v>
      </c>
      <c r="BQ292" s="9">
        <f t="shared" si="704"/>
        <v>1.9912331740183468E-52</v>
      </c>
      <c r="BR292" s="9">
        <f t="shared" si="705"/>
        <v>2.8446188200262098E-52</v>
      </c>
      <c r="BS292" s="9">
        <f t="shared" si="706"/>
        <v>4.0637411714660147E-52</v>
      </c>
      <c r="BT292" s="9">
        <f t="shared" si="707"/>
        <v>5.8053445306657344E-52</v>
      </c>
      <c r="BU292" s="9">
        <f t="shared" si="708"/>
        <v>8.2933493295224779E-52</v>
      </c>
      <c r="BV292" s="9">
        <f t="shared" si="709"/>
        <v>1.1847641899317825E-51</v>
      </c>
      <c r="BW292" s="9">
        <f t="shared" si="710"/>
        <v>1.6925202713311177E-51</v>
      </c>
      <c r="BX292" s="9">
        <f t="shared" si="711"/>
        <v>2.4178861019015971E-51</v>
      </c>
      <c r="BY292" s="9">
        <f t="shared" si="712"/>
        <v>3.4541230027165662E-51</v>
      </c>
      <c r="BZ292" s="9">
        <f t="shared" si="713"/>
        <v>0</v>
      </c>
      <c r="CA292" s="9">
        <f t="shared" si="714"/>
        <v>0</v>
      </c>
      <c r="CB292" s="9">
        <f t="shared" si="715"/>
        <v>0</v>
      </c>
      <c r="CC292" s="9">
        <f t="shared" si="716"/>
        <v>0</v>
      </c>
      <c r="CD292" s="9">
        <f t="shared" si="717"/>
        <v>0</v>
      </c>
      <c r="CE292" s="9">
        <f t="shared" si="718"/>
        <v>0</v>
      </c>
      <c r="CF292" s="9">
        <f t="shared" si="719"/>
        <v>0</v>
      </c>
      <c r="CG292" s="9">
        <f t="shared" si="720"/>
        <v>0</v>
      </c>
      <c r="CH292" s="9">
        <f t="shared" si="721"/>
        <v>0</v>
      </c>
      <c r="CI292" s="9">
        <f t="shared" si="722"/>
        <v>0</v>
      </c>
      <c r="CJ292" s="9">
        <f t="shared" si="723"/>
        <v>0</v>
      </c>
      <c r="CK292" s="9">
        <f t="shared" si="724"/>
        <v>2.2087374847059013E-23</v>
      </c>
      <c r="CL292" s="9">
        <f t="shared" si="744"/>
        <v>2.2087374847059013E-23</v>
      </c>
    </row>
    <row r="293" spans="2:90" x14ac:dyDescent="0.2">
      <c r="B293" s="1">
        <f t="shared" si="731"/>
        <v>44142</v>
      </c>
      <c r="C293" s="8">
        <f t="shared" si="725"/>
        <v>40.285714285714285</v>
      </c>
      <c r="D293">
        <f t="shared" si="738"/>
        <v>282</v>
      </c>
      <c r="E293" s="14">
        <f t="shared" si="732"/>
        <v>0.3</v>
      </c>
      <c r="F293" s="3">
        <f t="shared" si="726"/>
        <v>8.1661699125676517</v>
      </c>
      <c r="G293" s="4">
        <f t="shared" si="739"/>
        <v>5.1537207976471025E-23</v>
      </c>
      <c r="I293" s="13">
        <f t="shared" si="740"/>
        <v>2.2087374847059013E-23</v>
      </c>
      <c r="J293" s="13">
        <f t="shared" ref="J293:AC293" si="789">I292*(1-I$8)</f>
        <v>2.9660189080336385E-23</v>
      </c>
      <c r="K293" s="13">
        <f t="shared" si="789"/>
        <v>4.2371698686194826E-23</v>
      </c>
      <c r="L293" s="13">
        <f t="shared" si="789"/>
        <v>6.0530998123135466E-23</v>
      </c>
      <c r="M293" s="13">
        <f t="shared" si="789"/>
        <v>8.6472854461622106E-23</v>
      </c>
      <c r="N293" s="13">
        <f t="shared" si="789"/>
        <v>1.2353264923088873E-22</v>
      </c>
      <c r="O293" s="13">
        <f t="shared" si="789"/>
        <v>1.7647521318698388E-22</v>
      </c>
      <c r="P293" s="13">
        <f t="shared" si="789"/>
        <v>2.5210744740997696E-22</v>
      </c>
      <c r="Q293" s="13">
        <f t="shared" si="789"/>
        <v>3.6015349629996709E-22</v>
      </c>
      <c r="R293" s="13">
        <f t="shared" si="789"/>
        <v>5.1450499471423871E-22</v>
      </c>
      <c r="S293" s="13">
        <f t="shared" si="789"/>
        <v>7.3500713530605512E-22</v>
      </c>
      <c r="T293" s="13">
        <f t="shared" si="789"/>
        <v>1.0500101932943645E-21</v>
      </c>
      <c r="U293" s="13">
        <f t="shared" si="789"/>
        <v>1.5000145618490923E-21</v>
      </c>
      <c r="V293" s="13">
        <f t="shared" si="789"/>
        <v>2.1428779454987036E-21</v>
      </c>
      <c r="W293" s="13">
        <f t="shared" si="789"/>
        <v>3.0612542078552908E-21</v>
      </c>
      <c r="X293" s="13">
        <f t="shared" si="789"/>
        <v>4.3732202969361302E-21</v>
      </c>
      <c r="Y293" s="13">
        <f t="shared" si="789"/>
        <v>6.2474575670516136E-21</v>
      </c>
      <c r="Z293" s="13">
        <f t="shared" si="789"/>
        <v>8.9249393815023053E-21</v>
      </c>
      <c r="AA293" s="13">
        <f t="shared" si="789"/>
        <v>1.2749913402146152E-20</v>
      </c>
      <c r="AB293" s="13">
        <f t="shared" si="789"/>
        <v>1.8214162003065931E-20</v>
      </c>
      <c r="AC293" s="13">
        <f t="shared" si="789"/>
        <v>2.6020231432951332E-20</v>
      </c>
      <c r="AD293" s="13">
        <f t="shared" si="728"/>
        <v>4700000</v>
      </c>
      <c r="AE293" s="13">
        <f t="shared" si="742"/>
        <v>4700000</v>
      </c>
      <c r="AF293" s="4"/>
      <c r="AG293">
        <f t="shared" si="667"/>
        <v>282</v>
      </c>
      <c r="AH293" s="4"/>
      <c r="AI293" s="4"/>
      <c r="AJ293" s="13">
        <f t="shared" ref="AJ293:BC293" si="790">I292*AI$8</f>
        <v>1.8932035583193437E-24</v>
      </c>
      <c r="AK293" s="13">
        <f t="shared" si="790"/>
        <v>0</v>
      </c>
      <c r="AL293" s="13">
        <f t="shared" si="790"/>
        <v>0</v>
      </c>
      <c r="AM293" s="13">
        <f t="shared" si="790"/>
        <v>0</v>
      </c>
      <c r="AN293" s="13">
        <f t="shared" si="790"/>
        <v>0</v>
      </c>
      <c r="AO293" s="13">
        <f t="shared" si="790"/>
        <v>0</v>
      </c>
      <c r="AP293" s="13">
        <f t="shared" si="790"/>
        <v>0</v>
      </c>
      <c r="AQ293" s="13">
        <f t="shared" si="790"/>
        <v>0</v>
      </c>
      <c r="AR293" s="13">
        <f t="shared" si="790"/>
        <v>0</v>
      </c>
      <c r="AS293" s="13">
        <f t="shared" si="790"/>
        <v>0</v>
      </c>
      <c r="AT293" s="13">
        <f t="shared" si="790"/>
        <v>0</v>
      </c>
      <c r="AU293" s="13">
        <f t="shared" si="790"/>
        <v>0</v>
      </c>
      <c r="AV293" s="13">
        <f t="shared" si="790"/>
        <v>0</v>
      </c>
      <c r="AW293" s="13">
        <f t="shared" si="790"/>
        <v>0</v>
      </c>
      <c r="AX293" s="13">
        <f t="shared" si="790"/>
        <v>0</v>
      </c>
      <c r="AY293" s="13">
        <f t="shared" si="790"/>
        <v>0</v>
      </c>
      <c r="AZ293" s="13">
        <f t="shared" si="790"/>
        <v>0</v>
      </c>
      <c r="BA293" s="13">
        <f t="shared" si="790"/>
        <v>0</v>
      </c>
      <c r="BB293" s="13">
        <f t="shared" si="790"/>
        <v>0</v>
      </c>
      <c r="BC293" s="13">
        <f t="shared" si="790"/>
        <v>0</v>
      </c>
      <c r="BD293" s="13">
        <f t="shared" si="735"/>
        <v>0</v>
      </c>
      <c r="BE293" s="13">
        <f t="shared" si="736"/>
        <v>1.8932035583193437E-24</v>
      </c>
      <c r="BF293" s="13">
        <f t="shared" si="737"/>
        <v>299999.99999999983</v>
      </c>
      <c r="BG293" s="4">
        <f t="shared" si="701"/>
        <v>5000000</v>
      </c>
      <c r="BH293" s="4">
        <f t="shared" si="753"/>
        <v>1</v>
      </c>
      <c r="BI293" s="4">
        <f t="shared" si="756"/>
        <v>1</v>
      </c>
      <c r="BJ293" s="4">
        <f t="shared" si="730"/>
        <v>5.9999999999999964</v>
      </c>
      <c r="BK293" s="4"/>
      <c r="BL293" s="4">
        <f t="shared" si="697"/>
        <v>5000000</v>
      </c>
      <c r="BN293">
        <f t="shared" si="698"/>
        <v>282</v>
      </c>
      <c r="BO293" s="11">
        <f t="shared" si="702"/>
        <v>1.0965363399249154E-29</v>
      </c>
      <c r="BP293" s="9">
        <f t="shared" si="703"/>
        <v>7.2658827520031178E-53</v>
      </c>
      <c r="BQ293" s="9">
        <f t="shared" si="704"/>
        <v>9.7570425526899004E-53</v>
      </c>
      <c r="BR293" s="9">
        <f t="shared" si="705"/>
        <v>1.3938632218128425E-52</v>
      </c>
      <c r="BS293" s="9">
        <f t="shared" si="706"/>
        <v>1.9912331740183465E-52</v>
      </c>
      <c r="BT293" s="9">
        <f t="shared" si="707"/>
        <v>2.8446188200262098E-52</v>
      </c>
      <c r="BU293" s="9">
        <f t="shared" si="708"/>
        <v>4.063741171466014E-52</v>
      </c>
      <c r="BV293" s="9">
        <f t="shared" si="709"/>
        <v>5.8053445306657336E-52</v>
      </c>
      <c r="BW293" s="9">
        <f t="shared" si="710"/>
        <v>8.2933493295224764E-52</v>
      </c>
      <c r="BX293" s="9">
        <f t="shared" si="711"/>
        <v>1.1847641899317822E-51</v>
      </c>
      <c r="BY293" s="9">
        <f t="shared" si="712"/>
        <v>1.6925202713311177E-51</v>
      </c>
      <c r="BZ293" s="9">
        <f t="shared" si="713"/>
        <v>0</v>
      </c>
      <c r="CA293" s="9">
        <f t="shared" si="714"/>
        <v>0</v>
      </c>
      <c r="CB293" s="9">
        <f t="shared" si="715"/>
        <v>0</v>
      </c>
      <c r="CC293" s="9">
        <f t="shared" si="716"/>
        <v>0</v>
      </c>
      <c r="CD293" s="9">
        <f t="shared" si="717"/>
        <v>0</v>
      </c>
      <c r="CE293" s="9">
        <f t="shared" si="718"/>
        <v>0</v>
      </c>
      <c r="CF293" s="9">
        <f t="shared" si="719"/>
        <v>0</v>
      </c>
      <c r="CG293" s="9">
        <f t="shared" si="720"/>
        <v>0</v>
      </c>
      <c r="CH293" s="9">
        <f t="shared" si="721"/>
        <v>0</v>
      </c>
      <c r="CI293" s="9">
        <f t="shared" si="722"/>
        <v>0</v>
      </c>
      <c r="CJ293" s="9">
        <f t="shared" si="723"/>
        <v>0</v>
      </c>
      <c r="CK293" s="9">
        <f t="shared" si="724"/>
        <v>1.5461162392941308E-23</v>
      </c>
      <c r="CL293" s="9">
        <f t="shared" si="744"/>
        <v>1.5461162392941308E-23</v>
      </c>
    </row>
    <row r="294" spans="2:90" x14ac:dyDescent="0.2">
      <c r="B294" s="1">
        <f t="shared" si="731"/>
        <v>44143</v>
      </c>
      <c r="C294" s="8">
        <f t="shared" si="725"/>
        <v>40.428571428571431</v>
      </c>
      <c r="D294">
        <f t="shared" si="738"/>
        <v>283</v>
      </c>
      <c r="E294" s="14">
        <f t="shared" si="732"/>
        <v>0.3</v>
      </c>
      <c r="F294" s="3">
        <f t="shared" si="726"/>
        <v>8.1661699125676517</v>
      </c>
      <c r="G294" s="4">
        <f t="shared" si="739"/>
        <v>3.6076045583529715E-23</v>
      </c>
      <c r="I294" s="13">
        <f t="shared" si="740"/>
        <v>1.5461162392941308E-23</v>
      </c>
      <c r="J294" s="13">
        <f t="shared" ref="J294:AC294" si="791">I293*(1-I$8)</f>
        <v>2.076213235623547E-23</v>
      </c>
      <c r="K294" s="13">
        <f t="shared" si="791"/>
        <v>2.9660189080336385E-23</v>
      </c>
      <c r="L294" s="13">
        <f t="shared" si="791"/>
        <v>4.2371698686194826E-23</v>
      </c>
      <c r="M294" s="13">
        <f t="shared" si="791"/>
        <v>6.0530998123135466E-23</v>
      </c>
      <c r="N294" s="13">
        <f t="shared" si="791"/>
        <v>8.6472854461622106E-23</v>
      </c>
      <c r="O294" s="13">
        <f t="shared" si="791"/>
        <v>1.2353264923088873E-22</v>
      </c>
      <c r="P294" s="13">
        <f t="shared" si="791"/>
        <v>1.7647521318698388E-22</v>
      </c>
      <c r="Q294" s="13">
        <f t="shared" si="791"/>
        <v>2.5210744740997696E-22</v>
      </c>
      <c r="R294" s="13">
        <f t="shared" si="791"/>
        <v>3.6015349629996709E-22</v>
      </c>
      <c r="S294" s="13">
        <f t="shared" si="791"/>
        <v>5.1450499471423871E-22</v>
      </c>
      <c r="T294" s="13">
        <f t="shared" si="791"/>
        <v>7.3500713530605512E-22</v>
      </c>
      <c r="U294" s="13">
        <f t="shared" si="791"/>
        <v>1.0500101932943645E-21</v>
      </c>
      <c r="V294" s="13">
        <f t="shared" si="791"/>
        <v>1.5000145618490923E-21</v>
      </c>
      <c r="W294" s="13">
        <f t="shared" si="791"/>
        <v>2.1428779454987036E-21</v>
      </c>
      <c r="X294" s="13">
        <f t="shared" si="791"/>
        <v>3.0612542078552908E-21</v>
      </c>
      <c r="Y294" s="13">
        <f t="shared" si="791"/>
        <v>4.3732202969361302E-21</v>
      </c>
      <c r="Z294" s="13">
        <f t="shared" si="791"/>
        <v>6.2474575670516136E-21</v>
      </c>
      <c r="AA294" s="13">
        <f t="shared" si="791"/>
        <v>8.9249393815023053E-21</v>
      </c>
      <c r="AB294" s="13">
        <f t="shared" si="791"/>
        <v>1.2749913402146152E-20</v>
      </c>
      <c r="AC294" s="13">
        <f t="shared" si="791"/>
        <v>1.8214162003065931E-20</v>
      </c>
      <c r="AD294" s="13">
        <f t="shared" si="728"/>
        <v>4700000</v>
      </c>
      <c r="AE294" s="13">
        <f t="shared" si="742"/>
        <v>4700000</v>
      </c>
      <c r="AF294" s="4"/>
      <c r="AG294">
        <f t="shared" si="667"/>
        <v>283</v>
      </c>
      <c r="AH294" s="4"/>
      <c r="AI294" s="4"/>
      <c r="AJ294" s="13">
        <f t="shared" ref="AJ294:BC294" si="792">I293*AI$8</f>
        <v>1.3252424908235407E-24</v>
      </c>
      <c r="AK294" s="13">
        <f t="shared" si="792"/>
        <v>0</v>
      </c>
      <c r="AL294" s="13">
        <f t="shared" si="792"/>
        <v>0</v>
      </c>
      <c r="AM294" s="13">
        <f t="shared" si="792"/>
        <v>0</v>
      </c>
      <c r="AN294" s="13">
        <f t="shared" si="792"/>
        <v>0</v>
      </c>
      <c r="AO294" s="13">
        <f t="shared" si="792"/>
        <v>0</v>
      </c>
      <c r="AP294" s="13">
        <f t="shared" si="792"/>
        <v>0</v>
      </c>
      <c r="AQ294" s="13">
        <f t="shared" si="792"/>
        <v>0</v>
      </c>
      <c r="AR294" s="13">
        <f t="shared" si="792"/>
        <v>0</v>
      </c>
      <c r="AS294" s="13">
        <f t="shared" si="792"/>
        <v>0</v>
      </c>
      <c r="AT294" s="13">
        <f t="shared" si="792"/>
        <v>0</v>
      </c>
      <c r="AU294" s="13">
        <f t="shared" si="792"/>
        <v>0</v>
      </c>
      <c r="AV294" s="13">
        <f t="shared" si="792"/>
        <v>0</v>
      </c>
      <c r="AW294" s="13">
        <f t="shared" si="792"/>
        <v>0</v>
      </c>
      <c r="AX294" s="13">
        <f t="shared" si="792"/>
        <v>0</v>
      </c>
      <c r="AY294" s="13">
        <f t="shared" si="792"/>
        <v>0</v>
      </c>
      <c r="AZ294" s="13">
        <f t="shared" si="792"/>
        <v>0</v>
      </c>
      <c r="BA294" s="13">
        <f t="shared" si="792"/>
        <v>0</v>
      </c>
      <c r="BB294" s="13">
        <f t="shared" si="792"/>
        <v>0</v>
      </c>
      <c r="BC294" s="13">
        <f t="shared" si="792"/>
        <v>0</v>
      </c>
      <c r="BD294" s="13">
        <f t="shared" si="735"/>
        <v>0</v>
      </c>
      <c r="BE294" s="13">
        <f t="shared" si="736"/>
        <v>1.3252424908235407E-24</v>
      </c>
      <c r="BF294" s="13">
        <f t="shared" si="737"/>
        <v>299999.99999999983</v>
      </c>
      <c r="BG294" s="4">
        <f t="shared" si="701"/>
        <v>5000000</v>
      </c>
      <c r="BH294" s="4">
        <f t="shared" si="753"/>
        <v>1</v>
      </c>
      <c r="BI294" s="4">
        <f t="shared" si="756"/>
        <v>1</v>
      </c>
      <c r="BJ294" s="4">
        <f t="shared" si="730"/>
        <v>5.9999999999999964</v>
      </c>
      <c r="BK294" s="4"/>
      <c r="BL294" s="4">
        <f t="shared" si="697"/>
        <v>5000000</v>
      </c>
      <c r="BN294">
        <f t="shared" si="698"/>
        <v>283</v>
      </c>
      <c r="BO294" s="11">
        <f t="shared" si="702"/>
        <v>7.6757543794744069E-30</v>
      </c>
      <c r="BP294" s="9">
        <f t="shared" si="703"/>
        <v>3.5602825484815273E-53</v>
      </c>
      <c r="BQ294" s="9">
        <f t="shared" si="704"/>
        <v>4.7809508508180508E-53</v>
      </c>
      <c r="BR294" s="9">
        <f t="shared" si="705"/>
        <v>6.8299297868829299E-53</v>
      </c>
      <c r="BS294" s="9">
        <f t="shared" si="706"/>
        <v>9.7570425526898967E-53</v>
      </c>
      <c r="BT294" s="9">
        <f t="shared" si="707"/>
        <v>1.3938632218128425E-52</v>
      </c>
      <c r="BU294" s="9">
        <f t="shared" si="708"/>
        <v>1.9912331740183465E-52</v>
      </c>
      <c r="BV294" s="9">
        <f t="shared" si="709"/>
        <v>2.8446188200262094E-52</v>
      </c>
      <c r="BW294" s="9">
        <f t="shared" si="710"/>
        <v>4.0637411714660132E-52</v>
      </c>
      <c r="BX294" s="9">
        <f t="shared" si="711"/>
        <v>5.8053445306657329E-52</v>
      </c>
      <c r="BY294" s="9">
        <f t="shared" si="712"/>
        <v>8.2933493295224749E-52</v>
      </c>
      <c r="BZ294" s="9">
        <f t="shared" si="713"/>
        <v>0</v>
      </c>
      <c r="CA294" s="9">
        <f t="shared" si="714"/>
        <v>0</v>
      </c>
      <c r="CB294" s="9">
        <f t="shared" si="715"/>
        <v>0</v>
      </c>
      <c r="CC294" s="9">
        <f t="shared" si="716"/>
        <v>0</v>
      </c>
      <c r="CD294" s="9">
        <f t="shared" si="717"/>
        <v>0</v>
      </c>
      <c r="CE294" s="9">
        <f t="shared" si="718"/>
        <v>0</v>
      </c>
      <c r="CF294" s="9">
        <f t="shared" si="719"/>
        <v>0</v>
      </c>
      <c r="CG294" s="9">
        <f t="shared" si="720"/>
        <v>0</v>
      </c>
      <c r="CH294" s="9">
        <f t="shared" si="721"/>
        <v>0</v>
      </c>
      <c r="CI294" s="9">
        <f t="shared" si="722"/>
        <v>0</v>
      </c>
      <c r="CJ294" s="9">
        <f t="shared" si="723"/>
        <v>0</v>
      </c>
      <c r="CK294" s="9">
        <f t="shared" si="724"/>
        <v>1.0822813675058913E-23</v>
      </c>
      <c r="CL294" s="9">
        <f t="shared" si="744"/>
        <v>1.0822813675058913E-23</v>
      </c>
    </row>
    <row r="295" spans="2:90" x14ac:dyDescent="0.2">
      <c r="B295" s="1">
        <f t="shared" si="731"/>
        <v>44144</v>
      </c>
      <c r="C295" s="8">
        <f t="shared" si="725"/>
        <v>40.571428571428569</v>
      </c>
      <c r="D295">
        <f t="shared" si="738"/>
        <v>284</v>
      </c>
      <c r="E295" s="14">
        <f t="shared" si="732"/>
        <v>0.3</v>
      </c>
      <c r="F295" s="3">
        <f t="shared" si="726"/>
        <v>8.1661699125676517</v>
      </c>
      <c r="G295" s="4">
        <f t="shared" si="739"/>
        <v>2.52532319084708E-23</v>
      </c>
      <c r="I295" s="13">
        <f t="shared" si="740"/>
        <v>1.0822813675058913E-23</v>
      </c>
      <c r="J295" s="13">
        <f t="shared" ref="J295:AC295" si="793">I294*(1-I$8)</f>
        <v>1.453349264936483E-23</v>
      </c>
      <c r="K295" s="13">
        <f t="shared" si="793"/>
        <v>2.076213235623547E-23</v>
      </c>
      <c r="L295" s="13">
        <f t="shared" si="793"/>
        <v>2.9660189080336385E-23</v>
      </c>
      <c r="M295" s="13">
        <f t="shared" si="793"/>
        <v>4.2371698686194826E-23</v>
      </c>
      <c r="N295" s="13">
        <f t="shared" si="793"/>
        <v>6.0530998123135466E-23</v>
      </c>
      <c r="O295" s="13">
        <f t="shared" si="793"/>
        <v>8.6472854461622106E-23</v>
      </c>
      <c r="P295" s="13">
        <f t="shared" si="793"/>
        <v>1.2353264923088873E-22</v>
      </c>
      <c r="Q295" s="13">
        <f t="shared" si="793"/>
        <v>1.7647521318698388E-22</v>
      </c>
      <c r="R295" s="13">
        <f t="shared" si="793"/>
        <v>2.5210744740997696E-22</v>
      </c>
      <c r="S295" s="13">
        <f t="shared" si="793"/>
        <v>3.6015349629996709E-22</v>
      </c>
      <c r="T295" s="13">
        <f t="shared" si="793"/>
        <v>5.1450499471423871E-22</v>
      </c>
      <c r="U295" s="13">
        <f t="shared" si="793"/>
        <v>7.3500713530605512E-22</v>
      </c>
      <c r="V295" s="13">
        <f t="shared" si="793"/>
        <v>1.0500101932943645E-21</v>
      </c>
      <c r="W295" s="13">
        <f t="shared" si="793"/>
        <v>1.5000145618490923E-21</v>
      </c>
      <c r="X295" s="13">
        <f t="shared" si="793"/>
        <v>2.1428779454987036E-21</v>
      </c>
      <c r="Y295" s="13">
        <f t="shared" si="793"/>
        <v>3.0612542078552908E-21</v>
      </c>
      <c r="Z295" s="13">
        <f t="shared" si="793"/>
        <v>4.3732202969361302E-21</v>
      </c>
      <c r="AA295" s="13">
        <f t="shared" si="793"/>
        <v>6.2474575670516136E-21</v>
      </c>
      <c r="AB295" s="13">
        <f t="shared" si="793"/>
        <v>8.9249393815023053E-21</v>
      </c>
      <c r="AC295" s="13">
        <f t="shared" si="793"/>
        <v>1.2749913402146152E-20</v>
      </c>
      <c r="AD295" s="13">
        <f t="shared" si="728"/>
        <v>4700000</v>
      </c>
      <c r="AE295" s="13">
        <f t="shared" si="742"/>
        <v>4700000</v>
      </c>
      <c r="AF295" s="4"/>
      <c r="AG295">
        <f t="shared" si="667"/>
        <v>284</v>
      </c>
      <c r="AH295" s="4"/>
      <c r="AI295" s="4"/>
      <c r="AJ295" s="13">
        <f t="shared" ref="AJ295:BC295" si="794">I294*AI$8</f>
        <v>9.2766974357647841E-25</v>
      </c>
      <c r="AK295" s="13">
        <f t="shared" si="794"/>
        <v>0</v>
      </c>
      <c r="AL295" s="13">
        <f t="shared" si="794"/>
        <v>0</v>
      </c>
      <c r="AM295" s="13">
        <f t="shared" si="794"/>
        <v>0</v>
      </c>
      <c r="AN295" s="13">
        <f t="shared" si="794"/>
        <v>0</v>
      </c>
      <c r="AO295" s="13">
        <f t="shared" si="794"/>
        <v>0</v>
      </c>
      <c r="AP295" s="13">
        <f t="shared" si="794"/>
        <v>0</v>
      </c>
      <c r="AQ295" s="13">
        <f t="shared" si="794"/>
        <v>0</v>
      </c>
      <c r="AR295" s="13">
        <f t="shared" si="794"/>
        <v>0</v>
      </c>
      <c r="AS295" s="13">
        <f t="shared" si="794"/>
        <v>0</v>
      </c>
      <c r="AT295" s="13">
        <f t="shared" si="794"/>
        <v>0</v>
      </c>
      <c r="AU295" s="13">
        <f t="shared" si="794"/>
        <v>0</v>
      </c>
      <c r="AV295" s="13">
        <f t="shared" si="794"/>
        <v>0</v>
      </c>
      <c r="AW295" s="13">
        <f t="shared" si="794"/>
        <v>0</v>
      </c>
      <c r="AX295" s="13">
        <f t="shared" si="794"/>
        <v>0</v>
      </c>
      <c r="AY295" s="13">
        <f t="shared" si="794"/>
        <v>0</v>
      </c>
      <c r="AZ295" s="13">
        <f t="shared" si="794"/>
        <v>0</v>
      </c>
      <c r="BA295" s="13">
        <f t="shared" si="794"/>
        <v>0</v>
      </c>
      <c r="BB295" s="13">
        <f t="shared" si="794"/>
        <v>0</v>
      </c>
      <c r="BC295" s="13">
        <f t="shared" si="794"/>
        <v>0</v>
      </c>
      <c r="BD295" s="13">
        <f t="shared" si="735"/>
        <v>0</v>
      </c>
      <c r="BE295" s="13">
        <f t="shared" si="736"/>
        <v>9.2766974357647841E-25</v>
      </c>
      <c r="BF295" s="13">
        <f t="shared" si="737"/>
        <v>299999.99999999983</v>
      </c>
      <c r="BG295" s="4">
        <f t="shared" si="701"/>
        <v>5000000</v>
      </c>
      <c r="BH295" s="4">
        <f t="shared" si="753"/>
        <v>1</v>
      </c>
      <c r="BI295" s="4">
        <f t="shared" si="756"/>
        <v>1</v>
      </c>
      <c r="BJ295" s="4">
        <f t="shared" si="730"/>
        <v>5.9999999999999964</v>
      </c>
      <c r="BK295" s="4"/>
      <c r="BL295" s="4">
        <f t="shared" si="697"/>
        <v>5000000</v>
      </c>
      <c r="BN295">
        <f t="shared" si="698"/>
        <v>284</v>
      </c>
      <c r="BO295" s="11">
        <f t="shared" si="702"/>
        <v>5.3730280656320849E-30</v>
      </c>
      <c r="BP295" s="9">
        <f t="shared" si="703"/>
        <v>1.744538448755948E-53</v>
      </c>
      <c r="BQ295" s="9">
        <f t="shared" si="704"/>
        <v>2.3426659169008451E-53</v>
      </c>
      <c r="BR295" s="9">
        <f t="shared" si="705"/>
        <v>3.3466655955726356E-53</v>
      </c>
      <c r="BS295" s="9">
        <f t="shared" si="706"/>
        <v>4.7809508508180508E-53</v>
      </c>
      <c r="BT295" s="9">
        <f t="shared" si="707"/>
        <v>6.829929786882928E-53</v>
      </c>
      <c r="BU295" s="9">
        <f t="shared" si="708"/>
        <v>9.7570425526898967E-53</v>
      </c>
      <c r="BV295" s="9">
        <f t="shared" si="709"/>
        <v>1.3938632218128426E-52</v>
      </c>
      <c r="BW295" s="9">
        <f t="shared" si="710"/>
        <v>1.9912331740183465E-52</v>
      </c>
      <c r="BX295" s="9">
        <f t="shared" si="711"/>
        <v>2.844618820026209E-52</v>
      </c>
      <c r="BY295" s="9">
        <f t="shared" si="712"/>
        <v>4.0637411714660132E-52</v>
      </c>
      <c r="BZ295" s="9">
        <f t="shared" si="713"/>
        <v>0</v>
      </c>
      <c r="CA295" s="9">
        <f t="shared" si="714"/>
        <v>0</v>
      </c>
      <c r="CB295" s="9">
        <f t="shared" si="715"/>
        <v>0</v>
      </c>
      <c r="CC295" s="9">
        <f t="shared" si="716"/>
        <v>0</v>
      </c>
      <c r="CD295" s="9">
        <f t="shared" si="717"/>
        <v>0</v>
      </c>
      <c r="CE295" s="9">
        <f t="shared" si="718"/>
        <v>0</v>
      </c>
      <c r="CF295" s="9">
        <f t="shared" si="719"/>
        <v>0</v>
      </c>
      <c r="CG295" s="9">
        <f t="shared" si="720"/>
        <v>0</v>
      </c>
      <c r="CH295" s="9">
        <f t="shared" si="721"/>
        <v>0</v>
      </c>
      <c r="CI295" s="9">
        <f t="shared" si="722"/>
        <v>0</v>
      </c>
      <c r="CJ295" s="9">
        <f t="shared" si="723"/>
        <v>0</v>
      </c>
      <c r="CK295" s="9">
        <f t="shared" si="724"/>
        <v>7.5759695725412398E-24</v>
      </c>
      <c r="CL295" s="9">
        <f t="shared" si="744"/>
        <v>7.5759695725412398E-24</v>
      </c>
    </row>
    <row r="296" spans="2:90" x14ac:dyDescent="0.2">
      <c r="B296" s="1">
        <f t="shared" si="731"/>
        <v>44145</v>
      </c>
      <c r="C296" s="8">
        <f t="shared" si="725"/>
        <v>40.714285714285715</v>
      </c>
      <c r="D296">
        <f t="shared" si="738"/>
        <v>285</v>
      </c>
      <c r="E296" s="14">
        <f t="shared" si="732"/>
        <v>0.3</v>
      </c>
      <c r="F296" s="3">
        <f t="shared" si="726"/>
        <v>8.1661699125676517</v>
      </c>
      <c r="G296" s="4">
        <f t="shared" si="739"/>
        <v>1.7677262335929559E-23</v>
      </c>
      <c r="I296" s="13">
        <f t="shared" si="740"/>
        <v>7.5759695725412398E-24</v>
      </c>
      <c r="J296" s="13">
        <f t="shared" ref="J296:AC296" si="795">I295*(1-I$8)</f>
        <v>1.0173444854555378E-23</v>
      </c>
      <c r="K296" s="13">
        <f t="shared" si="795"/>
        <v>1.453349264936483E-23</v>
      </c>
      <c r="L296" s="13">
        <f t="shared" si="795"/>
        <v>2.076213235623547E-23</v>
      </c>
      <c r="M296" s="13">
        <f t="shared" si="795"/>
        <v>2.9660189080336385E-23</v>
      </c>
      <c r="N296" s="13">
        <f t="shared" si="795"/>
        <v>4.2371698686194826E-23</v>
      </c>
      <c r="O296" s="13">
        <f t="shared" si="795"/>
        <v>6.0530998123135466E-23</v>
      </c>
      <c r="P296" s="13">
        <f t="shared" si="795"/>
        <v>8.6472854461622106E-23</v>
      </c>
      <c r="Q296" s="13">
        <f t="shared" si="795"/>
        <v>1.2353264923088873E-22</v>
      </c>
      <c r="R296" s="13">
        <f t="shared" si="795"/>
        <v>1.7647521318698388E-22</v>
      </c>
      <c r="S296" s="13">
        <f t="shared" si="795"/>
        <v>2.5210744740997696E-22</v>
      </c>
      <c r="T296" s="13">
        <f t="shared" si="795"/>
        <v>3.6015349629996709E-22</v>
      </c>
      <c r="U296" s="13">
        <f t="shared" si="795"/>
        <v>5.1450499471423871E-22</v>
      </c>
      <c r="V296" s="13">
        <f t="shared" si="795"/>
        <v>7.3500713530605512E-22</v>
      </c>
      <c r="W296" s="13">
        <f t="shared" si="795"/>
        <v>1.0500101932943645E-21</v>
      </c>
      <c r="X296" s="13">
        <f t="shared" si="795"/>
        <v>1.5000145618490923E-21</v>
      </c>
      <c r="Y296" s="13">
        <f t="shared" si="795"/>
        <v>2.1428779454987036E-21</v>
      </c>
      <c r="Z296" s="13">
        <f t="shared" si="795"/>
        <v>3.0612542078552908E-21</v>
      </c>
      <c r="AA296" s="13">
        <f t="shared" si="795"/>
        <v>4.3732202969361302E-21</v>
      </c>
      <c r="AB296" s="13">
        <f t="shared" si="795"/>
        <v>6.2474575670516136E-21</v>
      </c>
      <c r="AC296" s="13">
        <f t="shared" si="795"/>
        <v>8.9249393815023053E-21</v>
      </c>
      <c r="AD296" s="13">
        <f t="shared" si="728"/>
        <v>4700000</v>
      </c>
      <c r="AE296" s="13">
        <f t="shared" si="742"/>
        <v>4700000</v>
      </c>
      <c r="AF296" s="4"/>
      <c r="AG296">
        <f t="shared" si="667"/>
        <v>285</v>
      </c>
      <c r="AH296" s="4"/>
      <c r="AI296" s="4"/>
      <c r="AJ296" s="13">
        <f t="shared" ref="AJ296:BC296" si="796">I295*AI$8</f>
        <v>6.4936882050353476E-25</v>
      </c>
      <c r="AK296" s="13">
        <f t="shared" si="796"/>
        <v>0</v>
      </c>
      <c r="AL296" s="13">
        <f t="shared" si="796"/>
        <v>0</v>
      </c>
      <c r="AM296" s="13">
        <f t="shared" si="796"/>
        <v>0</v>
      </c>
      <c r="AN296" s="13">
        <f t="shared" si="796"/>
        <v>0</v>
      </c>
      <c r="AO296" s="13">
        <f t="shared" si="796"/>
        <v>0</v>
      </c>
      <c r="AP296" s="13">
        <f t="shared" si="796"/>
        <v>0</v>
      </c>
      <c r="AQ296" s="13">
        <f t="shared" si="796"/>
        <v>0</v>
      </c>
      <c r="AR296" s="13">
        <f t="shared" si="796"/>
        <v>0</v>
      </c>
      <c r="AS296" s="13">
        <f t="shared" si="796"/>
        <v>0</v>
      </c>
      <c r="AT296" s="13">
        <f t="shared" si="796"/>
        <v>0</v>
      </c>
      <c r="AU296" s="13">
        <f t="shared" si="796"/>
        <v>0</v>
      </c>
      <c r="AV296" s="13">
        <f t="shared" si="796"/>
        <v>0</v>
      </c>
      <c r="AW296" s="13">
        <f t="shared" si="796"/>
        <v>0</v>
      </c>
      <c r="AX296" s="13">
        <f t="shared" si="796"/>
        <v>0</v>
      </c>
      <c r="AY296" s="13">
        <f t="shared" si="796"/>
        <v>0</v>
      </c>
      <c r="AZ296" s="13">
        <f t="shared" si="796"/>
        <v>0</v>
      </c>
      <c r="BA296" s="13">
        <f t="shared" si="796"/>
        <v>0</v>
      </c>
      <c r="BB296" s="13">
        <f t="shared" si="796"/>
        <v>0</v>
      </c>
      <c r="BC296" s="13">
        <f t="shared" si="796"/>
        <v>0</v>
      </c>
      <c r="BD296" s="13">
        <f t="shared" si="735"/>
        <v>0</v>
      </c>
      <c r="BE296" s="13">
        <f t="shared" si="736"/>
        <v>6.4936882050353476E-25</v>
      </c>
      <c r="BF296" s="13">
        <f t="shared" si="737"/>
        <v>299999.99999999983</v>
      </c>
      <c r="BG296" s="4">
        <f t="shared" si="701"/>
        <v>5000000</v>
      </c>
      <c r="BH296" s="4">
        <f t="shared" si="753"/>
        <v>1</v>
      </c>
      <c r="BI296" s="4">
        <f t="shared" si="756"/>
        <v>1</v>
      </c>
      <c r="BJ296" s="4">
        <f t="shared" si="730"/>
        <v>5.9999999999999964</v>
      </c>
      <c r="BK296" s="4"/>
      <c r="BL296" s="4">
        <f t="shared" si="697"/>
        <v>5000000</v>
      </c>
      <c r="BN296">
        <f t="shared" si="698"/>
        <v>285</v>
      </c>
      <c r="BO296" s="11">
        <f t="shared" si="702"/>
        <v>3.7611196459424595E-30</v>
      </c>
      <c r="BP296" s="9">
        <f t="shared" si="703"/>
        <v>8.5482383989041455E-54</v>
      </c>
      <c r="BQ296" s="9">
        <f t="shared" si="704"/>
        <v>1.1479062992814137E-53</v>
      </c>
      <c r="BR296" s="9">
        <f t="shared" si="705"/>
        <v>1.6398661418305916E-53</v>
      </c>
      <c r="BS296" s="9">
        <f t="shared" si="706"/>
        <v>2.3426659169008451E-53</v>
      </c>
      <c r="BT296" s="9">
        <f t="shared" si="707"/>
        <v>3.3466655955726356E-53</v>
      </c>
      <c r="BU296" s="9">
        <f t="shared" si="708"/>
        <v>4.7809508508180499E-53</v>
      </c>
      <c r="BV296" s="9">
        <f t="shared" si="709"/>
        <v>6.829929786882928E-53</v>
      </c>
      <c r="BW296" s="9">
        <f t="shared" si="710"/>
        <v>9.7570425526898985E-53</v>
      </c>
      <c r="BX296" s="9">
        <f t="shared" si="711"/>
        <v>1.3938632218128426E-52</v>
      </c>
      <c r="BY296" s="9">
        <f t="shared" si="712"/>
        <v>1.9912331740183465E-52</v>
      </c>
      <c r="BZ296" s="9">
        <f t="shared" si="713"/>
        <v>0</v>
      </c>
      <c r="CA296" s="9">
        <f t="shared" si="714"/>
        <v>0</v>
      </c>
      <c r="CB296" s="9">
        <f t="shared" si="715"/>
        <v>0</v>
      </c>
      <c r="CC296" s="9">
        <f t="shared" si="716"/>
        <v>0</v>
      </c>
      <c r="CD296" s="9">
        <f t="shared" si="717"/>
        <v>0</v>
      </c>
      <c r="CE296" s="9">
        <f t="shared" si="718"/>
        <v>0</v>
      </c>
      <c r="CF296" s="9">
        <f t="shared" si="719"/>
        <v>0</v>
      </c>
      <c r="CG296" s="9">
        <f t="shared" si="720"/>
        <v>0</v>
      </c>
      <c r="CH296" s="9">
        <f t="shared" si="721"/>
        <v>0</v>
      </c>
      <c r="CI296" s="9">
        <f t="shared" si="722"/>
        <v>0</v>
      </c>
      <c r="CJ296" s="9">
        <f t="shared" si="723"/>
        <v>0</v>
      </c>
      <c r="CK296" s="9">
        <f t="shared" si="724"/>
        <v>5.303178700778868E-24</v>
      </c>
      <c r="CL296" s="9">
        <f t="shared" si="744"/>
        <v>5.303178700778868E-24</v>
      </c>
    </row>
    <row r="297" spans="2:90" x14ac:dyDescent="0.2">
      <c r="B297" s="1">
        <f t="shared" si="731"/>
        <v>44146</v>
      </c>
      <c r="C297" s="8">
        <f t="shared" si="725"/>
        <v>40.857142857142854</v>
      </c>
      <c r="D297">
        <f t="shared" si="738"/>
        <v>286</v>
      </c>
      <c r="E297" s="14">
        <f t="shared" si="732"/>
        <v>0.3</v>
      </c>
      <c r="F297" s="3">
        <f t="shared" si="726"/>
        <v>8.1661699125676517</v>
      </c>
      <c r="G297" s="4">
        <f t="shared" si="739"/>
        <v>1.2374083635150691E-23</v>
      </c>
      <c r="I297" s="13">
        <f t="shared" si="740"/>
        <v>5.303178700778868E-24</v>
      </c>
      <c r="J297" s="13">
        <f t="shared" ref="J297:AC297" si="797">I296*(1-I$8)</f>
        <v>7.1214113981887658E-24</v>
      </c>
      <c r="K297" s="13">
        <f t="shared" si="797"/>
        <v>1.0173444854555378E-23</v>
      </c>
      <c r="L297" s="13">
        <f t="shared" si="797"/>
        <v>1.453349264936483E-23</v>
      </c>
      <c r="M297" s="13">
        <f t="shared" si="797"/>
        <v>2.076213235623547E-23</v>
      </c>
      <c r="N297" s="13">
        <f t="shared" si="797"/>
        <v>2.9660189080336385E-23</v>
      </c>
      <c r="O297" s="13">
        <f t="shared" si="797"/>
        <v>4.2371698686194826E-23</v>
      </c>
      <c r="P297" s="13">
        <f t="shared" si="797"/>
        <v>6.0530998123135466E-23</v>
      </c>
      <c r="Q297" s="13">
        <f t="shared" si="797"/>
        <v>8.6472854461622106E-23</v>
      </c>
      <c r="R297" s="13">
        <f t="shared" si="797"/>
        <v>1.2353264923088873E-22</v>
      </c>
      <c r="S297" s="13">
        <f t="shared" si="797"/>
        <v>1.7647521318698388E-22</v>
      </c>
      <c r="T297" s="13">
        <f t="shared" si="797"/>
        <v>2.5210744740997696E-22</v>
      </c>
      <c r="U297" s="13">
        <f t="shared" si="797"/>
        <v>3.6015349629996709E-22</v>
      </c>
      <c r="V297" s="13">
        <f t="shared" si="797"/>
        <v>5.1450499471423871E-22</v>
      </c>
      <c r="W297" s="13">
        <f t="shared" si="797"/>
        <v>7.3500713530605512E-22</v>
      </c>
      <c r="X297" s="13">
        <f t="shared" si="797"/>
        <v>1.0500101932943645E-21</v>
      </c>
      <c r="Y297" s="13">
        <f t="shared" si="797"/>
        <v>1.5000145618490923E-21</v>
      </c>
      <c r="Z297" s="13">
        <f t="shared" si="797"/>
        <v>2.1428779454987036E-21</v>
      </c>
      <c r="AA297" s="13">
        <f t="shared" si="797"/>
        <v>3.0612542078552908E-21</v>
      </c>
      <c r="AB297" s="13">
        <f t="shared" si="797"/>
        <v>4.3732202969361302E-21</v>
      </c>
      <c r="AC297" s="13">
        <f t="shared" si="797"/>
        <v>6.2474575670516136E-21</v>
      </c>
      <c r="AD297" s="13">
        <f t="shared" si="728"/>
        <v>4700000</v>
      </c>
      <c r="AE297" s="13">
        <f t="shared" si="742"/>
        <v>4700000</v>
      </c>
      <c r="AF297" s="4"/>
      <c r="AG297">
        <f t="shared" si="667"/>
        <v>286</v>
      </c>
      <c r="AH297" s="4"/>
      <c r="AI297" s="4"/>
      <c r="AJ297" s="13">
        <f t="shared" ref="AJ297:BC297" si="798">I296*AI$8</f>
        <v>4.5455817435247434E-25</v>
      </c>
      <c r="AK297" s="13">
        <f t="shared" si="798"/>
        <v>0</v>
      </c>
      <c r="AL297" s="13">
        <f t="shared" si="798"/>
        <v>0</v>
      </c>
      <c r="AM297" s="13">
        <f t="shared" si="798"/>
        <v>0</v>
      </c>
      <c r="AN297" s="13">
        <f t="shared" si="798"/>
        <v>0</v>
      </c>
      <c r="AO297" s="13">
        <f t="shared" si="798"/>
        <v>0</v>
      </c>
      <c r="AP297" s="13">
        <f t="shared" si="798"/>
        <v>0</v>
      </c>
      <c r="AQ297" s="13">
        <f t="shared" si="798"/>
        <v>0</v>
      </c>
      <c r="AR297" s="13">
        <f t="shared" si="798"/>
        <v>0</v>
      </c>
      <c r="AS297" s="13">
        <f t="shared" si="798"/>
        <v>0</v>
      </c>
      <c r="AT297" s="13">
        <f t="shared" si="798"/>
        <v>0</v>
      </c>
      <c r="AU297" s="13">
        <f t="shared" si="798"/>
        <v>0</v>
      </c>
      <c r="AV297" s="13">
        <f t="shared" si="798"/>
        <v>0</v>
      </c>
      <c r="AW297" s="13">
        <f t="shared" si="798"/>
        <v>0</v>
      </c>
      <c r="AX297" s="13">
        <f t="shared" si="798"/>
        <v>0</v>
      </c>
      <c r="AY297" s="13">
        <f t="shared" si="798"/>
        <v>0</v>
      </c>
      <c r="AZ297" s="13">
        <f t="shared" si="798"/>
        <v>0</v>
      </c>
      <c r="BA297" s="13">
        <f t="shared" si="798"/>
        <v>0</v>
      </c>
      <c r="BB297" s="13">
        <f t="shared" si="798"/>
        <v>0</v>
      </c>
      <c r="BC297" s="13">
        <f t="shared" si="798"/>
        <v>0</v>
      </c>
      <c r="BD297" s="13">
        <f t="shared" si="735"/>
        <v>0</v>
      </c>
      <c r="BE297" s="13">
        <f t="shared" si="736"/>
        <v>4.5455817435247434E-25</v>
      </c>
      <c r="BF297" s="13">
        <f t="shared" si="737"/>
        <v>299999.99999999983</v>
      </c>
      <c r="BG297" s="4">
        <f t="shared" si="701"/>
        <v>5000000</v>
      </c>
      <c r="BH297" s="4">
        <f t="shared" si="753"/>
        <v>1</v>
      </c>
      <c r="BI297" s="4">
        <f t="shared" si="756"/>
        <v>1</v>
      </c>
      <c r="BJ297" s="4">
        <f t="shared" si="730"/>
        <v>5.9999999999999964</v>
      </c>
      <c r="BK297" s="4"/>
      <c r="BL297" s="4">
        <f t="shared" si="697"/>
        <v>5000000</v>
      </c>
      <c r="BN297">
        <f t="shared" si="698"/>
        <v>286</v>
      </c>
      <c r="BO297" s="11">
        <f t="shared" si="702"/>
        <v>2.6327837521597213E-30</v>
      </c>
      <c r="BP297" s="9">
        <f t="shared" si="703"/>
        <v>4.1886368154630311E-54</v>
      </c>
      <c r="BQ297" s="9">
        <f t="shared" si="704"/>
        <v>5.6247408664789275E-54</v>
      </c>
      <c r="BR297" s="9">
        <f t="shared" si="705"/>
        <v>8.0353440949698947E-54</v>
      </c>
      <c r="BS297" s="9">
        <f t="shared" si="706"/>
        <v>1.147906299281414E-53</v>
      </c>
      <c r="BT297" s="9">
        <f t="shared" si="707"/>
        <v>1.6398661418305912E-53</v>
      </c>
      <c r="BU297" s="9">
        <f t="shared" si="708"/>
        <v>2.3426659169008447E-53</v>
      </c>
      <c r="BV297" s="9">
        <f t="shared" si="709"/>
        <v>3.3466655955726342E-53</v>
      </c>
      <c r="BW297" s="9">
        <f t="shared" si="710"/>
        <v>4.780950850818049E-53</v>
      </c>
      <c r="BX297" s="9">
        <f t="shared" si="711"/>
        <v>6.829929786882928E-53</v>
      </c>
      <c r="BY297" s="9">
        <f t="shared" si="712"/>
        <v>9.7570425526898967E-53</v>
      </c>
      <c r="BZ297" s="9">
        <f t="shared" si="713"/>
        <v>0</v>
      </c>
      <c r="CA297" s="9">
        <f t="shared" si="714"/>
        <v>0</v>
      </c>
      <c r="CB297" s="9">
        <f t="shared" si="715"/>
        <v>0</v>
      </c>
      <c r="CC297" s="9">
        <f t="shared" si="716"/>
        <v>0</v>
      </c>
      <c r="CD297" s="9">
        <f t="shared" si="717"/>
        <v>0</v>
      </c>
      <c r="CE297" s="9">
        <f t="shared" si="718"/>
        <v>0</v>
      </c>
      <c r="CF297" s="9">
        <f t="shared" si="719"/>
        <v>0</v>
      </c>
      <c r="CG297" s="9">
        <f t="shared" si="720"/>
        <v>0</v>
      </c>
      <c r="CH297" s="9">
        <f t="shared" si="721"/>
        <v>0</v>
      </c>
      <c r="CI297" s="9">
        <f t="shared" si="722"/>
        <v>0</v>
      </c>
      <c r="CJ297" s="9">
        <f t="shared" si="723"/>
        <v>0</v>
      </c>
      <c r="CK297" s="9">
        <f t="shared" si="724"/>
        <v>3.7122250905452073E-24</v>
      </c>
      <c r="CL297" s="9">
        <f t="shared" si="744"/>
        <v>3.7122250905452073E-24</v>
      </c>
    </row>
    <row r="298" spans="2:90" x14ac:dyDescent="0.2">
      <c r="B298" s="1">
        <f t="shared" si="731"/>
        <v>44147</v>
      </c>
      <c r="C298" s="8">
        <f t="shared" si="725"/>
        <v>41</v>
      </c>
      <c r="D298">
        <f t="shared" si="738"/>
        <v>287</v>
      </c>
      <c r="E298" s="14">
        <f t="shared" si="732"/>
        <v>0.3</v>
      </c>
      <c r="F298" s="3">
        <f t="shared" si="726"/>
        <v>8.1661699125676517</v>
      </c>
      <c r="G298" s="4">
        <f t="shared" si="739"/>
        <v>8.661858544605483E-24</v>
      </c>
      <c r="I298" s="13">
        <f t="shared" si="740"/>
        <v>3.7122250905452073E-24</v>
      </c>
      <c r="J298" s="13">
        <f t="shared" ref="J298:AC298" si="799">I297*(1-I$8)</f>
        <v>4.9849879787321357E-24</v>
      </c>
      <c r="K298" s="13">
        <f t="shared" si="799"/>
        <v>7.1214113981887658E-24</v>
      </c>
      <c r="L298" s="13">
        <f t="shared" si="799"/>
        <v>1.0173444854555378E-23</v>
      </c>
      <c r="M298" s="13">
        <f t="shared" si="799"/>
        <v>1.453349264936483E-23</v>
      </c>
      <c r="N298" s="13">
        <f t="shared" si="799"/>
        <v>2.076213235623547E-23</v>
      </c>
      <c r="O298" s="13">
        <f t="shared" si="799"/>
        <v>2.9660189080336385E-23</v>
      </c>
      <c r="P298" s="13">
        <f t="shared" si="799"/>
        <v>4.2371698686194826E-23</v>
      </c>
      <c r="Q298" s="13">
        <f t="shared" si="799"/>
        <v>6.0530998123135466E-23</v>
      </c>
      <c r="R298" s="13">
        <f t="shared" si="799"/>
        <v>8.6472854461622106E-23</v>
      </c>
      <c r="S298" s="13">
        <f t="shared" si="799"/>
        <v>1.2353264923088873E-22</v>
      </c>
      <c r="T298" s="13">
        <f t="shared" si="799"/>
        <v>1.7647521318698388E-22</v>
      </c>
      <c r="U298" s="13">
        <f t="shared" si="799"/>
        <v>2.5210744740997696E-22</v>
      </c>
      <c r="V298" s="13">
        <f t="shared" si="799"/>
        <v>3.6015349629996709E-22</v>
      </c>
      <c r="W298" s="13">
        <f t="shared" si="799"/>
        <v>5.1450499471423871E-22</v>
      </c>
      <c r="X298" s="13">
        <f t="shared" si="799"/>
        <v>7.3500713530605512E-22</v>
      </c>
      <c r="Y298" s="13">
        <f t="shared" si="799"/>
        <v>1.0500101932943645E-21</v>
      </c>
      <c r="Z298" s="13">
        <f t="shared" si="799"/>
        <v>1.5000145618490923E-21</v>
      </c>
      <c r="AA298" s="13">
        <f t="shared" si="799"/>
        <v>2.1428779454987036E-21</v>
      </c>
      <c r="AB298" s="13">
        <f t="shared" si="799"/>
        <v>3.0612542078552908E-21</v>
      </c>
      <c r="AC298" s="13">
        <f t="shared" si="799"/>
        <v>4.3732202969361302E-21</v>
      </c>
      <c r="AD298" s="13">
        <f t="shared" si="728"/>
        <v>4700000</v>
      </c>
      <c r="AE298" s="13">
        <f t="shared" si="742"/>
        <v>4700000</v>
      </c>
      <c r="AF298" s="4"/>
      <c r="AG298">
        <f t="shared" si="667"/>
        <v>287</v>
      </c>
      <c r="AH298" s="4"/>
      <c r="AI298" s="4"/>
      <c r="AJ298" s="13">
        <f t="shared" ref="AJ298:BC298" si="800">I297*AI$8</f>
        <v>3.1819072204673206E-25</v>
      </c>
      <c r="AK298" s="13">
        <f t="shared" si="800"/>
        <v>0</v>
      </c>
      <c r="AL298" s="13">
        <f t="shared" si="800"/>
        <v>0</v>
      </c>
      <c r="AM298" s="13">
        <f t="shared" si="800"/>
        <v>0</v>
      </c>
      <c r="AN298" s="13">
        <f t="shared" si="800"/>
        <v>0</v>
      </c>
      <c r="AO298" s="13">
        <f t="shared" si="800"/>
        <v>0</v>
      </c>
      <c r="AP298" s="13">
        <f t="shared" si="800"/>
        <v>0</v>
      </c>
      <c r="AQ298" s="13">
        <f t="shared" si="800"/>
        <v>0</v>
      </c>
      <c r="AR298" s="13">
        <f t="shared" si="800"/>
        <v>0</v>
      </c>
      <c r="AS298" s="13">
        <f t="shared" si="800"/>
        <v>0</v>
      </c>
      <c r="AT298" s="13">
        <f t="shared" si="800"/>
        <v>0</v>
      </c>
      <c r="AU298" s="13">
        <f t="shared" si="800"/>
        <v>0</v>
      </c>
      <c r="AV298" s="13">
        <f t="shared" si="800"/>
        <v>0</v>
      </c>
      <c r="AW298" s="13">
        <f t="shared" si="800"/>
        <v>0</v>
      </c>
      <c r="AX298" s="13">
        <f t="shared" si="800"/>
        <v>0</v>
      </c>
      <c r="AY298" s="13">
        <f t="shared" si="800"/>
        <v>0</v>
      </c>
      <c r="AZ298" s="13">
        <f t="shared" si="800"/>
        <v>0</v>
      </c>
      <c r="BA298" s="13">
        <f t="shared" si="800"/>
        <v>0</v>
      </c>
      <c r="BB298" s="13">
        <f t="shared" si="800"/>
        <v>0</v>
      </c>
      <c r="BC298" s="13">
        <f t="shared" si="800"/>
        <v>0</v>
      </c>
      <c r="BD298" s="13">
        <f t="shared" si="735"/>
        <v>0</v>
      </c>
      <c r="BE298" s="13">
        <f t="shared" si="736"/>
        <v>3.1819072204673206E-25</v>
      </c>
      <c r="BF298" s="13">
        <f t="shared" si="737"/>
        <v>299999.99999999983</v>
      </c>
      <c r="BG298" s="4">
        <f t="shared" si="701"/>
        <v>5000000</v>
      </c>
      <c r="BH298" s="4">
        <f t="shared" si="753"/>
        <v>1</v>
      </c>
      <c r="BI298" s="4">
        <f t="shared" si="756"/>
        <v>1</v>
      </c>
      <c r="BJ298" s="4">
        <f t="shared" si="730"/>
        <v>5.9999999999999964</v>
      </c>
      <c r="BK298" s="4"/>
      <c r="BL298" s="4">
        <f t="shared" si="697"/>
        <v>5000000</v>
      </c>
      <c r="BN298">
        <f t="shared" si="698"/>
        <v>287</v>
      </c>
      <c r="BO298" s="11">
        <f t="shared" si="702"/>
        <v>1.842948626511805E-30</v>
      </c>
      <c r="BP298" s="9">
        <f t="shared" si="703"/>
        <v>2.052432039576885E-54</v>
      </c>
      <c r="BQ298" s="9">
        <f t="shared" si="704"/>
        <v>2.7561230245746741E-54</v>
      </c>
      <c r="BR298" s="9">
        <f t="shared" si="705"/>
        <v>3.9373186065352496E-54</v>
      </c>
      <c r="BS298" s="9">
        <f t="shared" si="706"/>
        <v>5.6247408664789263E-54</v>
      </c>
      <c r="BT298" s="9">
        <f t="shared" si="707"/>
        <v>8.0353440949698982E-54</v>
      </c>
      <c r="BU298" s="9">
        <f t="shared" si="708"/>
        <v>1.147906299281414E-53</v>
      </c>
      <c r="BV298" s="9">
        <f t="shared" si="709"/>
        <v>1.6398661418305914E-53</v>
      </c>
      <c r="BW298" s="9">
        <f t="shared" si="710"/>
        <v>2.3426659169008442E-53</v>
      </c>
      <c r="BX298" s="9">
        <f t="shared" si="711"/>
        <v>3.3466655955726346E-53</v>
      </c>
      <c r="BY298" s="9">
        <f t="shared" si="712"/>
        <v>4.7809508508180499E-53</v>
      </c>
      <c r="BZ298" s="9">
        <f t="shared" si="713"/>
        <v>0</v>
      </c>
      <c r="CA298" s="9">
        <f t="shared" si="714"/>
        <v>0</v>
      </c>
      <c r="CB298" s="9">
        <f t="shared" si="715"/>
        <v>0</v>
      </c>
      <c r="CC298" s="9">
        <f t="shared" si="716"/>
        <v>0</v>
      </c>
      <c r="CD298" s="9">
        <f t="shared" si="717"/>
        <v>0</v>
      </c>
      <c r="CE298" s="9">
        <f t="shared" si="718"/>
        <v>0</v>
      </c>
      <c r="CF298" s="9">
        <f t="shared" si="719"/>
        <v>0</v>
      </c>
      <c r="CG298" s="9">
        <f t="shared" si="720"/>
        <v>0</v>
      </c>
      <c r="CH298" s="9">
        <f t="shared" si="721"/>
        <v>0</v>
      </c>
      <c r="CI298" s="9">
        <f t="shared" si="722"/>
        <v>0</v>
      </c>
      <c r="CJ298" s="9">
        <f t="shared" si="723"/>
        <v>0</v>
      </c>
      <c r="CK298" s="9">
        <f t="shared" si="724"/>
        <v>2.5985575633816451E-24</v>
      </c>
      <c r="CL298" s="9">
        <f t="shared" si="744"/>
        <v>2.5985575633816451E-24</v>
      </c>
    </row>
    <row r="299" spans="2:90" x14ac:dyDescent="0.2">
      <c r="B299" s="1">
        <f t="shared" si="731"/>
        <v>44148</v>
      </c>
      <c r="C299" s="8">
        <f t="shared" si="725"/>
        <v>41.142857142857146</v>
      </c>
      <c r="D299">
        <f t="shared" si="738"/>
        <v>288</v>
      </c>
      <c r="E299" s="14">
        <f t="shared" si="732"/>
        <v>0.3</v>
      </c>
      <c r="F299" s="3">
        <f t="shared" si="726"/>
        <v>8.1661699125676517</v>
      </c>
      <c r="G299" s="4">
        <f t="shared" si="739"/>
        <v>6.063300981223838E-24</v>
      </c>
      <c r="I299" s="13">
        <f t="shared" si="740"/>
        <v>2.5985575633816451E-24</v>
      </c>
      <c r="J299" s="13">
        <f t="shared" ref="J299:AC299" si="801">I298*(1-I$8)</f>
        <v>3.4894915851124944E-24</v>
      </c>
      <c r="K299" s="13">
        <f t="shared" si="801"/>
        <v>4.9849879787321357E-24</v>
      </c>
      <c r="L299" s="13">
        <f t="shared" si="801"/>
        <v>7.1214113981887658E-24</v>
      </c>
      <c r="M299" s="13">
        <f t="shared" si="801"/>
        <v>1.0173444854555378E-23</v>
      </c>
      <c r="N299" s="13">
        <f t="shared" si="801"/>
        <v>1.453349264936483E-23</v>
      </c>
      <c r="O299" s="13">
        <f t="shared" si="801"/>
        <v>2.076213235623547E-23</v>
      </c>
      <c r="P299" s="13">
        <f t="shared" si="801"/>
        <v>2.9660189080336385E-23</v>
      </c>
      <c r="Q299" s="13">
        <f t="shared" si="801"/>
        <v>4.2371698686194826E-23</v>
      </c>
      <c r="R299" s="13">
        <f t="shared" si="801"/>
        <v>6.0530998123135466E-23</v>
      </c>
      <c r="S299" s="13">
        <f t="shared" si="801"/>
        <v>8.6472854461622106E-23</v>
      </c>
      <c r="T299" s="13">
        <f t="shared" si="801"/>
        <v>1.2353264923088873E-22</v>
      </c>
      <c r="U299" s="13">
        <f t="shared" si="801"/>
        <v>1.7647521318698388E-22</v>
      </c>
      <c r="V299" s="13">
        <f t="shared" si="801"/>
        <v>2.5210744740997696E-22</v>
      </c>
      <c r="W299" s="13">
        <f t="shared" si="801"/>
        <v>3.6015349629996709E-22</v>
      </c>
      <c r="X299" s="13">
        <f t="shared" si="801"/>
        <v>5.1450499471423871E-22</v>
      </c>
      <c r="Y299" s="13">
        <f t="shared" si="801"/>
        <v>7.3500713530605512E-22</v>
      </c>
      <c r="Z299" s="13">
        <f t="shared" si="801"/>
        <v>1.0500101932943645E-21</v>
      </c>
      <c r="AA299" s="13">
        <f t="shared" si="801"/>
        <v>1.5000145618490923E-21</v>
      </c>
      <c r="AB299" s="13">
        <f t="shared" si="801"/>
        <v>2.1428779454987036E-21</v>
      </c>
      <c r="AC299" s="13">
        <f t="shared" si="801"/>
        <v>3.0612542078552908E-21</v>
      </c>
      <c r="AD299" s="13">
        <f t="shared" si="728"/>
        <v>4700000</v>
      </c>
      <c r="AE299" s="13">
        <f t="shared" si="742"/>
        <v>4700000</v>
      </c>
      <c r="AF299" s="4"/>
      <c r="AG299">
        <f t="shared" si="667"/>
        <v>288</v>
      </c>
      <c r="AH299" s="4"/>
      <c r="AI299" s="4"/>
      <c r="AJ299" s="13">
        <f t="shared" ref="AJ299:BC299" si="802">I298*AI$8</f>
        <v>2.2273350543271244E-25</v>
      </c>
      <c r="AK299" s="13">
        <f t="shared" si="802"/>
        <v>0</v>
      </c>
      <c r="AL299" s="13">
        <f t="shared" si="802"/>
        <v>0</v>
      </c>
      <c r="AM299" s="13">
        <f t="shared" si="802"/>
        <v>0</v>
      </c>
      <c r="AN299" s="13">
        <f t="shared" si="802"/>
        <v>0</v>
      </c>
      <c r="AO299" s="13">
        <f t="shared" si="802"/>
        <v>0</v>
      </c>
      <c r="AP299" s="13">
        <f t="shared" si="802"/>
        <v>0</v>
      </c>
      <c r="AQ299" s="13">
        <f t="shared" si="802"/>
        <v>0</v>
      </c>
      <c r="AR299" s="13">
        <f t="shared" si="802"/>
        <v>0</v>
      </c>
      <c r="AS299" s="13">
        <f t="shared" si="802"/>
        <v>0</v>
      </c>
      <c r="AT299" s="13">
        <f t="shared" si="802"/>
        <v>0</v>
      </c>
      <c r="AU299" s="13">
        <f t="shared" si="802"/>
        <v>0</v>
      </c>
      <c r="AV299" s="13">
        <f t="shared" si="802"/>
        <v>0</v>
      </c>
      <c r="AW299" s="13">
        <f t="shared" si="802"/>
        <v>0</v>
      </c>
      <c r="AX299" s="13">
        <f t="shared" si="802"/>
        <v>0</v>
      </c>
      <c r="AY299" s="13">
        <f t="shared" si="802"/>
        <v>0</v>
      </c>
      <c r="AZ299" s="13">
        <f t="shared" si="802"/>
        <v>0</v>
      </c>
      <c r="BA299" s="13">
        <f t="shared" si="802"/>
        <v>0</v>
      </c>
      <c r="BB299" s="13">
        <f t="shared" si="802"/>
        <v>0</v>
      </c>
      <c r="BC299" s="13">
        <f t="shared" si="802"/>
        <v>0</v>
      </c>
      <c r="BD299" s="13">
        <f t="shared" si="735"/>
        <v>0</v>
      </c>
      <c r="BE299" s="13">
        <f t="shared" si="736"/>
        <v>2.2273350543271244E-25</v>
      </c>
      <c r="BF299" s="13">
        <f t="shared" si="737"/>
        <v>299999.99999999983</v>
      </c>
      <c r="BG299" s="4">
        <f t="shared" si="701"/>
        <v>5000000</v>
      </c>
      <c r="BH299" s="4">
        <f t="shared" si="753"/>
        <v>1</v>
      </c>
      <c r="BI299" s="4">
        <f t="shared" si="756"/>
        <v>1</v>
      </c>
      <c r="BJ299" s="4">
        <f t="shared" si="730"/>
        <v>5.9999999999999964</v>
      </c>
      <c r="BK299" s="4"/>
      <c r="BL299" s="4">
        <f t="shared" si="697"/>
        <v>5000000</v>
      </c>
      <c r="BN299">
        <f t="shared" si="698"/>
        <v>288</v>
      </c>
      <c r="BO299" s="11">
        <f t="shared" si="702"/>
        <v>1.2900640385582635E-30</v>
      </c>
      <c r="BP299" s="9">
        <f t="shared" si="703"/>
        <v>1.0056916993926736E-54</v>
      </c>
      <c r="BQ299" s="9">
        <f t="shared" si="704"/>
        <v>1.35050028204159E-54</v>
      </c>
      <c r="BR299" s="9">
        <f t="shared" si="705"/>
        <v>1.929286117202272E-54</v>
      </c>
      <c r="BS299" s="9">
        <f t="shared" si="706"/>
        <v>2.7561230245746746E-54</v>
      </c>
      <c r="BT299" s="9">
        <f t="shared" si="707"/>
        <v>3.9373186065352484E-54</v>
      </c>
      <c r="BU299" s="9">
        <f t="shared" si="708"/>
        <v>5.6247408664789286E-54</v>
      </c>
      <c r="BV299" s="9">
        <f t="shared" si="709"/>
        <v>8.035344094969897E-54</v>
      </c>
      <c r="BW299" s="9">
        <f t="shared" si="710"/>
        <v>1.147906299281414E-53</v>
      </c>
      <c r="BX299" s="9">
        <f t="shared" si="711"/>
        <v>1.6398661418305909E-53</v>
      </c>
      <c r="BY299" s="9">
        <f t="shared" si="712"/>
        <v>2.3426659169008442E-53</v>
      </c>
      <c r="BZ299" s="9">
        <f t="shared" si="713"/>
        <v>0</v>
      </c>
      <c r="CA299" s="9">
        <f t="shared" si="714"/>
        <v>0</v>
      </c>
      <c r="CB299" s="9">
        <f t="shared" si="715"/>
        <v>0</v>
      </c>
      <c r="CC299" s="9">
        <f t="shared" si="716"/>
        <v>0</v>
      </c>
      <c r="CD299" s="9">
        <f t="shared" si="717"/>
        <v>0</v>
      </c>
      <c r="CE299" s="9">
        <f t="shared" si="718"/>
        <v>0</v>
      </c>
      <c r="CF299" s="9">
        <f t="shared" si="719"/>
        <v>0</v>
      </c>
      <c r="CG299" s="9">
        <f t="shared" si="720"/>
        <v>0</v>
      </c>
      <c r="CH299" s="9">
        <f t="shared" si="721"/>
        <v>0</v>
      </c>
      <c r="CI299" s="9">
        <f t="shared" si="722"/>
        <v>0</v>
      </c>
      <c r="CJ299" s="9">
        <f t="shared" si="723"/>
        <v>0</v>
      </c>
      <c r="CK299" s="9">
        <f t="shared" si="724"/>
        <v>1.8189902943671514E-24</v>
      </c>
      <c r="CL299" s="9">
        <f t="shared" si="744"/>
        <v>1.8189902943671514E-24</v>
      </c>
    </row>
    <row r="300" spans="2:90" x14ac:dyDescent="0.2">
      <c r="B300" s="1">
        <f t="shared" si="731"/>
        <v>44149</v>
      </c>
      <c r="C300" s="8">
        <f t="shared" si="725"/>
        <v>41.285714285714285</v>
      </c>
      <c r="D300">
        <f t="shared" si="738"/>
        <v>289</v>
      </c>
      <c r="E300" s="14">
        <f t="shared" si="732"/>
        <v>0.3</v>
      </c>
      <c r="F300" s="3">
        <f t="shared" si="726"/>
        <v>8.1661699125676517</v>
      </c>
      <c r="G300" s="4">
        <f t="shared" si="739"/>
        <v>4.2443106868566869E-24</v>
      </c>
      <c r="I300" s="13">
        <f t="shared" si="740"/>
        <v>1.8189902943671514E-24</v>
      </c>
      <c r="J300" s="13">
        <f t="shared" ref="J300:AC300" si="803">I299*(1-I$8)</f>
        <v>2.4426441095787464E-24</v>
      </c>
      <c r="K300" s="13">
        <f t="shared" si="803"/>
        <v>3.4894915851124944E-24</v>
      </c>
      <c r="L300" s="13">
        <f t="shared" si="803"/>
        <v>4.9849879787321357E-24</v>
      </c>
      <c r="M300" s="13">
        <f t="shared" si="803"/>
        <v>7.1214113981887658E-24</v>
      </c>
      <c r="N300" s="13">
        <f t="shared" si="803"/>
        <v>1.0173444854555378E-23</v>
      </c>
      <c r="O300" s="13">
        <f t="shared" si="803"/>
        <v>1.453349264936483E-23</v>
      </c>
      <c r="P300" s="13">
        <f t="shared" si="803"/>
        <v>2.076213235623547E-23</v>
      </c>
      <c r="Q300" s="13">
        <f t="shared" si="803"/>
        <v>2.9660189080336385E-23</v>
      </c>
      <c r="R300" s="13">
        <f t="shared" si="803"/>
        <v>4.2371698686194826E-23</v>
      </c>
      <c r="S300" s="13">
        <f t="shared" si="803"/>
        <v>6.0530998123135466E-23</v>
      </c>
      <c r="T300" s="13">
        <f t="shared" si="803"/>
        <v>8.6472854461622106E-23</v>
      </c>
      <c r="U300" s="13">
        <f t="shared" si="803"/>
        <v>1.2353264923088873E-22</v>
      </c>
      <c r="V300" s="13">
        <f t="shared" si="803"/>
        <v>1.7647521318698388E-22</v>
      </c>
      <c r="W300" s="13">
        <f t="shared" si="803"/>
        <v>2.5210744740997696E-22</v>
      </c>
      <c r="X300" s="13">
        <f t="shared" si="803"/>
        <v>3.6015349629996709E-22</v>
      </c>
      <c r="Y300" s="13">
        <f t="shared" si="803"/>
        <v>5.1450499471423871E-22</v>
      </c>
      <c r="Z300" s="13">
        <f t="shared" si="803"/>
        <v>7.3500713530605512E-22</v>
      </c>
      <c r="AA300" s="13">
        <f t="shared" si="803"/>
        <v>1.0500101932943645E-21</v>
      </c>
      <c r="AB300" s="13">
        <f t="shared" si="803"/>
        <v>1.5000145618490923E-21</v>
      </c>
      <c r="AC300" s="13">
        <f t="shared" si="803"/>
        <v>2.1428779454987036E-21</v>
      </c>
      <c r="AD300" s="13">
        <f t="shared" si="728"/>
        <v>4700000</v>
      </c>
      <c r="AE300" s="13">
        <f t="shared" si="742"/>
        <v>4700000</v>
      </c>
      <c r="AF300" s="4"/>
      <c r="AG300">
        <f t="shared" si="667"/>
        <v>289</v>
      </c>
      <c r="AH300" s="4"/>
      <c r="AI300" s="4"/>
      <c r="AJ300" s="13">
        <f t="shared" ref="AJ300:BC300" si="804">I299*AI$8</f>
        <v>1.5591345380289871E-25</v>
      </c>
      <c r="AK300" s="13">
        <f t="shared" si="804"/>
        <v>0</v>
      </c>
      <c r="AL300" s="13">
        <f t="shared" si="804"/>
        <v>0</v>
      </c>
      <c r="AM300" s="13">
        <f t="shared" si="804"/>
        <v>0</v>
      </c>
      <c r="AN300" s="13">
        <f t="shared" si="804"/>
        <v>0</v>
      </c>
      <c r="AO300" s="13">
        <f t="shared" si="804"/>
        <v>0</v>
      </c>
      <c r="AP300" s="13">
        <f t="shared" si="804"/>
        <v>0</v>
      </c>
      <c r="AQ300" s="13">
        <f t="shared" si="804"/>
        <v>0</v>
      </c>
      <c r="AR300" s="13">
        <f t="shared" si="804"/>
        <v>0</v>
      </c>
      <c r="AS300" s="13">
        <f t="shared" si="804"/>
        <v>0</v>
      </c>
      <c r="AT300" s="13">
        <f t="shared" si="804"/>
        <v>0</v>
      </c>
      <c r="AU300" s="13">
        <f t="shared" si="804"/>
        <v>0</v>
      </c>
      <c r="AV300" s="13">
        <f t="shared" si="804"/>
        <v>0</v>
      </c>
      <c r="AW300" s="13">
        <f t="shared" si="804"/>
        <v>0</v>
      </c>
      <c r="AX300" s="13">
        <f t="shared" si="804"/>
        <v>0</v>
      </c>
      <c r="AY300" s="13">
        <f t="shared" si="804"/>
        <v>0</v>
      </c>
      <c r="AZ300" s="13">
        <f t="shared" si="804"/>
        <v>0</v>
      </c>
      <c r="BA300" s="13">
        <f t="shared" si="804"/>
        <v>0</v>
      </c>
      <c r="BB300" s="13">
        <f t="shared" si="804"/>
        <v>0</v>
      </c>
      <c r="BC300" s="13">
        <f t="shared" si="804"/>
        <v>0</v>
      </c>
      <c r="BD300" s="13">
        <f t="shared" si="735"/>
        <v>0</v>
      </c>
      <c r="BE300" s="13">
        <f t="shared" si="736"/>
        <v>1.5591345380289871E-25</v>
      </c>
      <c r="BF300" s="13">
        <f t="shared" si="737"/>
        <v>299999.99999999983</v>
      </c>
      <c r="BG300" s="4">
        <f t="shared" si="701"/>
        <v>5000000</v>
      </c>
      <c r="BH300" s="4">
        <f t="shared" si="753"/>
        <v>1</v>
      </c>
      <c r="BI300" s="4">
        <f t="shared" si="756"/>
        <v>1</v>
      </c>
      <c r="BJ300" s="4">
        <f t="shared" si="730"/>
        <v>5.9999999999999964</v>
      </c>
      <c r="BK300" s="4"/>
      <c r="BL300" s="4">
        <f t="shared" si="697"/>
        <v>5000000</v>
      </c>
      <c r="BN300">
        <f t="shared" si="698"/>
        <v>289</v>
      </c>
      <c r="BO300" s="11">
        <f t="shared" si="702"/>
        <v>9.0304482699078439E-31</v>
      </c>
      <c r="BP300" s="9">
        <f t="shared" si="703"/>
        <v>4.9278893270241004E-55</v>
      </c>
      <c r="BQ300" s="9">
        <f t="shared" si="704"/>
        <v>6.6174513820037921E-55</v>
      </c>
      <c r="BR300" s="9">
        <f t="shared" si="705"/>
        <v>9.4535019742911302E-55</v>
      </c>
      <c r="BS300" s="9">
        <f t="shared" si="706"/>
        <v>1.3505002820415903E-54</v>
      </c>
      <c r="BT300" s="9">
        <f t="shared" si="707"/>
        <v>1.9292861172022723E-54</v>
      </c>
      <c r="BU300" s="9">
        <f t="shared" si="708"/>
        <v>2.7561230245746741E-54</v>
      </c>
      <c r="BV300" s="9">
        <f t="shared" si="709"/>
        <v>3.9373186065352496E-54</v>
      </c>
      <c r="BW300" s="9">
        <f t="shared" si="710"/>
        <v>5.6247408664789275E-54</v>
      </c>
      <c r="BX300" s="9">
        <f t="shared" si="711"/>
        <v>8.035344094969897E-54</v>
      </c>
      <c r="BY300" s="9">
        <f t="shared" si="712"/>
        <v>1.1479062992814135E-53</v>
      </c>
      <c r="BZ300" s="9">
        <f t="shared" si="713"/>
        <v>0</v>
      </c>
      <c r="CA300" s="9">
        <f t="shared" si="714"/>
        <v>0</v>
      </c>
      <c r="CB300" s="9">
        <f t="shared" si="715"/>
        <v>0</v>
      </c>
      <c r="CC300" s="9">
        <f t="shared" si="716"/>
        <v>0</v>
      </c>
      <c r="CD300" s="9">
        <f t="shared" si="717"/>
        <v>0</v>
      </c>
      <c r="CE300" s="9">
        <f t="shared" si="718"/>
        <v>0</v>
      </c>
      <c r="CF300" s="9">
        <f t="shared" si="719"/>
        <v>0</v>
      </c>
      <c r="CG300" s="9">
        <f t="shared" si="720"/>
        <v>0</v>
      </c>
      <c r="CH300" s="9">
        <f t="shared" si="721"/>
        <v>0</v>
      </c>
      <c r="CI300" s="9">
        <f t="shared" si="722"/>
        <v>0</v>
      </c>
      <c r="CJ300" s="9">
        <f t="shared" si="723"/>
        <v>0</v>
      </c>
      <c r="CK300" s="9">
        <f t="shared" si="724"/>
        <v>1.2732932060570061E-24</v>
      </c>
      <c r="CL300" s="9">
        <f t="shared" si="744"/>
        <v>1.2732932060570061E-24</v>
      </c>
    </row>
    <row r="301" spans="2:90" x14ac:dyDescent="0.2">
      <c r="B301" s="1">
        <f t="shared" si="731"/>
        <v>44150</v>
      </c>
      <c r="C301" s="8">
        <f t="shared" si="725"/>
        <v>41.428571428571431</v>
      </c>
      <c r="D301">
        <f t="shared" si="738"/>
        <v>290</v>
      </c>
      <c r="E301" s="14">
        <f t="shared" si="732"/>
        <v>0.3</v>
      </c>
      <c r="F301" s="3">
        <f t="shared" si="726"/>
        <v>8.1661699125676517</v>
      </c>
      <c r="G301" s="4">
        <f t="shared" si="739"/>
        <v>2.9710174807996809E-24</v>
      </c>
      <c r="I301" s="13">
        <f t="shared" si="740"/>
        <v>1.2732932060570061E-24</v>
      </c>
      <c r="J301" s="13">
        <f t="shared" ref="J301:AC301" si="805">I300*(1-I$8)</f>
        <v>1.7098508767051223E-24</v>
      </c>
      <c r="K301" s="13">
        <f t="shared" si="805"/>
        <v>2.4426441095787464E-24</v>
      </c>
      <c r="L301" s="13">
        <f t="shared" si="805"/>
        <v>3.4894915851124944E-24</v>
      </c>
      <c r="M301" s="13">
        <f t="shared" si="805"/>
        <v>4.9849879787321357E-24</v>
      </c>
      <c r="N301" s="13">
        <f t="shared" si="805"/>
        <v>7.1214113981887658E-24</v>
      </c>
      <c r="O301" s="13">
        <f t="shared" si="805"/>
        <v>1.0173444854555378E-23</v>
      </c>
      <c r="P301" s="13">
        <f t="shared" si="805"/>
        <v>1.453349264936483E-23</v>
      </c>
      <c r="Q301" s="13">
        <f t="shared" si="805"/>
        <v>2.076213235623547E-23</v>
      </c>
      <c r="R301" s="13">
        <f t="shared" si="805"/>
        <v>2.9660189080336385E-23</v>
      </c>
      <c r="S301" s="13">
        <f t="shared" si="805"/>
        <v>4.2371698686194826E-23</v>
      </c>
      <c r="T301" s="13">
        <f t="shared" si="805"/>
        <v>6.0530998123135466E-23</v>
      </c>
      <c r="U301" s="13">
        <f t="shared" si="805"/>
        <v>8.6472854461622106E-23</v>
      </c>
      <c r="V301" s="13">
        <f t="shared" si="805"/>
        <v>1.2353264923088873E-22</v>
      </c>
      <c r="W301" s="13">
        <f t="shared" si="805"/>
        <v>1.7647521318698388E-22</v>
      </c>
      <c r="X301" s="13">
        <f t="shared" si="805"/>
        <v>2.5210744740997696E-22</v>
      </c>
      <c r="Y301" s="13">
        <f t="shared" si="805"/>
        <v>3.6015349629996709E-22</v>
      </c>
      <c r="Z301" s="13">
        <f t="shared" si="805"/>
        <v>5.1450499471423871E-22</v>
      </c>
      <c r="AA301" s="13">
        <f t="shared" si="805"/>
        <v>7.3500713530605512E-22</v>
      </c>
      <c r="AB301" s="13">
        <f t="shared" si="805"/>
        <v>1.0500101932943645E-21</v>
      </c>
      <c r="AC301" s="13">
        <f t="shared" si="805"/>
        <v>1.5000145618490923E-21</v>
      </c>
      <c r="AD301" s="13">
        <f t="shared" si="728"/>
        <v>4700000</v>
      </c>
      <c r="AE301" s="13">
        <f t="shared" si="742"/>
        <v>4700000</v>
      </c>
      <c r="AF301" s="4"/>
      <c r="AG301">
        <f t="shared" si="667"/>
        <v>290</v>
      </c>
      <c r="AH301" s="4"/>
      <c r="AI301" s="4"/>
      <c r="AJ301" s="13">
        <f t="shared" ref="AJ301:BC301" si="806">I300*AI$8</f>
        <v>1.0913941766202908E-25</v>
      </c>
      <c r="AK301" s="13">
        <f t="shared" si="806"/>
        <v>0</v>
      </c>
      <c r="AL301" s="13">
        <f t="shared" si="806"/>
        <v>0</v>
      </c>
      <c r="AM301" s="13">
        <f t="shared" si="806"/>
        <v>0</v>
      </c>
      <c r="AN301" s="13">
        <f t="shared" si="806"/>
        <v>0</v>
      </c>
      <c r="AO301" s="13">
        <f t="shared" si="806"/>
        <v>0</v>
      </c>
      <c r="AP301" s="13">
        <f t="shared" si="806"/>
        <v>0</v>
      </c>
      <c r="AQ301" s="13">
        <f t="shared" si="806"/>
        <v>0</v>
      </c>
      <c r="AR301" s="13">
        <f t="shared" si="806"/>
        <v>0</v>
      </c>
      <c r="AS301" s="13">
        <f t="shared" si="806"/>
        <v>0</v>
      </c>
      <c r="AT301" s="13">
        <f t="shared" si="806"/>
        <v>0</v>
      </c>
      <c r="AU301" s="13">
        <f t="shared" si="806"/>
        <v>0</v>
      </c>
      <c r="AV301" s="13">
        <f t="shared" si="806"/>
        <v>0</v>
      </c>
      <c r="AW301" s="13">
        <f t="shared" si="806"/>
        <v>0</v>
      </c>
      <c r="AX301" s="13">
        <f t="shared" si="806"/>
        <v>0</v>
      </c>
      <c r="AY301" s="13">
        <f t="shared" si="806"/>
        <v>0</v>
      </c>
      <c r="AZ301" s="13">
        <f t="shared" si="806"/>
        <v>0</v>
      </c>
      <c r="BA301" s="13">
        <f t="shared" si="806"/>
        <v>0</v>
      </c>
      <c r="BB301" s="13">
        <f t="shared" si="806"/>
        <v>0</v>
      </c>
      <c r="BC301" s="13">
        <f t="shared" si="806"/>
        <v>0</v>
      </c>
      <c r="BD301" s="13">
        <f t="shared" si="735"/>
        <v>0</v>
      </c>
      <c r="BE301" s="13">
        <f t="shared" si="736"/>
        <v>1.0913941766202908E-25</v>
      </c>
      <c r="BF301" s="13">
        <f t="shared" si="737"/>
        <v>299999.99999999983</v>
      </c>
      <c r="BG301" s="4">
        <f t="shared" si="701"/>
        <v>5000000</v>
      </c>
      <c r="BH301" s="4">
        <f t="shared" si="753"/>
        <v>1</v>
      </c>
      <c r="BI301" s="4">
        <f t="shared" si="756"/>
        <v>1</v>
      </c>
      <c r="BJ301" s="4">
        <f t="shared" si="730"/>
        <v>5.9999999999999964</v>
      </c>
      <c r="BK301" s="4"/>
      <c r="BL301" s="4">
        <f t="shared" si="697"/>
        <v>5000000</v>
      </c>
      <c r="BN301">
        <f t="shared" si="698"/>
        <v>290</v>
      </c>
      <c r="BO301" s="11">
        <f t="shared" si="702"/>
        <v>6.3213137889354911E-31</v>
      </c>
      <c r="BP301" s="9">
        <f t="shared" si="703"/>
        <v>2.4146657702418096E-55</v>
      </c>
      <c r="BQ301" s="9">
        <f t="shared" si="704"/>
        <v>3.2425511771818583E-55</v>
      </c>
      <c r="BR301" s="9">
        <f t="shared" si="705"/>
        <v>4.6322159674026548E-55</v>
      </c>
      <c r="BS301" s="9">
        <f t="shared" si="706"/>
        <v>6.6174513820037921E-55</v>
      </c>
      <c r="BT301" s="9">
        <f t="shared" si="707"/>
        <v>9.4535019742911331E-55</v>
      </c>
      <c r="BU301" s="9">
        <f t="shared" si="708"/>
        <v>1.3505002820415906E-54</v>
      </c>
      <c r="BV301" s="9">
        <f t="shared" si="709"/>
        <v>1.9292861172022717E-54</v>
      </c>
      <c r="BW301" s="9">
        <f t="shared" si="710"/>
        <v>2.7561230245746752E-54</v>
      </c>
      <c r="BX301" s="9">
        <f t="shared" si="711"/>
        <v>3.9373186065352496E-54</v>
      </c>
      <c r="BY301" s="9">
        <f t="shared" si="712"/>
        <v>5.6247408664789286E-54</v>
      </c>
      <c r="BZ301" s="9">
        <f t="shared" si="713"/>
        <v>0</v>
      </c>
      <c r="CA301" s="9">
        <f t="shared" si="714"/>
        <v>0</v>
      </c>
      <c r="CB301" s="9">
        <f t="shared" si="715"/>
        <v>0</v>
      </c>
      <c r="CC301" s="9">
        <f t="shared" si="716"/>
        <v>0</v>
      </c>
      <c r="CD301" s="9">
        <f t="shared" si="717"/>
        <v>0</v>
      </c>
      <c r="CE301" s="9">
        <f t="shared" si="718"/>
        <v>0</v>
      </c>
      <c r="CF301" s="9">
        <f t="shared" si="719"/>
        <v>0</v>
      </c>
      <c r="CG301" s="9">
        <f t="shared" si="720"/>
        <v>0</v>
      </c>
      <c r="CH301" s="9">
        <f t="shared" si="721"/>
        <v>0</v>
      </c>
      <c r="CI301" s="9">
        <f t="shared" si="722"/>
        <v>0</v>
      </c>
      <c r="CJ301" s="9">
        <f t="shared" si="723"/>
        <v>0</v>
      </c>
      <c r="CK301" s="9">
        <f t="shared" si="724"/>
        <v>8.9130524423990419E-25</v>
      </c>
      <c r="CL301" s="9">
        <f t="shared" si="744"/>
        <v>8.9130524423990419E-25</v>
      </c>
    </row>
    <row r="302" spans="2:90" x14ac:dyDescent="0.2">
      <c r="B302" s="1">
        <f t="shared" si="731"/>
        <v>44151</v>
      </c>
      <c r="C302" s="8">
        <f t="shared" si="725"/>
        <v>41.571428571428569</v>
      </c>
      <c r="D302">
        <f t="shared" si="738"/>
        <v>291</v>
      </c>
      <c r="E302" s="14">
        <f t="shared" si="732"/>
        <v>0.3</v>
      </c>
      <c r="F302" s="3">
        <f t="shared" si="726"/>
        <v>8.1661699125676517</v>
      </c>
      <c r="G302" s="4">
        <f t="shared" si="739"/>
        <v>2.0797122365597767E-24</v>
      </c>
      <c r="I302" s="13">
        <f t="shared" si="740"/>
        <v>8.9130524423990419E-25</v>
      </c>
      <c r="J302" s="13">
        <f t="shared" ref="J302:AC302" si="807">I301*(1-I$8)</f>
        <v>1.1968956136935857E-24</v>
      </c>
      <c r="K302" s="13">
        <f t="shared" si="807"/>
        <v>1.7098508767051223E-24</v>
      </c>
      <c r="L302" s="13">
        <f t="shared" si="807"/>
        <v>2.4426441095787464E-24</v>
      </c>
      <c r="M302" s="13">
        <f t="shared" si="807"/>
        <v>3.4894915851124944E-24</v>
      </c>
      <c r="N302" s="13">
        <f t="shared" si="807"/>
        <v>4.9849879787321357E-24</v>
      </c>
      <c r="O302" s="13">
        <f t="shared" si="807"/>
        <v>7.1214113981887658E-24</v>
      </c>
      <c r="P302" s="13">
        <f t="shared" si="807"/>
        <v>1.0173444854555378E-23</v>
      </c>
      <c r="Q302" s="13">
        <f t="shared" si="807"/>
        <v>1.453349264936483E-23</v>
      </c>
      <c r="R302" s="13">
        <f t="shared" si="807"/>
        <v>2.076213235623547E-23</v>
      </c>
      <c r="S302" s="13">
        <f t="shared" si="807"/>
        <v>2.9660189080336385E-23</v>
      </c>
      <c r="T302" s="13">
        <f t="shared" si="807"/>
        <v>4.2371698686194826E-23</v>
      </c>
      <c r="U302" s="13">
        <f t="shared" si="807"/>
        <v>6.0530998123135466E-23</v>
      </c>
      <c r="V302" s="13">
        <f t="shared" si="807"/>
        <v>8.6472854461622106E-23</v>
      </c>
      <c r="W302" s="13">
        <f t="shared" si="807"/>
        <v>1.2353264923088873E-22</v>
      </c>
      <c r="X302" s="13">
        <f t="shared" si="807"/>
        <v>1.7647521318698388E-22</v>
      </c>
      <c r="Y302" s="13">
        <f t="shared" si="807"/>
        <v>2.5210744740997696E-22</v>
      </c>
      <c r="Z302" s="13">
        <f t="shared" si="807"/>
        <v>3.6015349629996709E-22</v>
      </c>
      <c r="AA302" s="13">
        <f t="shared" si="807"/>
        <v>5.1450499471423871E-22</v>
      </c>
      <c r="AB302" s="13">
        <f t="shared" si="807"/>
        <v>7.3500713530605512E-22</v>
      </c>
      <c r="AC302" s="13">
        <f t="shared" si="807"/>
        <v>1.0500101932943645E-21</v>
      </c>
      <c r="AD302" s="13">
        <f t="shared" si="728"/>
        <v>4700000</v>
      </c>
      <c r="AE302" s="13">
        <f t="shared" si="742"/>
        <v>4700000</v>
      </c>
      <c r="AF302" s="4"/>
      <c r="AG302">
        <f t="shared" si="667"/>
        <v>291</v>
      </c>
      <c r="AH302" s="4"/>
      <c r="AI302" s="4"/>
      <c r="AJ302" s="13">
        <f t="shared" ref="AJ302:BC302" si="808">I301*AI$8</f>
        <v>7.6397592363420366E-26</v>
      </c>
      <c r="AK302" s="13">
        <f t="shared" si="808"/>
        <v>0</v>
      </c>
      <c r="AL302" s="13">
        <f t="shared" si="808"/>
        <v>0</v>
      </c>
      <c r="AM302" s="13">
        <f t="shared" si="808"/>
        <v>0</v>
      </c>
      <c r="AN302" s="13">
        <f t="shared" si="808"/>
        <v>0</v>
      </c>
      <c r="AO302" s="13">
        <f t="shared" si="808"/>
        <v>0</v>
      </c>
      <c r="AP302" s="13">
        <f t="shared" si="808"/>
        <v>0</v>
      </c>
      <c r="AQ302" s="13">
        <f t="shared" si="808"/>
        <v>0</v>
      </c>
      <c r="AR302" s="13">
        <f t="shared" si="808"/>
        <v>0</v>
      </c>
      <c r="AS302" s="13">
        <f t="shared" si="808"/>
        <v>0</v>
      </c>
      <c r="AT302" s="13">
        <f t="shared" si="808"/>
        <v>0</v>
      </c>
      <c r="AU302" s="13">
        <f t="shared" si="808"/>
        <v>0</v>
      </c>
      <c r="AV302" s="13">
        <f t="shared" si="808"/>
        <v>0</v>
      </c>
      <c r="AW302" s="13">
        <f t="shared" si="808"/>
        <v>0</v>
      </c>
      <c r="AX302" s="13">
        <f t="shared" si="808"/>
        <v>0</v>
      </c>
      <c r="AY302" s="13">
        <f t="shared" si="808"/>
        <v>0</v>
      </c>
      <c r="AZ302" s="13">
        <f t="shared" si="808"/>
        <v>0</v>
      </c>
      <c r="BA302" s="13">
        <f t="shared" si="808"/>
        <v>0</v>
      </c>
      <c r="BB302" s="13">
        <f t="shared" si="808"/>
        <v>0</v>
      </c>
      <c r="BC302" s="13">
        <f t="shared" si="808"/>
        <v>0</v>
      </c>
      <c r="BD302" s="13">
        <f t="shared" si="735"/>
        <v>0</v>
      </c>
      <c r="BE302" s="13">
        <f t="shared" si="736"/>
        <v>7.6397592363420366E-26</v>
      </c>
      <c r="BF302" s="13">
        <f t="shared" si="737"/>
        <v>299999.99999999983</v>
      </c>
      <c r="BG302" s="4">
        <f t="shared" si="701"/>
        <v>5000000</v>
      </c>
      <c r="BH302" s="4">
        <f t="shared" si="753"/>
        <v>1</v>
      </c>
      <c r="BI302" s="4">
        <f t="shared" si="756"/>
        <v>1</v>
      </c>
      <c r="BJ302" s="4">
        <f t="shared" si="730"/>
        <v>5.9999999999999964</v>
      </c>
      <c r="BK302" s="4"/>
      <c r="BL302" s="4">
        <f t="shared" si="697"/>
        <v>5000000</v>
      </c>
      <c r="BN302">
        <f t="shared" si="698"/>
        <v>291</v>
      </c>
      <c r="BO302" s="11">
        <f t="shared" si="702"/>
        <v>4.4249196522548444E-31</v>
      </c>
      <c r="BP302" s="9">
        <f t="shared" si="703"/>
        <v>1.1831862274184867E-55</v>
      </c>
      <c r="BQ302" s="9">
        <f t="shared" si="704"/>
        <v>1.588850076819111E-55</v>
      </c>
      <c r="BR302" s="9">
        <f t="shared" si="705"/>
        <v>2.2697858240273011E-55</v>
      </c>
      <c r="BS302" s="9">
        <f t="shared" si="706"/>
        <v>3.242551177181859E-55</v>
      </c>
      <c r="BT302" s="9">
        <f t="shared" si="707"/>
        <v>4.6322159674026548E-55</v>
      </c>
      <c r="BU302" s="9">
        <f t="shared" si="708"/>
        <v>6.6174513820037936E-55</v>
      </c>
      <c r="BV302" s="9">
        <f t="shared" si="709"/>
        <v>9.4535019742911345E-55</v>
      </c>
      <c r="BW302" s="9">
        <f t="shared" si="710"/>
        <v>1.3505002820415903E-54</v>
      </c>
      <c r="BX302" s="9">
        <f t="shared" si="711"/>
        <v>1.9292861172022728E-54</v>
      </c>
      <c r="BY302" s="9">
        <f t="shared" si="712"/>
        <v>2.7561230245746752E-54</v>
      </c>
      <c r="BZ302" s="9">
        <f t="shared" si="713"/>
        <v>0</v>
      </c>
      <c r="CA302" s="9">
        <f t="shared" si="714"/>
        <v>0</v>
      </c>
      <c r="CB302" s="9">
        <f t="shared" si="715"/>
        <v>0</v>
      </c>
      <c r="CC302" s="9">
        <f t="shared" si="716"/>
        <v>0</v>
      </c>
      <c r="CD302" s="9">
        <f t="shared" si="717"/>
        <v>0</v>
      </c>
      <c r="CE302" s="9">
        <f t="shared" si="718"/>
        <v>0</v>
      </c>
      <c r="CF302" s="9">
        <f t="shared" si="719"/>
        <v>0</v>
      </c>
      <c r="CG302" s="9">
        <f t="shared" si="720"/>
        <v>0</v>
      </c>
      <c r="CH302" s="9">
        <f t="shared" si="721"/>
        <v>0</v>
      </c>
      <c r="CI302" s="9">
        <f t="shared" si="722"/>
        <v>0</v>
      </c>
      <c r="CJ302" s="9">
        <f t="shared" si="723"/>
        <v>0</v>
      </c>
      <c r="CK302" s="9">
        <f t="shared" si="724"/>
        <v>6.2391367096793308E-25</v>
      </c>
      <c r="CL302" s="9">
        <f t="shared" si="744"/>
        <v>6.2391367096793308E-25</v>
      </c>
    </row>
    <row r="303" spans="2:90" x14ac:dyDescent="0.2">
      <c r="B303" s="1">
        <f t="shared" si="731"/>
        <v>44152</v>
      </c>
      <c r="C303" s="8">
        <f t="shared" si="725"/>
        <v>41.714285714285715</v>
      </c>
      <c r="D303">
        <f t="shared" si="738"/>
        <v>292</v>
      </c>
      <c r="E303" s="14">
        <f t="shared" si="732"/>
        <v>0.3</v>
      </c>
      <c r="F303" s="3">
        <f t="shared" si="726"/>
        <v>8.1661699125676517</v>
      </c>
      <c r="G303" s="4">
        <f t="shared" si="739"/>
        <v>1.4557985655918436E-24</v>
      </c>
      <c r="I303" s="13">
        <f t="shared" si="740"/>
        <v>6.2391367096793308E-25</v>
      </c>
      <c r="J303" s="13">
        <f t="shared" ref="J303:AC303" si="809">I302*(1-I$8)</f>
        <v>8.3782692958550989E-25</v>
      </c>
      <c r="K303" s="13">
        <f t="shared" si="809"/>
        <v>1.1968956136935857E-24</v>
      </c>
      <c r="L303" s="13">
        <f t="shared" si="809"/>
        <v>1.7098508767051223E-24</v>
      </c>
      <c r="M303" s="13">
        <f t="shared" si="809"/>
        <v>2.4426441095787464E-24</v>
      </c>
      <c r="N303" s="13">
        <f t="shared" si="809"/>
        <v>3.4894915851124944E-24</v>
      </c>
      <c r="O303" s="13">
        <f t="shared" si="809"/>
        <v>4.9849879787321357E-24</v>
      </c>
      <c r="P303" s="13">
        <f t="shared" si="809"/>
        <v>7.1214113981887658E-24</v>
      </c>
      <c r="Q303" s="13">
        <f t="shared" si="809"/>
        <v>1.0173444854555378E-23</v>
      </c>
      <c r="R303" s="13">
        <f t="shared" si="809"/>
        <v>1.453349264936483E-23</v>
      </c>
      <c r="S303" s="13">
        <f t="shared" si="809"/>
        <v>2.076213235623547E-23</v>
      </c>
      <c r="T303" s="13">
        <f t="shared" si="809"/>
        <v>2.9660189080336385E-23</v>
      </c>
      <c r="U303" s="13">
        <f t="shared" si="809"/>
        <v>4.2371698686194826E-23</v>
      </c>
      <c r="V303" s="13">
        <f t="shared" si="809"/>
        <v>6.0530998123135466E-23</v>
      </c>
      <c r="W303" s="13">
        <f t="shared" si="809"/>
        <v>8.6472854461622106E-23</v>
      </c>
      <c r="X303" s="13">
        <f t="shared" si="809"/>
        <v>1.2353264923088873E-22</v>
      </c>
      <c r="Y303" s="13">
        <f t="shared" si="809"/>
        <v>1.7647521318698388E-22</v>
      </c>
      <c r="Z303" s="13">
        <f t="shared" si="809"/>
        <v>2.5210744740997696E-22</v>
      </c>
      <c r="AA303" s="13">
        <f t="shared" si="809"/>
        <v>3.6015349629996709E-22</v>
      </c>
      <c r="AB303" s="13">
        <f t="shared" si="809"/>
        <v>5.1450499471423871E-22</v>
      </c>
      <c r="AC303" s="13">
        <f t="shared" si="809"/>
        <v>7.3500713530605512E-22</v>
      </c>
      <c r="AD303" s="13">
        <f t="shared" si="728"/>
        <v>4700000</v>
      </c>
      <c r="AE303" s="13">
        <f t="shared" si="742"/>
        <v>4700000</v>
      </c>
      <c r="AF303" s="4"/>
      <c r="AG303">
        <f t="shared" si="667"/>
        <v>292</v>
      </c>
      <c r="AH303" s="4"/>
      <c r="AI303" s="4"/>
      <c r="AJ303" s="13">
        <f t="shared" ref="AJ303:BC303" si="810">I302*AI$8</f>
        <v>5.3478314654394249E-26</v>
      </c>
      <c r="AK303" s="13">
        <f t="shared" si="810"/>
        <v>0</v>
      </c>
      <c r="AL303" s="13">
        <f t="shared" si="810"/>
        <v>0</v>
      </c>
      <c r="AM303" s="13">
        <f t="shared" si="810"/>
        <v>0</v>
      </c>
      <c r="AN303" s="13">
        <f t="shared" si="810"/>
        <v>0</v>
      </c>
      <c r="AO303" s="13">
        <f t="shared" si="810"/>
        <v>0</v>
      </c>
      <c r="AP303" s="13">
        <f t="shared" si="810"/>
        <v>0</v>
      </c>
      <c r="AQ303" s="13">
        <f t="shared" si="810"/>
        <v>0</v>
      </c>
      <c r="AR303" s="13">
        <f t="shared" si="810"/>
        <v>0</v>
      </c>
      <c r="AS303" s="13">
        <f t="shared" si="810"/>
        <v>0</v>
      </c>
      <c r="AT303" s="13">
        <f t="shared" si="810"/>
        <v>0</v>
      </c>
      <c r="AU303" s="13">
        <f t="shared" si="810"/>
        <v>0</v>
      </c>
      <c r="AV303" s="13">
        <f t="shared" si="810"/>
        <v>0</v>
      </c>
      <c r="AW303" s="13">
        <f t="shared" si="810"/>
        <v>0</v>
      </c>
      <c r="AX303" s="13">
        <f t="shared" si="810"/>
        <v>0</v>
      </c>
      <c r="AY303" s="13">
        <f t="shared" si="810"/>
        <v>0</v>
      </c>
      <c r="AZ303" s="13">
        <f t="shared" si="810"/>
        <v>0</v>
      </c>
      <c r="BA303" s="13">
        <f t="shared" si="810"/>
        <v>0</v>
      </c>
      <c r="BB303" s="13">
        <f t="shared" si="810"/>
        <v>0</v>
      </c>
      <c r="BC303" s="13">
        <f t="shared" si="810"/>
        <v>0</v>
      </c>
      <c r="BD303" s="13">
        <f t="shared" si="735"/>
        <v>0</v>
      </c>
      <c r="BE303" s="13">
        <f t="shared" si="736"/>
        <v>5.3478314654394249E-26</v>
      </c>
      <c r="BF303" s="13">
        <f t="shared" si="737"/>
        <v>299999.99999999983</v>
      </c>
      <c r="BG303" s="4">
        <f t="shared" si="701"/>
        <v>5000000</v>
      </c>
      <c r="BH303" s="4">
        <f t="shared" si="753"/>
        <v>1</v>
      </c>
      <c r="BI303" s="4">
        <f t="shared" si="756"/>
        <v>1</v>
      </c>
      <c r="BJ303" s="4">
        <f t="shared" si="730"/>
        <v>5.9999999999999964</v>
      </c>
      <c r="BK303" s="4"/>
      <c r="BL303" s="4">
        <f t="shared" si="697"/>
        <v>5000000</v>
      </c>
      <c r="BN303">
        <f t="shared" si="698"/>
        <v>292</v>
      </c>
      <c r="BO303" s="11">
        <f t="shared" si="702"/>
        <v>3.0974437565783905E-31</v>
      </c>
      <c r="BP303" s="9">
        <f t="shared" si="703"/>
        <v>5.7976125143505852E-56</v>
      </c>
      <c r="BQ303" s="9">
        <f t="shared" si="704"/>
        <v>7.7853653764136407E-56</v>
      </c>
      <c r="BR303" s="9">
        <f t="shared" si="705"/>
        <v>1.1121950537733775E-55</v>
      </c>
      <c r="BS303" s="9">
        <f t="shared" si="706"/>
        <v>1.5888500768191105E-55</v>
      </c>
      <c r="BT303" s="9">
        <f t="shared" si="707"/>
        <v>2.2697858240273008E-55</v>
      </c>
      <c r="BU303" s="9">
        <f t="shared" si="708"/>
        <v>3.2425511771818579E-55</v>
      </c>
      <c r="BV303" s="9">
        <f t="shared" si="709"/>
        <v>4.6322159674026548E-55</v>
      </c>
      <c r="BW303" s="9">
        <f t="shared" si="710"/>
        <v>6.6174513820037936E-55</v>
      </c>
      <c r="BX303" s="9">
        <f t="shared" si="711"/>
        <v>9.4535019742911316E-55</v>
      </c>
      <c r="BY303" s="9">
        <f t="shared" si="712"/>
        <v>1.3505002820415906E-54</v>
      </c>
      <c r="BZ303" s="9">
        <f t="shared" si="713"/>
        <v>0</v>
      </c>
      <c r="CA303" s="9">
        <f t="shared" si="714"/>
        <v>0</v>
      </c>
      <c r="CB303" s="9">
        <f t="shared" si="715"/>
        <v>0</v>
      </c>
      <c r="CC303" s="9">
        <f t="shared" si="716"/>
        <v>0</v>
      </c>
      <c r="CD303" s="9">
        <f t="shared" si="717"/>
        <v>0</v>
      </c>
      <c r="CE303" s="9">
        <f t="shared" si="718"/>
        <v>0</v>
      </c>
      <c r="CF303" s="9">
        <f t="shared" si="719"/>
        <v>0</v>
      </c>
      <c r="CG303" s="9">
        <f t="shared" si="720"/>
        <v>0</v>
      </c>
      <c r="CH303" s="9">
        <f t="shared" si="721"/>
        <v>0</v>
      </c>
      <c r="CI303" s="9">
        <f t="shared" si="722"/>
        <v>0</v>
      </c>
      <c r="CJ303" s="9">
        <f t="shared" si="723"/>
        <v>0</v>
      </c>
      <c r="CK303" s="9">
        <f t="shared" si="724"/>
        <v>4.3673956967755304E-25</v>
      </c>
      <c r="CL303" s="9">
        <f t="shared" si="744"/>
        <v>4.3673956967755304E-25</v>
      </c>
    </row>
    <row r="304" spans="2:90" x14ac:dyDescent="0.2">
      <c r="B304" s="1">
        <f t="shared" si="731"/>
        <v>44153</v>
      </c>
      <c r="C304" s="8">
        <f t="shared" si="725"/>
        <v>41.857142857142854</v>
      </c>
      <c r="D304">
        <f t="shared" si="738"/>
        <v>293</v>
      </c>
      <c r="E304" s="14">
        <f t="shared" si="732"/>
        <v>0.3</v>
      </c>
      <c r="F304" s="3">
        <f t="shared" si="726"/>
        <v>8.1661699125676517</v>
      </c>
      <c r="G304" s="4">
        <f t="shared" si="739"/>
        <v>1.0190589959142906E-24</v>
      </c>
      <c r="I304" s="13">
        <f t="shared" si="740"/>
        <v>4.3673956967755304E-25</v>
      </c>
      <c r="J304" s="13">
        <f t="shared" ref="J304:AC304" si="811">I303*(1-I$8)</f>
        <v>5.8647885070985707E-25</v>
      </c>
      <c r="K304" s="13">
        <f t="shared" si="811"/>
        <v>8.3782692958550989E-25</v>
      </c>
      <c r="L304" s="13">
        <f t="shared" si="811"/>
        <v>1.1968956136935857E-24</v>
      </c>
      <c r="M304" s="13">
        <f t="shared" si="811"/>
        <v>1.7098508767051223E-24</v>
      </c>
      <c r="N304" s="13">
        <f t="shared" si="811"/>
        <v>2.4426441095787464E-24</v>
      </c>
      <c r="O304" s="13">
        <f t="shared" si="811"/>
        <v>3.4894915851124944E-24</v>
      </c>
      <c r="P304" s="13">
        <f t="shared" si="811"/>
        <v>4.9849879787321357E-24</v>
      </c>
      <c r="Q304" s="13">
        <f t="shared" si="811"/>
        <v>7.1214113981887658E-24</v>
      </c>
      <c r="R304" s="13">
        <f t="shared" si="811"/>
        <v>1.0173444854555378E-23</v>
      </c>
      <c r="S304" s="13">
        <f t="shared" si="811"/>
        <v>1.453349264936483E-23</v>
      </c>
      <c r="T304" s="13">
        <f t="shared" si="811"/>
        <v>2.076213235623547E-23</v>
      </c>
      <c r="U304" s="13">
        <f t="shared" si="811"/>
        <v>2.9660189080336385E-23</v>
      </c>
      <c r="V304" s="13">
        <f t="shared" si="811"/>
        <v>4.2371698686194826E-23</v>
      </c>
      <c r="W304" s="13">
        <f t="shared" si="811"/>
        <v>6.0530998123135466E-23</v>
      </c>
      <c r="X304" s="13">
        <f t="shared" si="811"/>
        <v>8.6472854461622106E-23</v>
      </c>
      <c r="Y304" s="13">
        <f t="shared" si="811"/>
        <v>1.2353264923088873E-22</v>
      </c>
      <c r="Z304" s="13">
        <f t="shared" si="811"/>
        <v>1.7647521318698388E-22</v>
      </c>
      <c r="AA304" s="13">
        <f t="shared" si="811"/>
        <v>2.5210744740997696E-22</v>
      </c>
      <c r="AB304" s="13">
        <f t="shared" si="811"/>
        <v>3.6015349629996709E-22</v>
      </c>
      <c r="AC304" s="13">
        <f t="shared" si="811"/>
        <v>5.1450499471423871E-22</v>
      </c>
      <c r="AD304" s="13">
        <f t="shared" si="728"/>
        <v>4700000</v>
      </c>
      <c r="AE304" s="13">
        <f t="shared" si="742"/>
        <v>4700000</v>
      </c>
      <c r="AF304" s="4"/>
      <c r="AG304">
        <f t="shared" si="667"/>
        <v>293</v>
      </c>
      <c r="AH304" s="4"/>
      <c r="AI304" s="4"/>
      <c r="AJ304" s="13">
        <f t="shared" ref="AJ304:BC304" si="812">I303*AI$8</f>
        <v>3.7434820258075984E-26</v>
      </c>
      <c r="AK304" s="13">
        <f t="shared" si="812"/>
        <v>0</v>
      </c>
      <c r="AL304" s="13">
        <f t="shared" si="812"/>
        <v>0</v>
      </c>
      <c r="AM304" s="13">
        <f t="shared" si="812"/>
        <v>0</v>
      </c>
      <c r="AN304" s="13">
        <f t="shared" si="812"/>
        <v>0</v>
      </c>
      <c r="AO304" s="13">
        <f t="shared" si="812"/>
        <v>0</v>
      </c>
      <c r="AP304" s="13">
        <f t="shared" si="812"/>
        <v>0</v>
      </c>
      <c r="AQ304" s="13">
        <f t="shared" si="812"/>
        <v>0</v>
      </c>
      <c r="AR304" s="13">
        <f t="shared" si="812"/>
        <v>0</v>
      </c>
      <c r="AS304" s="13">
        <f t="shared" si="812"/>
        <v>0</v>
      </c>
      <c r="AT304" s="13">
        <f t="shared" si="812"/>
        <v>0</v>
      </c>
      <c r="AU304" s="13">
        <f t="shared" si="812"/>
        <v>0</v>
      </c>
      <c r="AV304" s="13">
        <f t="shared" si="812"/>
        <v>0</v>
      </c>
      <c r="AW304" s="13">
        <f t="shared" si="812"/>
        <v>0</v>
      </c>
      <c r="AX304" s="13">
        <f t="shared" si="812"/>
        <v>0</v>
      </c>
      <c r="AY304" s="13">
        <f t="shared" si="812"/>
        <v>0</v>
      </c>
      <c r="AZ304" s="13">
        <f t="shared" si="812"/>
        <v>0</v>
      </c>
      <c r="BA304" s="13">
        <f t="shared" si="812"/>
        <v>0</v>
      </c>
      <c r="BB304" s="13">
        <f t="shared" si="812"/>
        <v>0</v>
      </c>
      <c r="BC304" s="13">
        <f t="shared" si="812"/>
        <v>0</v>
      </c>
      <c r="BD304" s="13">
        <f t="shared" si="735"/>
        <v>0</v>
      </c>
      <c r="BE304" s="13">
        <f t="shared" si="736"/>
        <v>3.7434820258075984E-26</v>
      </c>
      <c r="BF304" s="13">
        <f t="shared" si="737"/>
        <v>299999.99999999983</v>
      </c>
      <c r="BG304" s="4">
        <f t="shared" si="701"/>
        <v>5000000</v>
      </c>
      <c r="BH304" s="4">
        <f t="shared" si="753"/>
        <v>1</v>
      </c>
      <c r="BI304" s="4">
        <f t="shared" si="756"/>
        <v>1</v>
      </c>
      <c r="BJ304" s="4">
        <f t="shared" si="730"/>
        <v>5.9999999999999964</v>
      </c>
      <c r="BK304" s="4"/>
      <c r="BL304" s="4">
        <f t="shared" si="697"/>
        <v>5000000</v>
      </c>
      <c r="BN304">
        <f t="shared" si="698"/>
        <v>293</v>
      </c>
      <c r="BO304" s="11">
        <f t="shared" si="702"/>
        <v>2.1682106296048736E-31</v>
      </c>
      <c r="BP304" s="9">
        <f t="shared" si="703"/>
        <v>2.8408301320317865E-56</v>
      </c>
      <c r="BQ304" s="9">
        <f t="shared" si="704"/>
        <v>3.8148290344426859E-56</v>
      </c>
      <c r="BR304" s="9">
        <f t="shared" si="705"/>
        <v>5.4497557634895496E-56</v>
      </c>
      <c r="BS304" s="9">
        <f t="shared" si="706"/>
        <v>7.7853653764136435E-56</v>
      </c>
      <c r="BT304" s="9">
        <f t="shared" si="707"/>
        <v>1.1121950537733775E-55</v>
      </c>
      <c r="BU304" s="9">
        <f t="shared" si="708"/>
        <v>1.5888500768191109E-55</v>
      </c>
      <c r="BV304" s="9">
        <f t="shared" si="709"/>
        <v>2.2697858240273008E-55</v>
      </c>
      <c r="BW304" s="9">
        <f t="shared" si="710"/>
        <v>3.242551177181859E-55</v>
      </c>
      <c r="BX304" s="9">
        <f t="shared" si="711"/>
        <v>4.6322159674026562E-55</v>
      </c>
      <c r="BY304" s="9">
        <f t="shared" si="712"/>
        <v>6.6174513820037936E-55</v>
      </c>
      <c r="BZ304" s="9">
        <f t="shared" si="713"/>
        <v>0</v>
      </c>
      <c r="CA304" s="9">
        <f t="shared" si="714"/>
        <v>0</v>
      </c>
      <c r="CB304" s="9">
        <f t="shared" si="715"/>
        <v>0</v>
      </c>
      <c r="CC304" s="9">
        <f t="shared" si="716"/>
        <v>0</v>
      </c>
      <c r="CD304" s="9">
        <f t="shared" si="717"/>
        <v>0</v>
      </c>
      <c r="CE304" s="9">
        <f t="shared" si="718"/>
        <v>0</v>
      </c>
      <c r="CF304" s="9">
        <f t="shared" si="719"/>
        <v>0</v>
      </c>
      <c r="CG304" s="9">
        <f t="shared" si="720"/>
        <v>0</v>
      </c>
      <c r="CH304" s="9">
        <f t="shared" si="721"/>
        <v>0</v>
      </c>
      <c r="CI304" s="9">
        <f t="shared" si="722"/>
        <v>0</v>
      </c>
      <c r="CJ304" s="9">
        <f t="shared" si="723"/>
        <v>0</v>
      </c>
      <c r="CK304" s="9">
        <f t="shared" si="724"/>
        <v>3.057176987742872E-25</v>
      </c>
      <c r="CL304" s="9">
        <f t="shared" si="744"/>
        <v>3.057176987742872E-25</v>
      </c>
    </row>
    <row r="305" spans="2:90" x14ac:dyDescent="0.2">
      <c r="B305" s="1">
        <f t="shared" si="731"/>
        <v>44154</v>
      </c>
      <c r="C305" s="8">
        <f t="shared" si="725"/>
        <v>42</v>
      </c>
      <c r="D305">
        <f t="shared" si="738"/>
        <v>294</v>
      </c>
      <c r="E305" s="14">
        <f t="shared" si="732"/>
        <v>0.3</v>
      </c>
      <c r="F305" s="3">
        <f t="shared" si="726"/>
        <v>8.1661699125676517</v>
      </c>
      <c r="G305" s="4">
        <f t="shared" si="739"/>
        <v>7.1334129714000335E-25</v>
      </c>
      <c r="I305" s="13">
        <f t="shared" si="740"/>
        <v>3.057176987742872E-25</v>
      </c>
      <c r="J305" s="13">
        <f t="shared" ref="J305:AC305" si="813">I304*(1-I$8)</f>
        <v>4.1053519549689986E-25</v>
      </c>
      <c r="K305" s="13">
        <f t="shared" si="813"/>
        <v>5.8647885070985707E-25</v>
      </c>
      <c r="L305" s="13">
        <f t="shared" si="813"/>
        <v>8.3782692958550989E-25</v>
      </c>
      <c r="M305" s="13">
        <f t="shared" si="813"/>
        <v>1.1968956136935857E-24</v>
      </c>
      <c r="N305" s="13">
        <f t="shared" si="813"/>
        <v>1.7098508767051223E-24</v>
      </c>
      <c r="O305" s="13">
        <f t="shared" si="813"/>
        <v>2.4426441095787464E-24</v>
      </c>
      <c r="P305" s="13">
        <f t="shared" si="813"/>
        <v>3.4894915851124944E-24</v>
      </c>
      <c r="Q305" s="13">
        <f t="shared" si="813"/>
        <v>4.9849879787321357E-24</v>
      </c>
      <c r="R305" s="13">
        <f t="shared" si="813"/>
        <v>7.1214113981887658E-24</v>
      </c>
      <c r="S305" s="13">
        <f t="shared" si="813"/>
        <v>1.0173444854555378E-23</v>
      </c>
      <c r="T305" s="13">
        <f t="shared" si="813"/>
        <v>1.453349264936483E-23</v>
      </c>
      <c r="U305" s="13">
        <f t="shared" si="813"/>
        <v>2.076213235623547E-23</v>
      </c>
      <c r="V305" s="13">
        <f t="shared" si="813"/>
        <v>2.9660189080336385E-23</v>
      </c>
      <c r="W305" s="13">
        <f t="shared" si="813"/>
        <v>4.2371698686194826E-23</v>
      </c>
      <c r="X305" s="13">
        <f t="shared" si="813"/>
        <v>6.0530998123135466E-23</v>
      </c>
      <c r="Y305" s="13">
        <f t="shared" si="813"/>
        <v>8.6472854461622106E-23</v>
      </c>
      <c r="Z305" s="13">
        <f t="shared" si="813"/>
        <v>1.2353264923088873E-22</v>
      </c>
      <c r="AA305" s="13">
        <f t="shared" si="813"/>
        <v>1.7647521318698388E-22</v>
      </c>
      <c r="AB305" s="13">
        <f t="shared" si="813"/>
        <v>2.5210744740997696E-22</v>
      </c>
      <c r="AC305" s="13">
        <f t="shared" si="813"/>
        <v>3.6015349629996709E-22</v>
      </c>
      <c r="AD305" s="13">
        <f t="shared" si="728"/>
        <v>4700000</v>
      </c>
      <c r="AE305" s="13">
        <f t="shared" si="742"/>
        <v>4700000</v>
      </c>
      <c r="AF305" s="4"/>
      <c r="AG305">
        <f t="shared" si="667"/>
        <v>294</v>
      </c>
      <c r="AH305" s="4"/>
      <c r="AI305" s="4"/>
      <c r="AJ305" s="13">
        <f t="shared" ref="AJ305:BC305" si="814">I304*AI$8</f>
        <v>2.6204374180653181E-26</v>
      </c>
      <c r="AK305" s="13">
        <f t="shared" si="814"/>
        <v>0</v>
      </c>
      <c r="AL305" s="13">
        <f t="shared" si="814"/>
        <v>0</v>
      </c>
      <c r="AM305" s="13">
        <f t="shared" si="814"/>
        <v>0</v>
      </c>
      <c r="AN305" s="13">
        <f t="shared" si="814"/>
        <v>0</v>
      </c>
      <c r="AO305" s="13">
        <f t="shared" si="814"/>
        <v>0</v>
      </c>
      <c r="AP305" s="13">
        <f t="shared" si="814"/>
        <v>0</v>
      </c>
      <c r="AQ305" s="13">
        <f t="shared" si="814"/>
        <v>0</v>
      </c>
      <c r="AR305" s="13">
        <f t="shared" si="814"/>
        <v>0</v>
      </c>
      <c r="AS305" s="13">
        <f t="shared" si="814"/>
        <v>0</v>
      </c>
      <c r="AT305" s="13">
        <f t="shared" si="814"/>
        <v>0</v>
      </c>
      <c r="AU305" s="13">
        <f t="shared" si="814"/>
        <v>0</v>
      </c>
      <c r="AV305" s="13">
        <f t="shared" si="814"/>
        <v>0</v>
      </c>
      <c r="AW305" s="13">
        <f t="shared" si="814"/>
        <v>0</v>
      </c>
      <c r="AX305" s="13">
        <f t="shared" si="814"/>
        <v>0</v>
      </c>
      <c r="AY305" s="13">
        <f t="shared" si="814"/>
        <v>0</v>
      </c>
      <c r="AZ305" s="13">
        <f t="shared" si="814"/>
        <v>0</v>
      </c>
      <c r="BA305" s="13">
        <f t="shared" si="814"/>
        <v>0</v>
      </c>
      <c r="BB305" s="13">
        <f t="shared" si="814"/>
        <v>0</v>
      </c>
      <c r="BC305" s="13">
        <f t="shared" si="814"/>
        <v>0</v>
      </c>
      <c r="BD305" s="13">
        <f t="shared" si="735"/>
        <v>0</v>
      </c>
      <c r="BE305" s="13">
        <f t="shared" si="736"/>
        <v>2.6204374180653181E-26</v>
      </c>
      <c r="BF305" s="13">
        <f t="shared" si="737"/>
        <v>299999.99999999983</v>
      </c>
      <c r="BG305" s="4">
        <f t="shared" si="701"/>
        <v>5000000</v>
      </c>
      <c r="BH305" s="4">
        <f t="shared" si="753"/>
        <v>1</v>
      </c>
      <c r="BI305" s="4">
        <f t="shared" si="756"/>
        <v>1</v>
      </c>
      <c r="BJ305" s="4">
        <f t="shared" si="730"/>
        <v>5.9999999999999964</v>
      </c>
      <c r="BK305" s="4"/>
      <c r="BL305" s="4">
        <f t="shared" si="697"/>
        <v>5000000</v>
      </c>
      <c r="BN305">
        <f t="shared" si="698"/>
        <v>294</v>
      </c>
      <c r="BO305" s="11">
        <f t="shared" si="702"/>
        <v>1.5177474407234113E-31</v>
      </c>
      <c r="BP305" s="9">
        <f t="shared" si="703"/>
        <v>1.3920067646955756E-56</v>
      </c>
      <c r="BQ305" s="9">
        <f t="shared" si="704"/>
        <v>1.8692662268769153E-56</v>
      </c>
      <c r="BR305" s="9">
        <f t="shared" si="705"/>
        <v>2.6703803241098795E-56</v>
      </c>
      <c r="BS305" s="9">
        <f t="shared" si="706"/>
        <v>3.8148290344426841E-56</v>
      </c>
      <c r="BT305" s="9">
        <f t="shared" si="707"/>
        <v>5.4497557634895496E-56</v>
      </c>
      <c r="BU305" s="9">
        <f t="shared" si="708"/>
        <v>7.7853653764136407E-56</v>
      </c>
      <c r="BV305" s="9">
        <f t="shared" si="709"/>
        <v>1.1121950537733775E-55</v>
      </c>
      <c r="BW305" s="9">
        <f t="shared" si="710"/>
        <v>1.5888500768191103E-55</v>
      </c>
      <c r="BX305" s="9">
        <f t="shared" si="711"/>
        <v>2.2697858240273008E-55</v>
      </c>
      <c r="BY305" s="9">
        <f t="shared" si="712"/>
        <v>3.2425511771818586E-55</v>
      </c>
      <c r="BZ305" s="9">
        <f t="shared" si="713"/>
        <v>0</v>
      </c>
      <c r="CA305" s="9">
        <f t="shared" si="714"/>
        <v>0</v>
      </c>
      <c r="CB305" s="9">
        <f t="shared" si="715"/>
        <v>0</v>
      </c>
      <c r="CC305" s="9">
        <f t="shared" si="716"/>
        <v>0</v>
      </c>
      <c r="CD305" s="9">
        <f t="shared" si="717"/>
        <v>0</v>
      </c>
      <c r="CE305" s="9">
        <f t="shared" si="718"/>
        <v>0</v>
      </c>
      <c r="CF305" s="9">
        <f t="shared" si="719"/>
        <v>0</v>
      </c>
      <c r="CG305" s="9">
        <f t="shared" si="720"/>
        <v>0</v>
      </c>
      <c r="CH305" s="9">
        <f t="shared" si="721"/>
        <v>0</v>
      </c>
      <c r="CI305" s="9">
        <f t="shared" si="722"/>
        <v>0</v>
      </c>
      <c r="CJ305" s="9">
        <f t="shared" si="723"/>
        <v>0</v>
      </c>
      <c r="CK305" s="9">
        <f t="shared" si="724"/>
        <v>2.1400238914200101E-25</v>
      </c>
      <c r="CL305" s="9">
        <f t="shared" si="744"/>
        <v>2.1400238914200101E-25</v>
      </c>
    </row>
    <row r="306" spans="2:90" x14ac:dyDescent="0.2">
      <c r="B306" s="1">
        <f t="shared" si="731"/>
        <v>44155</v>
      </c>
      <c r="C306" s="8">
        <f t="shared" si="725"/>
        <v>42.142857142857146</v>
      </c>
      <c r="D306">
        <f t="shared" si="738"/>
        <v>295</v>
      </c>
      <c r="E306" s="14">
        <f t="shared" si="732"/>
        <v>0.3</v>
      </c>
      <c r="F306" s="3">
        <f t="shared" si="726"/>
        <v>8.1661699125676517</v>
      </c>
      <c r="G306" s="4">
        <f t="shared" si="739"/>
        <v>4.9933890799800235E-25</v>
      </c>
      <c r="I306" s="13">
        <f t="shared" si="740"/>
        <v>2.1400238914200101E-25</v>
      </c>
      <c r="J306" s="13">
        <f t="shared" ref="J306:AC306" si="815">I305*(1-I$8)</f>
        <v>2.8737463684782996E-25</v>
      </c>
      <c r="K306" s="13">
        <f t="shared" si="815"/>
        <v>4.1053519549689986E-25</v>
      </c>
      <c r="L306" s="13">
        <f t="shared" si="815"/>
        <v>5.8647885070985707E-25</v>
      </c>
      <c r="M306" s="13">
        <f t="shared" si="815"/>
        <v>8.3782692958550989E-25</v>
      </c>
      <c r="N306" s="13">
        <f t="shared" si="815"/>
        <v>1.1968956136935857E-24</v>
      </c>
      <c r="O306" s="13">
        <f t="shared" si="815"/>
        <v>1.7098508767051223E-24</v>
      </c>
      <c r="P306" s="13">
        <f t="shared" si="815"/>
        <v>2.4426441095787464E-24</v>
      </c>
      <c r="Q306" s="13">
        <f t="shared" si="815"/>
        <v>3.4894915851124944E-24</v>
      </c>
      <c r="R306" s="13">
        <f t="shared" si="815"/>
        <v>4.9849879787321357E-24</v>
      </c>
      <c r="S306" s="13">
        <f t="shared" si="815"/>
        <v>7.1214113981887658E-24</v>
      </c>
      <c r="T306" s="13">
        <f t="shared" si="815"/>
        <v>1.0173444854555378E-23</v>
      </c>
      <c r="U306" s="13">
        <f t="shared" si="815"/>
        <v>1.453349264936483E-23</v>
      </c>
      <c r="V306" s="13">
        <f t="shared" si="815"/>
        <v>2.076213235623547E-23</v>
      </c>
      <c r="W306" s="13">
        <f t="shared" si="815"/>
        <v>2.9660189080336385E-23</v>
      </c>
      <c r="X306" s="13">
        <f t="shared" si="815"/>
        <v>4.2371698686194826E-23</v>
      </c>
      <c r="Y306" s="13">
        <f t="shared" si="815"/>
        <v>6.0530998123135466E-23</v>
      </c>
      <c r="Z306" s="13">
        <f t="shared" si="815"/>
        <v>8.6472854461622106E-23</v>
      </c>
      <c r="AA306" s="13">
        <f t="shared" si="815"/>
        <v>1.2353264923088873E-22</v>
      </c>
      <c r="AB306" s="13">
        <f t="shared" si="815"/>
        <v>1.7647521318698388E-22</v>
      </c>
      <c r="AC306" s="13">
        <f t="shared" si="815"/>
        <v>2.5210744740997696E-22</v>
      </c>
      <c r="AD306" s="13">
        <f t="shared" si="728"/>
        <v>4700000</v>
      </c>
      <c r="AE306" s="13">
        <f t="shared" si="742"/>
        <v>4700000</v>
      </c>
      <c r="AF306" s="4"/>
      <c r="AG306">
        <f t="shared" si="667"/>
        <v>295</v>
      </c>
      <c r="AH306" s="4"/>
      <c r="AI306" s="4"/>
      <c r="AJ306" s="13">
        <f t="shared" ref="AJ306:BC306" si="816">I305*AI$8</f>
        <v>1.8343061926457231E-26</v>
      </c>
      <c r="AK306" s="13">
        <f t="shared" si="816"/>
        <v>0</v>
      </c>
      <c r="AL306" s="13">
        <f t="shared" si="816"/>
        <v>0</v>
      </c>
      <c r="AM306" s="13">
        <f t="shared" si="816"/>
        <v>0</v>
      </c>
      <c r="AN306" s="13">
        <f t="shared" si="816"/>
        <v>0</v>
      </c>
      <c r="AO306" s="13">
        <f t="shared" si="816"/>
        <v>0</v>
      </c>
      <c r="AP306" s="13">
        <f t="shared" si="816"/>
        <v>0</v>
      </c>
      <c r="AQ306" s="13">
        <f t="shared" si="816"/>
        <v>0</v>
      </c>
      <c r="AR306" s="13">
        <f t="shared" si="816"/>
        <v>0</v>
      </c>
      <c r="AS306" s="13">
        <f t="shared" si="816"/>
        <v>0</v>
      </c>
      <c r="AT306" s="13">
        <f t="shared" si="816"/>
        <v>0</v>
      </c>
      <c r="AU306" s="13">
        <f t="shared" si="816"/>
        <v>0</v>
      </c>
      <c r="AV306" s="13">
        <f t="shared" si="816"/>
        <v>0</v>
      </c>
      <c r="AW306" s="13">
        <f t="shared" si="816"/>
        <v>0</v>
      </c>
      <c r="AX306" s="13">
        <f t="shared" si="816"/>
        <v>0</v>
      </c>
      <c r="AY306" s="13">
        <f t="shared" si="816"/>
        <v>0</v>
      </c>
      <c r="AZ306" s="13">
        <f t="shared" si="816"/>
        <v>0</v>
      </c>
      <c r="BA306" s="13">
        <f t="shared" si="816"/>
        <v>0</v>
      </c>
      <c r="BB306" s="13">
        <f t="shared" si="816"/>
        <v>0</v>
      </c>
      <c r="BC306" s="13">
        <f t="shared" si="816"/>
        <v>0</v>
      </c>
      <c r="BD306" s="13">
        <f t="shared" si="735"/>
        <v>0</v>
      </c>
      <c r="BE306" s="13">
        <f t="shared" si="736"/>
        <v>1.8343061926457231E-26</v>
      </c>
      <c r="BF306" s="13">
        <f t="shared" si="737"/>
        <v>299999.99999999983</v>
      </c>
      <c r="BG306" s="4">
        <f t="shared" si="701"/>
        <v>5000000</v>
      </c>
      <c r="BH306" s="4">
        <f t="shared" si="753"/>
        <v>1</v>
      </c>
      <c r="BI306" s="4">
        <f t="shared" si="756"/>
        <v>1</v>
      </c>
      <c r="BJ306" s="4">
        <f t="shared" si="730"/>
        <v>5.9999999999999964</v>
      </c>
      <c r="BK306" s="4"/>
      <c r="BL306" s="4">
        <f t="shared" si="697"/>
        <v>5000000</v>
      </c>
      <c r="BN306">
        <f t="shared" si="698"/>
        <v>295</v>
      </c>
      <c r="BO306" s="11">
        <f t="shared" si="702"/>
        <v>1.0624232085063881E-31</v>
      </c>
      <c r="BP306" s="9">
        <f t="shared" si="703"/>
        <v>6.8208331470083199E-57</v>
      </c>
      <c r="BQ306" s="9">
        <f t="shared" si="704"/>
        <v>9.1594045116968873E-57</v>
      </c>
      <c r="BR306" s="9">
        <f t="shared" si="705"/>
        <v>1.308486358813841E-56</v>
      </c>
      <c r="BS306" s="9">
        <f t="shared" si="706"/>
        <v>1.869266226876916E-56</v>
      </c>
      <c r="BT306" s="9">
        <f t="shared" si="707"/>
        <v>2.670380324109879E-56</v>
      </c>
      <c r="BU306" s="9">
        <f t="shared" si="708"/>
        <v>3.814829034442685E-56</v>
      </c>
      <c r="BV306" s="9">
        <f t="shared" si="709"/>
        <v>5.4497557634895496E-56</v>
      </c>
      <c r="BW306" s="9">
        <f t="shared" si="710"/>
        <v>7.7853653764136426E-56</v>
      </c>
      <c r="BX306" s="9">
        <f t="shared" si="711"/>
        <v>1.1121950537733775E-55</v>
      </c>
      <c r="BY306" s="9">
        <f t="shared" si="712"/>
        <v>1.5888500768191109E-55</v>
      </c>
      <c r="BZ306" s="9">
        <f t="shared" si="713"/>
        <v>0</v>
      </c>
      <c r="CA306" s="9">
        <f t="shared" si="714"/>
        <v>0</v>
      </c>
      <c r="CB306" s="9">
        <f t="shared" si="715"/>
        <v>0</v>
      </c>
      <c r="CC306" s="9">
        <f t="shared" si="716"/>
        <v>0</v>
      </c>
      <c r="CD306" s="9">
        <f t="shared" si="717"/>
        <v>0</v>
      </c>
      <c r="CE306" s="9">
        <f t="shared" si="718"/>
        <v>0</v>
      </c>
      <c r="CF306" s="9">
        <f t="shared" si="719"/>
        <v>0</v>
      </c>
      <c r="CG306" s="9">
        <f t="shared" si="720"/>
        <v>0</v>
      </c>
      <c r="CH306" s="9">
        <f t="shared" si="721"/>
        <v>0</v>
      </c>
      <c r="CI306" s="9">
        <f t="shared" si="722"/>
        <v>0</v>
      </c>
      <c r="CJ306" s="9">
        <f t="shared" si="723"/>
        <v>0</v>
      </c>
      <c r="CK306" s="9">
        <f t="shared" si="724"/>
        <v>1.4980167239940071E-25</v>
      </c>
      <c r="CL306" s="9">
        <f t="shared" si="744"/>
        <v>1.4980167239940071E-25</v>
      </c>
    </row>
    <row r="307" spans="2:90" x14ac:dyDescent="0.2">
      <c r="B307" s="1">
        <f t="shared" si="731"/>
        <v>44156</v>
      </c>
      <c r="C307" s="8">
        <f t="shared" si="725"/>
        <v>42.285714285714285</v>
      </c>
      <c r="D307">
        <f t="shared" si="738"/>
        <v>296</v>
      </c>
      <c r="E307" s="14">
        <f t="shared" si="732"/>
        <v>0.3</v>
      </c>
      <c r="F307" s="3">
        <f t="shared" si="726"/>
        <v>8.1661699125676517</v>
      </c>
      <c r="G307" s="4">
        <f t="shared" si="739"/>
        <v>3.4953723559860163E-25</v>
      </c>
      <c r="I307" s="13">
        <f t="shared" si="740"/>
        <v>1.4980167239940071E-25</v>
      </c>
      <c r="J307" s="13">
        <f t="shared" ref="J307:AC307" si="817">I306*(1-I$8)</f>
        <v>2.0116224579348093E-25</v>
      </c>
      <c r="K307" s="13">
        <f t="shared" si="817"/>
        <v>2.8737463684782996E-25</v>
      </c>
      <c r="L307" s="13">
        <f t="shared" si="817"/>
        <v>4.1053519549689986E-25</v>
      </c>
      <c r="M307" s="13">
        <f t="shared" si="817"/>
        <v>5.8647885070985707E-25</v>
      </c>
      <c r="N307" s="13">
        <f t="shared" si="817"/>
        <v>8.3782692958550989E-25</v>
      </c>
      <c r="O307" s="13">
        <f t="shared" si="817"/>
        <v>1.1968956136935857E-24</v>
      </c>
      <c r="P307" s="13">
        <f t="shared" si="817"/>
        <v>1.7098508767051223E-24</v>
      </c>
      <c r="Q307" s="13">
        <f t="shared" si="817"/>
        <v>2.4426441095787464E-24</v>
      </c>
      <c r="R307" s="13">
        <f t="shared" si="817"/>
        <v>3.4894915851124944E-24</v>
      </c>
      <c r="S307" s="13">
        <f t="shared" si="817"/>
        <v>4.9849879787321357E-24</v>
      </c>
      <c r="T307" s="13">
        <f t="shared" si="817"/>
        <v>7.1214113981887658E-24</v>
      </c>
      <c r="U307" s="13">
        <f t="shared" si="817"/>
        <v>1.0173444854555378E-23</v>
      </c>
      <c r="V307" s="13">
        <f t="shared" si="817"/>
        <v>1.453349264936483E-23</v>
      </c>
      <c r="W307" s="13">
        <f t="shared" si="817"/>
        <v>2.076213235623547E-23</v>
      </c>
      <c r="X307" s="13">
        <f t="shared" si="817"/>
        <v>2.9660189080336385E-23</v>
      </c>
      <c r="Y307" s="13">
        <f t="shared" si="817"/>
        <v>4.2371698686194826E-23</v>
      </c>
      <c r="Z307" s="13">
        <f t="shared" si="817"/>
        <v>6.0530998123135466E-23</v>
      </c>
      <c r="AA307" s="13">
        <f t="shared" si="817"/>
        <v>8.6472854461622106E-23</v>
      </c>
      <c r="AB307" s="13">
        <f t="shared" si="817"/>
        <v>1.2353264923088873E-22</v>
      </c>
      <c r="AC307" s="13">
        <f t="shared" si="817"/>
        <v>1.7647521318698388E-22</v>
      </c>
      <c r="AD307" s="13">
        <f t="shared" si="728"/>
        <v>4700000</v>
      </c>
      <c r="AE307" s="13">
        <f t="shared" si="742"/>
        <v>4700000</v>
      </c>
      <c r="AF307" s="4"/>
      <c r="AG307">
        <f t="shared" si="667"/>
        <v>296</v>
      </c>
      <c r="AH307" s="4"/>
      <c r="AI307" s="4"/>
      <c r="AJ307" s="13">
        <f t="shared" ref="AJ307:BC307" si="818">I306*AI$8</f>
        <v>1.2840143348520059E-26</v>
      </c>
      <c r="AK307" s="13">
        <f t="shared" si="818"/>
        <v>0</v>
      </c>
      <c r="AL307" s="13">
        <f t="shared" si="818"/>
        <v>0</v>
      </c>
      <c r="AM307" s="13">
        <f t="shared" si="818"/>
        <v>0</v>
      </c>
      <c r="AN307" s="13">
        <f t="shared" si="818"/>
        <v>0</v>
      </c>
      <c r="AO307" s="13">
        <f t="shared" si="818"/>
        <v>0</v>
      </c>
      <c r="AP307" s="13">
        <f t="shared" si="818"/>
        <v>0</v>
      </c>
      <c r="AQ307" s="13">
        <f t="shared" si="818"/>
        <v>0</v>
      </c>
      <c r="AR307" s="13">
        <f t="shared" si="818"/>
        <v>0</v>
      </c>
      <c r="AS307" s="13">
        <f t="shared" si="818"/>
        <v>0</v>
      </c>
      <c r="AT307" s="13">
        <f t="shared" si="818"/>
        <v>0</v>
      </c>
      <c r="AU307" s="13">
        <f t="shared" si="818"/>
        <v>0</v>
      </c>
      <c r="AV307" s="13">
        <f t="shared" si="818"/>
        <v>0</v>
      </c>
      <c r="AW307" s="13">
        <f t="shared" si="818"/>
        <v>0</v>
      </c>
      <c r="AX307" s="13">
        <f t="shared" si="818"/>
        <v>0</v>
      </c>
      <c r="AY307" s="13">
        <f t="shared" si="818"/>
        <v>0</v>
      </c>
      <c r="AZ307" s="13">
        <f t="shared" si="818"/>
        <v>0</v>
      </c>
      <c r="BA307" s="13">
        <f t="shared" si="818"/>
        <v>0</v>
      </c>
      <c r="BB307" s="13">
        <f t="shared" si="818"/>
        <v>0</v>
      </c>
      <c r="BC307" s="13">
        <f t="shared" si="818"/>
        <v>0</v>
      </c>
      <c r="BD307" s="13">
        <f t="shared" si="735"/>
        <v>0</v>
      </c>
      <c r="BE307" s="13">
        <f t="shared" si="736"/>
        <v>1.2840143348520059E-26</v>
      </c>
      <c r="BF307" s="13">
        <f t="shared" si="737"/>
        <v>299999.99999999983</v>
      </c>
      <c r="BG307" s="4">
        <f t="shared" si="701"/>
        <v>5000000</v>
      </c>
      <c r="BH307" s="4">
        <f t="shared" si="753"/>
        <v>1</v>
      </c>
      <c r="BI307" s="4">
        <f t="shared" si="756"/>
        <v>1</v>
      </c>
      <c r="BJ307" s="4">
        <f t="shared" si="730"/>
        <v>5.9999999999999964</v>
      </c>
      <c r="BK307" s="4"/>
      <c r="BL307" s="4">
        <f t="shared" si="697"/>
        <v>5000000</v>
      </c>
      <c r="BN307">
        <f t="shared" si="698"/>
        <v>296</v>
      </c>
      <c r="BO307" s="11">
        <f t="shared" si="702"/>
        <v>7.4369624595447157E-32</v>
      </c>
      <c r="BP307" s="9">
        <f t="shared" si="703"/>
        <v>3.3422082420340765E-57</v>
      </c>
      <c r="BQ307" s="9">
        <f t="shared" si="704"/>
        <v>4.4881082107314739E-57</v>
      </c>
      <c r="BR307" s="9">
        <f t="shared" si="705"/>
        <v>6.4115831581878205E-57</v>
      </c>
      <c r="BS307" s="9">
        <f t="shared" si="706"/>
        <v>9.1594045116968851E-57</v>
      </c>
      <c r="BT307" s="9">
        <f t="shared" si="707"/>
        <v>1.308486358813841E-56</v>
      </c>
      <c r="BU307" s="9">
        <f t="shared" si="708"/>
        <v>1.8692662268769153E-56</v>
      </c>
      <c r="BV307" s="9">
        <f t="shared" si="709"/>
        <v>2.6703803241098795E-56</v>
      </c>
      <c r="BW307" s="9">
        <f t="shared" si="710"/>
        <v>3.8148290344426845E-56</v>
      </c>
      <c r="BX307" s="9">
        <f t="shared" si="711"/>
        <v>5.4497557634895496E-56</v>
      </c>
      <c r="BY307" s="9">
        <f t="shared" si="712"/>
        <v>7.7853653764136407E-56</v>
      </c>
      <c r="BZ307" s="9">
        <f t="shared" si="713"/>
        <v>0</v>
      </c>
      <c r="CA307" s="9">
        <f t="shared" si="714"/>
        <v>0</v>
      </c>
      <c r="CB307" s="9">
        <f t="shared" si="715"/>
        <v>0</v>
      </c>
      <c r="CC307" s="9">
        <f t="shared" si="716"/>
        <v>0</v>
      </c>
      <c r="CD307" s="9">
        <f t="shared" si="717"/>
        <v>0</v>
      </c>
      <c r="CE307" s="9">
        <f t="shared" si="718"/>
        <v>0</v>
      </c>
      <c r="CF307" s="9">
        <f t="shared" si="719"/>
        <v>0</v>
      </c>
      <c r="CG307" s="9">
        <f t="shared" si="720"/>
        <v>0</v>
      </c>
      <c r="CH307" s="9">
        <f t="shared" si="721"/>
        <v>0</v>
      </c>
      <c r="CI307" s="9">
        <f t="shared" si="722"/>
        <v>0</v>
      </c>
      <c r="CJ307" s="9">
        <f t="shared" si="723"/>
        <v>0</v>
      </c>
      <c r="CK307" s="9">
        <f t="shared" si="724"/>
        <v>1.0486117067958049E-25</v>
      </c>
      <c r="CL307" s="9">
        <f t="shared" si="744"/>
        <v>1.0486117067958049E-25</v>
      </c>
    </row>
    <row r="308" spans="2:90" x14ac:dyDescent="0.2">
      <c r="B308" s="1">
        <f t="shared" si="731"/>
        <v>44157</v>
      </c>
      <c r="C308" s="8">
        <f t="shared" si="725"/>
        <v>42.428571428571431</v>
      </c>
      <c r="D308">
        <f t="shared" si="738"/>
        <v>297</v>
      </c>
      <c r="E308" s="14">
        <f t="shared" si="732"/>
        <v>0.3</v>
      </c>
      <c r="F308" s="3">
        <f t="shared" si="726"/>
        <v>8.1661699125676517</v>
      </c>
      <c r="G308" s="4">
        <f t="shared" si="739"/>
        <v>2.4467606491902116E-25</v>
      </c>
      <c r="I308" s="13">
        <f t="shared" si="740"/>
        <v>1.0486117067958049E-25</v>
      </c>
      <c r="J308" s="13">
        <f t="shared" ref="J308:AC308" si="819">I307*(1-I$8)</f>
        <v>1.4081357205543665E-25</v>
      </c>
      <c r="K308" s="13">
        <f t="shared" si="819"/>
        <v>2.0116224579348093E-25</v>
      </c>
      <c r="L308" s="13">
        <f t="shared" si="819"/>
        <v>2.8737463684782996E-25</v>
      </c>
      <c r="M308" s="13">
        <f t="shared" si="819"/>
        <v>4.1053519549689986E-25</v>
      </c>
      <c r="N308" s="13">
        <f t="shared" si="819"/>
        <v>5.8647885070985707E-25</v>
      </c>
      <c r="O308" s="13">
        <f t="shared" si="819"/>
        <v>8.3782692958550989E-25</v>
      </c>
      <c r="P308" s="13">
        <f t="shared" si="819"/>
        <v>1.1968956136935857E-24</v>
      </c>
      <c r="Q308" s="13">
        <f t="shared" si="819"/>
        <v>1.7098508767051223E-24</v>
      </c>
      <c r="R308" s="13">
        <f t="shared" si="819"/>
        <v>2.4426441095787464E-24</v>
      </c>
      <c r="S308" s="13">
        <f t="shared" si="819"/>
        <v>3.4894915851124944E-24</v>
      </c>
      <c r="T308" s="13">
        <f t="shared" si="819"/>
        <v>4.9849879787321357E-24</v>
      </c>
      <c r="U308" s="13">
        <f t="shared" si="819"/>
        <v>7.1214113981887658E-24</v>
      </c>
      <c r="V308" s="13">
        <f t="shared" si="819"/>
        <v>1.0173444854555378E-23</v>
      </c>
      <c r="W308" s="13">
        <f t="shared" si="819"/>
        <v>1.453349264936483E-23</v>
      </c>
      <c r="X308" s="13">
        <f t="shared" si="819"/>
        <v>2.076213235623547E-23</v>
      </c>
      <c r="Y308" s="13">
        <f t="shared" si="819"/>
        <v>2.9660189080336385E-23</v>
      </c>
      <c r="Z308" s="13">
        <f t="shared" si="819"/>
        <v>4.2371698686194826E-23</v>
      </c>
      <c r="AA308" s="13">
        <f t="shared" si="819"/>
        <v>6.0530998123135466E-23</v>
      </c>
      <c r="AB308" s="13">
        <f t="shared" si="819"/>
        <v>8.6472854461622106E-23</v>
      </c>
      <c r="AC308" s="13">
        <f t="shared" si="819"/>
        <v>1.2353264923088873E-22</v>
      </c>
      <c r="AD308" s="13">
        <f t="shared" si="728"/>
        <v>4700000</v>
      </c>
      <c r="AE308" s="13">
        <f t="shared" si="742"/>
        <v>4700000</v>
      </c>
      <c r="AF308" s="4"/>
      <c r="AG308">
        <f t="shared" si="667"/>
        <v>297</v>
      </c>
      <c r="AH308" s="4"/>
      <c r="AI308" s="4"/>
      <c r="AJ308" s="13">
        <f t="shared" ref="AJ308:BC308" si="820">I307*AI$8</f>
        <v>8.988100343964042E-27</v>
      </c>
      <c r="AK308" s="13">
        <f t="shared" si="820"/>
        <v>0</v>
      </c>
      <c r="AL308" s="13">
        <f t="shared" si="820"/>
        <v>0</v>
      </c>
      <c r="AM308" s="13">
        <f t="shared" si="820"/>
        <v>0</v>
      </c>
      <c r="AN308" s="13">
        <f t="shared" si="820"/>
        <v>0</v>
      </c>
      <c r="AO308" s="13">
        <f t="shared" si="820"/>
        <v>0</v>
      </c>
      <c r="AP308" s="13">
        <f t="shared" si="820"/>
        <v>0</v>
      </c>
      <c r="AQ308" s="13">
        <f t="shared" si="820"/>
        <v>0</v>
      </c>
      <c r="AR308" s="13">
        <f t="shared" si="820"/>
        <v>0</v>
      </c>
      <c r="AS308" s="13">
        <f t="shared" si="820"/>
        <v>0</v>
      </c>
      <c r="AT308" s="13">
        <f t="shared" si="820"/>
        <v>0</v>
      </c>
      <c r="AU308" s="13">
        <f t="shared" si="820"/>
        <v>0</v>
      </c>
      <c r="AV308" s="13">
        <f t="shared" si="820"/>
        <v>0</v>
      </c>
      <c r="AW308" s="13">
        <f t="shared" si="820"/>
        <v>0</v>
      </c>
      <c r="AX308" s="13">
        <f t="shared" si="820"/>
        <v>0</v>
      </c>
      <c r="AY308" s="13">
        <f t="shared" si="820"/>
        <v>0</v>
      </c>
      <c r="AZ308" s="13">
        <f t="shared" si="820"/>
        <v>0</v>
      </c>
      <c r="BA308" s="13">
        <f t="shared" si="820"/>
        <v>0</v>
      </c>
      <c r="BB308" s="13">
        <f t="shared" si="820"/>
        <v>0</v>
      </c>
      <c r="BC308" s="13">
        <f t="shared" si="820"/>
        <v>0</v>
      </c>
      <c r="BD308" s="13">
        <f t="shared" si="735"/>
        <v>0</v>
      </c>
      <c r="BE308" s="13">
        <f t="shared" si="736"/>
        <v>8.988100343964042E-27</v>
      </c>
      <c r="BF308" s="13">
        <f t="shared" si="737"/>
        <v>299999.99999999983</v>
      </c>
      <c r="BG308" s="4">
        <f t="shared" si="701"/>
        <v>5000000</v>
      </c>
      <c r="BH308" s="4">
        <f t="shared" si="753"/>
        <v>1</v>
      </c>
      <c r="BI308" s="4">
        <f t="shared" si="756"/>
        <v>1</v>
      </c>
      <c r="BJ308" s="4">
        <f t="shared" si="730"/>
        <v>5.9999999999999964</v>
      </c>
      <c r="BK308" s="4"/>
      <c r="BL308" s="4">
        <f t="shared" si="697"/>
        <v>5000000</v>
      </c>
      <c r="BN308">
        <f t="shared" si="698"/>
        <v>297</v>
      </c>
      <c r="BO308" s="11">
        <f t="shared" si="702"/>
        <v>5.2058737216813009E-32</v>
      </c>
      <c r="BP308" s="9">
        <f t="shared" si="703"/>
        <v>1.6376820385966974E-57</v>
      </c>
      <c r="BQ308" s="9">
        <f t="shared" si="704"/>
        <v>2.199173023258422E-57</v>
      </c>
      <c r="BR308" s="9">
        <f t="shared" si="705"/>
        <v>3.1416757475120319E-57</v>
      </c>
      <c r="BS308" s="9">
        <f t="shared" si="706"/>
        <v>4.4881082107314744E-57</v>
      </c>
      <c r="BT308" s="9">
        <f t="shared" si="707"/>
        <v>6.4115831581878193E-57</v>
      </c>
      <c r="BU308" s="9">
        <f t="shared" si="708"/>
        <v>9.1594045116968873E-57</v>
      </c>
      <c r="BV308" s="9">
        <f t="shared" si="709"/>
        <v>1.3084863588138406E-56</v>
      </c>
      <c r="BW308" s="9">
        <f t="shared" si="710"/>
        <v>1.8692662268769155E-56</v>
      </c>
      <c r="BX308" s="9">
        <f t="shared" si="711"/>
        <v>2.670380324109879E-56</v>
      </c>
      <c r="BY308" s="9">
        <f t="shared" si="712"/>
        <v>3.8148290344426845E-56</v>
      </c>
      <c r="BZ308" s="9">
        <f t="shared" si="713"/>
        <v>0</v>
      </c>
      <c r="CA308" s="9">
        <f t="shared" si="714"/>
        <v>0</v>
      </c>
      <c r="CB308" s="9">
        <f t="shared" si="715"/>
        <v>0</v>
      </c>
      <c r="CC308" s="9">
        <f t="shared" si="716"/>
        <v>0</v>
      </c>
      <c r="CD308" s="9">
        <f t="shared" si="717"/>
        <v>0</v>
      </c>
      <c r="CE308" s="9">
        <f t="shared" si="718"/>
        <v>0</v>
      </c>
      <c r="CF308" s="9">
        <f t="shared" si="719"/>
        <v>0</v>
      </c>
      <c r="CG308" s="9">
        <f t="shared" si="720"/>
        <v>0</v>
      </c>
      <c r="CH308" s="9">
        <f t="shared" si="721"/>
        <v>0</v>
      </c>
      <c r="CI308" s="9">
        <f t="shared" si="722"/>
        <v>0</v>
      </c>
      <c r="CJ308" s="9">
        <f t="shared" si="723"/>
        <v>0</v>
      </c>
      <c r="CK308" s="9">
        <f t="shared" si="724"/>
        <v>7.3402819475706346E-26</v>
      </c>
      <c r="CL308" s="9">
        <f t="shared" si="744"/>
        <v>7.3402819475706346E-26</v>
      </c>
    </row>
    <row r="309" spans="2:90" x14ac:dyDescent="0.2">
      <c r="B309" s="1">
        <f t="shared" si="731"/>
        <v>44158</v>
      </c>
      <c r="C309" s="8">
        <f t="shared" si="725"/>
        <v>42.571428571428569</v>
      </c>
      <c r="D309">
        <f t="shared" si="738"/>
        <v>298</v>
      </c>
      <c r="E309" s="14">
        <f t="shared" si="732"/>
        <v>0.3</v>
      </c>
      <c r="F309" s="3">
        <f t="shared" si="726"/>
        <v>8.1661699125676517</v>
      </c>
      <c r="G309" s="4">
        <f t="shared" si="739"/>
        <v>1.712732454433148E-25</v>
      </c>
      <c r="I309" s="13">
        <f t="shared" si="740"/>
        <v>7.3402819475706346E-26</v>
      </c>
      <c r="J309" s="13">
        <f t="shared" ref="J309:AC309" si="821">I308*(1-I$8)</f>
        <v>9.8569500438805663E-26</v>
      </c>
      <c r="K309" s="13">
        <f t="shared" si="821"/>
        <v>1.4081357205543665E-25</v>
      </c>
      <c r="L309" s="13">
        <f t="shared" si="821"/>
        <v>2.0116224579348093E-25</v>
      </c>
      <c r="M309" s="13">
        <f t="shared" si="821"/>
        <v>2.8737463684782996E-25</v>
      </c>
      <c r="N309" s="13">
        <f t="shared" si="821"/>
        <v>4.1053519549689986E-25</v>
      </c>
      <c r="O309" s="13">
        <f t="shared" si="821"/>
        <v>5.8647885070985707E-25</v>
      </c>
      <c r="P309" s="13">
        <f t="shared" si="821"/>
        <v>8.3782692958550989E-25</v>
      </c>
      <c r="Q309" s="13">
        <f t="shared" si="821"/>
        <v>1.1968956136935857E-24</v>
      </c>
      <c r="R309" s="13">
        <f t="shared" si="821"/>
        <v>1.7098508767051223E-24</v>
      </c>
      <c r="S309" s="13">
        <f t="shared" si="821"/>
        <v>2.4426441095787464E-24</v>
      </c>
      <c r="T309" s="13">
        <f t="shared" si="821"/>
        <v>3.4894915851124944E-24</v>
      </c>
      <c r="U309" s="13">
        <f t="shared" si="821"/>
        <v>4.9849879787321357E-24</v>
      </c>
      <c r="V309" s="13">
        <f t="shared" si="821"/>
        <v>7.1214113981887658E-24</v>
      </c>
      <c r="W309" s="13">
        <f t="shared" si="821"/>
        <v>1.0173444854555378E-23</v>
      </c>
      <c r="X309" s="13">
        <f t="shared" si="821"/>
        <v>1.453349264936483E-23</v>
      </c>
      <c r="Y309" s="13">
        <f t="shared" si="821"/>
        <v>2.076213235623547E-23</v>
      </c>
      <c r="Z309" s="13">
        <f t="shared" si="821"/>
        <v>2.9660189080336385E-23</v>
      </c>
      <c r="AA309" s="13">
        <f t="shared" si="821"/>
        <v>4.2371698686194826E-23</v>
      </c>
      <c r="AB309" s="13">
        <f t="shared" si="821"/>
        <v>6.0530998123135466E-23</v>
      </c>
      <c r="AC309" s="13">
        <f t="shared" si="821"/>
        <v>8.6472854461622106E-23</v>
      </c>
      <c r="AD309" s="13">
        <f t="shared" si="728"/>
        <v>4700000</v>
      </c>
      <c r="AE309" s="13">
        <f t="shared" si="742"/>
        <v>4700000</v>
      </c>
      <c r="AF309" s="4"/>
      <c r="AG309">
        <f t="shared" si="667"/>
        <v>298</v>
      </c>
      <c r="AH309" s="4"/>
      <c r="AI309" s="4"/>
      <c r="AJ309" s="13">
        <f t="shared" ref="AJ309:BC309" si="822">I308*AI$8</f>
        <v>6.2916702407748291E-27</v>
      </c>
      <c r="AK309" s="13">
        <f t="shared" si="822"/>
        <v>0</v>
      </c>
      <c r="AL309" s="13">
        <f t="shared" si="822"/>
        <v>0</v>
      </c>
      <c r="AM309" s="13">
        <f t="shared" si="822"/>
        <v>0</v>
      </c>
      <c r="AN309" s="13">
        <f t="shared" si="822"/>
        <v>0</v>
      </c>
      <c r="AO309" s="13">
        <f t="shared" si="822"/>
        <v>0</v>
      </c>
      <c r="AP309" s="13">
        <f t="shared" si="822"/>
        <v>0</v>
      </c>
      <c r="AQ309" s="13">
        <f t="shared" si="822"/>
        <v>0</v>
      </c>
      <c r="AR309" s="13">
        <f t="shared" si="822"/>
        <v>0</v>
      </c>
      <c r="AS309" s="13">
        <f t="shared" si="822"/>
        <v>0</v>
      </c>
      <c r="AT309" s="13">
        <f t="shared" si="822"/>
        <v>0</v>
      </c>
      <c r="AU309" s="13">
        <f t="shared" si="822"/>
        <v>0</v>
      </c>
      <c r="AV309" s="13">
        <f t="shared" si="822"/>
        <v>0</v>
      </c>
      <c r="AW309" s="13">
        <f t="shared" si="822"/>
        <v>0</v>
      </c>
      <c r="AX309" s="13">
        <f t="shared" si="822"/>
        <v>0</v>
      </c>
      <c r="AY309" s="13">
        <f t="shared" si="822"/>
        <v>0</v>
      </c>
      <c r="AZ309" s="13">
        <f t="shared" si="822"/>
        <v>0</v>
      </c>
      <c r="BA309" s="13">
        <f t="shared" si="822"/>
        <v>0</v>
      </c>
      <c r="BB309" s="13">
        <f t="shared" si="822"/>
        <v>0</v>
      </c>
      <c r="BC309" s="13">
        <f t="shared" si="822"/>
        <v>0</v>
      </c>
      <c r="BD309" s="13">
        <f t="shared" si="735"/>
        <v>0</v>
      </c>
      <c r="BE309" s="13">
        <f t="shared" si="736"/>
        <v>6.2916702407748291E-27</v>
      </c>
      <c r="BF309" s="13">
        <f t="shared" si="737"/>
        <v>299999.99999999983</v>
      </c>
      <c r="BG309" s="4">
        <f t="shared" si="701"/>
        <v>5000000</v>
      </c>
      <c r="BH309" s="4">
        <f t="shared" si="753"/>
        <v>1</v>
      </c>
      <c r="BI309" s="4">
        <f t="shared" si="756"/>
        <v>1</v>
      </c>
      <c r="BJ309" s="4">
        <f t="shared" si="730"/>
        <v>5.9999999999999964</v>
      </c>
      <c r="BK309" s="4"/>
      <c r="BL309" s="4">
        <f t="shared" si="697"/>
        <v>5000000</v>
      </c>
      <c r="BN309">
        <f t="shared" si="698"/>
        <v>298</v>
      </c>
      <c r="BO309" s="11">
        <f t="shared" si="702"/>
        <v>3.6441116051769108E-32</v>
      </c>
      <c r="BP309" s="9">
        <f t="shared" si="703"/>
        <v>8.0246419891238175E-58</v>
      </c>
      <c r="BQ309" s="9">
        <f t="shared" si="704"/>
        <v>1.0775947813966268E-57</v>
      </c>
      <c r="BR309" s="9">
        <f t="shared" si="705"/>
        <v>1.5394211162808955E-57</v>
      </c>
      <c r="BS309" s="9">
        <f t="shared" si="706"/>
        <v>2.1991730232584223E-57</v>
      </c>
      <c r="BT309" s="9">
        <f t="shared" si="707"/>
        <v>3.1416757475120324E-57</v>
      </c>
      <c r="BU309" s="9">
        <f t="shared" si="708"/>
        <v>4.4881082107314739E-57</v>
      </c>
      <c r="BV309" s="9">
        <f t="shared" si="709"/>
        <v>6.4115831581878216E-57</v>
      </c>
      <c r="BW309" s="9">
        <f t="shared" si="710"/>
        <v>9.1594045116968851E-57</v>
      </c>
      <c r="BX309" s="9">
        <f t="shared" si="711"/>
        <v>1.308486358813841E-56</v>
      </c>
      <c r="BY309" s="9">
        <f t="shared" si="712"/>
        <v>1.8692662268769155E-56</v>
      </c>
      <c r="BZ309" s="9">
        <f t="shared" si="713"/>
        <v>0</v>
      </c>
      <c r="CA309" s="9">
        <f t="shared" si="714"/>
        <v>0</v>
      </c>
      <c r="CB309" s="9">
        <f t="shared" si="715"/>
        <v>0</v>
      </c>
      <c r="CC309" s="9">
        <f t="shared" si="716"/>
        <v>0</v>
      </c>
      <c r="CD309" s="9">
        <f t="shared" si="717"/>
        <v>0</v>
      </c>
      <c r="CE309" s="9">
        <f t="shared" si="718"/>
        <v>0</v>
      </c>
      <c r="CF309" s="9">
        <f t="shared" si="719"/>
        <v>0</v>
      </c>
      <c r="CG309" s="9">
        <f t="shared" si="720"/>
        <v>0</v>
      </c>
      <c r="CH309" s="9">
        <f t="shared" si="721"/>
        <v>0</v>
      </c>
      <c r="CI309" s="9">
        <f t="shared" si="722"/>
        <v>0</v>
      </c>
      <c r="CJ309" s="9">
        <f t="shared" si="723"/>
        <v>0</v>
      </c>
      <c r="CK309" s="9">
        <f t="shared" si="724"/>
        <v>5.138197363299444E-26</v>
      </c>
      <c r="CL309" s="9">
        <f t="shared" si="744"/>
        <v>5.138197363299444E-26</v>
      </c>
    </row>
    <row r="310" spans="2:90" x14ac:dyDescent="0.2">
      <c r="B310" s="1">
        <f t="shared" si="731"/>
        <v>44159</v>
      </c>
      <c r="C310" s="8">
        <f t="shared" si="725"/>
        <v>42.714285714285715</v>
      </c>
      <c r="D310">
        <f t="shared" si="738"/>
        <v>299</v>
      </c>
      <c r="E310" s="14">
        <f t="shared" si="732"/>
        <v>0.3</v>
      </c>
      <c r="F310" s="3">
        <f t="shared" si="726"/>
        <v>8.1661699125676517</v>
      </c>
      <c r="G310" s="4">
        <f t="shared" si="739"/>
        <v>1.1989127181032036E-25</v>
      </c>
      <c r="I310" s="13">
        <f t="shared" si="740"/>
        <v>5.138197363299444E-26</v>
      </c>
      <c r="J310" s="13">
        <f t="shared" ref="J310:AC310" si="823">I309*(1-I$8)</f>
        <v>6.8998650307163962E-26</v>
      </c>
      <c r="K310" s="13">
        <f t="shared" si="823"/>
        <v>9.8569500438805663E-26</v>
      </c>
      <c r="L310" s="13">
        <f t="shared" si="823"/>
        <v>1.4081357205543665E-25</v>
      </c>
      <c r="M310" s="13">
        <f t="shared" si="823"/>
        <v>2.0116224579348093E-25</v>
      </c>
      <c r="N310" s="13">
        <f t="shared" si="823"/>
        <v>2.8737463684782996E-25</v>
      </c>
      <c r="O310" s="13">
        <f t="shared" si="823"/>
        <v>4.1053519549689986E-25</v>
      </c>
      <c r="P310" s="13">
        <f t="shared" si="823"/>
        <v>5.8647885070985707E-25</v>
      </c>
      <c r="Q310" s="13">
        <f t="shared" si="823"/>
        <v>8.3782692958550989E-25</v>
      </c>
      <c r="R310" s="13">
        <f t="shared" si="823"/>
        <v>1.1968956136935857E-24</v>
      </c>
      <c r="S310" s="13">
        <f t="shared" si="823"/>
        <v>1.7098508767051223E-24</v>
      </c>
      <c r="T310" s="13">
        <f t="shared" si="823"/>
        <v>2.4426441095787464E-24</v>
      </c>
      <c r="U310" s="13">
        <f t="shared" si="823"/>
        <v>3.4894915851124944E-24</v>
      </c>
      <c r="V310" s="13">
        <f t="shared" si="823"/>
        <v>4.9849879787321357E-24</v>
      </c>
      <c r="W310" s="13">
        <f t="shared" si="823"/>
        <v>7.1214113981887658E-24</v>
      </c>
      <c r="X310" s="13">
        <f t="shared" si="823"/>
        <v>1.0173444854555378E-23</v>
      </c>
      <c r="Y310" s="13">
        <f t="shared" si="823"/>
        <v>1.453349264936483E-23</v>
      </c>
      <c r="Z310" s="13">
        <f t="shared" si="823"/>
        <v>2.076213235623547E-23</v>
      </c>
      <c r="AA310" s="13">
        <f t="shared" si="823"/>
        <v>2.9660189080336385E-23</v>
      </c>
      <c r="AB310" s="13">
        <f t="shared" si="823"/>
        <v>4.2371698686194826E-23</v>
      </c>
      <c r="AC310" s="13">
        <f t="shared" si="823"/>
        <v>6.0530998123135466E-23</v>
      </c>
      <c r="AD310" s="13">
        <f t="shared" si="728"/>
        <v>4700000</v>
      </c>
      <c r="AE310" s="13">
        <f t="shared" si="742"/>
        <v>4700000</v>
      </c>
      <c r="AF310" s="4"/>
      <c r="AG310">
        <f t="shared" si="667"/>
        <v>299</v>
      </c>
      <c r="AH310" s="4"/>
      <c r="AI310" s="4"/>
      <c r="AJ310" s="13">
        <f t="shared" ref="AJ310:BC310" si="824">I309*AI$8</f>
        <v>4.4041691685423804E-27</v>
      </c>
      <c r="AK310" s="13">
        <f t="shared" si="824"/>
        <v>0</v>
      </c>
      <c r="AL310" s="13">
        <f t="shared" si="824"/>
        <v>0</v>
      </c>
      <c r="AM310" s="13">
        <f t="shared" si="824"/>
        <v>0</v>
      </c>
      <c r="AN310" s="13">
        <f t="shared" si="824"/>
        <v>0</v>
      </c>
      <c r="AO310" s="13">
        <f t="shared" si="824"/>
        <v>0</v>
      </c>
      <c r="AP310" s="13">
        <f t="shared" si="824"/>
        <v>0</v>
      </c>
      <c r="AQ310" s="13">
        <f t="shared" si="824"/>
        <v>0</v>
      </c>
      <c r="AR310" s="13">
        <f t="shared" si="824"/>
        <v>0</v>
      </c>
      <c r="AS310" s="13">
        <f t="shared" si="824"/>
        <v>0</v>
      </c>
      <c r="AT310" s="13">
        <f t="shared" si="824"/>
        <v>0</v>
      </c>
      <c r="AU310" s="13">
        <f t="shared" si="824"/>
        <v>0</v>
      </c>
      <c r="AV310" s="13">
        <f t="shared" si="824"/>
        <v>0</v>
      </c>
      <c r="AW310" s="13">
        <f t="shared" si="824"/>
        <v>0</v>
      </c>
      <c r="AX310" s="13">
        <f t="shared" si="824"/>
        <v>0</v>
      </c>
      <c r="AY310" s="13">
        <f t="shared" si="824"/>
        <v>0</v>
      </c>
      <c r="AZ310" s="13">
        <f t="shared" si="824"/>
        <v>0</v>
      </c>
      <c r="BA310" s="13">
        <f t="shared" si="824"/>
        <v>0</v>
      </c>
      <c r="BB310" s="13">
        <f t="shared" si="824"/>
        <v>0</v>
      </c>
      <c r="BC310" s="13">
        <f t="shared" si="824"/>
        <v>0</v>
      </c>
      <c r="BD310" s="13">
        <f t="shared" si="735"/>
        <v>0</v>
      </c>
      <c r="BE310" s="13">
        <f t="shared" si="736"/>
        <v>4.4041691685423804E-27</v>
      </c>
      <c r="BF310" s="13">
        <f t="shared" si="737"/>
        <v>299999.99999999983</v>
      </c>
      <c r="BG310" s="4">
        <f t="shared" si="701"/>
        <v>5000000</v>
      </c>
      <c r="BH310" s="4">
        <f t="shared" si="753"/>
        <v>1</v>
      </c>
      <c r="BI310" s="4">
        <f t="shared" si="756"/>
        <v>1</v>
      </c>
      <c r="BJ310" s="4">
        <f t="shared" si="730"/>
        <v>5.9999999999999964</v>
      </c>
      <c r="BK310" s="4"/>
      <c r="BL310" s="4">
        <f t="shared" si="697"/>
        <v>5000000</v>
      </c>
      <c r="BN310">
        <f t="shared" si="698"/>
        <v>299</v>
      </c>
      <c r="BO310" s="11">
        <f t="shared" si="702"/>
        <v>2.5508781236238376E-32</v>
      </c>
      <c r="BP310" s="9">
        <f t="shared" si="703"/>
        <v>3.9320745746706708E-58</v>
      </c>
      <c r="BQ310" s="9">
        <f t="shared" si="704"/>
        <v>5.2802144288434718E-58</v>
      </c>
      <c r="BR310" s="9">
        <f t="shared" si="705"/>
        <v>7.5431634697763885E-58</v>
      </c>
      <c r="BS310" s="9">
        <f t="shared" si="706"/>
        <v>1.0775947813966268E-57</v>
      </c>
      <c r="BT310" s="9">
        <f t="shared" si="707"/>
        <v>1.5394211162808957E-57</v>
      </c>
      <c r="BU310" s="9">
        <f t="shared" si="708"/>
        <v>2.1991730232584226E-57</v>
      </c>
      <c r="BV310" s="9">
        <f t="shared" si="709"/>
        <v>3.1416757475120319E-57</v>
      </c>
      <c r="BW310" s="9">
        <f t="shared" si="710"/>
        <v>4.488108210731475E-57</v>
      </c>
      <c r="BX310" s="9">
        <f t="shared" si="711"/>
        <v>6.4115831581878193E-57</v>
      </c>
      <c r="BY310" s="9">
        <f t="shared" si="712"/>
        <v>9.1594045116968862E-57</v>
      </c>
      <c r="BZ310" s="9">
        <f t="shared" si="713"/>
        <v>0</v>
      </c>
      <c r="CA310" s="9">
        <f t="shared" si="714"/>
        <v>0</v>
      </c>
      <c r="CB310" s="9">
        <f t="shared" si="715"/>
        <v>0</v>
      </c>
      <c r="CC310" s="9">
        <f t="shared" si="716"/>
        <v>0</v>
      </c>
      <c r="CD310" s="9">
        <f t="shared" si="717"/>
        <v>0</v>
      </c>
      <c r="CE310" s="9">
        <f t="shared" si="718"/>
        <v>0</v>
      </c>
      <c r="CF310" s="9">
        <f t="shared" si="719"/>
        <v>0</v>
      </c>
      <c r="CG310" s="9">
        <f t="shared" si="720"/>
        <v>0</v>
      </c>
      <c r="CH310" s="9">
        <f t="shared" si="721"/>
        <v>0</v>
      </c>
      <c r="CI310" s="9">
        <f t="shared" si="722"/>
        <v>0</v>
      </c>
      <c r="CJ310" s="9">
        <f t="shared" si="723"/>
        <v>0</v>
      </c>
      <c r="CK310" s="9">
        <f t="shared" si="724"/>
        <v>3.5967381543096111E-26</v>
      </c>
      <c r="CL310" s="9">
        <f t="shared" si="744"/>
        <v>3.5967381543096111E-26</v>
      </c>
    </row>
    <row r="311" spans="2:90" x14ac:dyDescent="0.2">
      <c r="B311" s="1">
        <f t="shared" si="731"/>
        <v>44160</v>
      </c>
      <c r="C311" s="8">
        <f t="shared" si="725"/>
        <v>42.857142857142854</v>
      </c>
      <c r="D311">
        <f t="shared" si="738"/>
        <v>300</v>
      </c>
      <c r="E311" s="14">
        <f t="shared" si="732"/>
        <v>0.3</v>
      </c>
      <c r="F311" s="3">
        <f t="shared" si="726"/>
        <v>8.1661699125676517</v>
      </c>
      <c r="G311" s="4">
        <f t="shared" si="739"/>
        <v>8.3923890267224253E-26</v>
      </c>
      <c r="I311" s="13">
        <f t="shared" si="740"/>
        <v>3.5967381543096111E-26</v>
      </c>
      <c r="J311" s="13">
        <f t="shared" ref="J311:AC311" si="825">I310*(1-I$8)</f>
        <v>4.829905521501477E-26</v>
      </c>
      <c r="K311" s="13">
        <f t="shared" si="825"/>
        <v>6.8998650307163962E-26</v>
      </c>
      <c r="L311" s="13">
        <f t="shared" si="825"/>
        <v>9.8569500438805663E-26</v>
      </c>
      <c r="M311" s="13">
        <f t="shared" si="825"/>
        <v>1.4081357205543665E-25</v>
      </c>
      <c r="N311" s="13">
        <f t="shared" si="825"/>
        <v>2.0116224579348093E-25</v>
      </c>
      <c r="O311" s="13">
        <f t="shared" si="825"/>
        <v>2.8737463684782996E-25</v>
      </c>
      <c r="P311" s="13">
        <f t="shared" si="825"/>
        <v>4.1053519549689986E-25</v>
      </c>
      <c r="Q311" s="13">
        <f t="shared" si="825"/>
        <v>5.8647885070985707E-25</v>
      </c>
      <c r="R311" s="13">
        <f t="shared" si="825"/>
        <v>8.3782692958550989E-25</v>
      </c>
      <c r="S311" s="13">
        <f t="shared" si="825"/>
        <v>1.1968956136935857E-24</v>
      </c>
      <c r="T311" s="13">
        <f t="shared" si="825"/>
        <v>1.7098508767051223E-24</v>
      </c>
      <c r="U311" s="13">
        <f t="shared" si="825"/>
        <v>2.4426441095787464E-24</v>
      </c>
      <c r="V311" s="13">
        <f t="shared" si="825"/>
        <v>3.4894915851124944E-24</v>
      </c>
      <c r="W311" s="13">
        <f t="shared" si="825"/>
        <v>4.9849879787321357E-24</v>
      </c>
      <c r="X311" s="13">
        <f t="shared" si="825"/>
        <v>7.1214113981887658E-24</v>
      </c>
      <c r="Y311" s="13">
        <f t="shared" si="825"/>
        <v>1.0173444854555378E-23</v>
      </c>
      <c r="Z311" s="13">
        <f t="shared" si="825"/>
        <v>1.453349264936483E-23</v>
      </c>
      <c r="AA311" s="13">
        <f t="shared" si="825"/>
        <v>2.076213235623547E-23</v>
      </c>
      <c r="AB311" s="13">
        <f t="shared" si="825"/>
        <v>2.9660189080336385E-23</v>
      </c>
      <c r="AC311" s="13">
        <f t="shared" si="825"/>
        <v>4.2371698686194826E-23</v>
      </c>
      <c r="AD311" s="13">
        <f t="shared" si="728"/>
        <v>4700000</v>
      </c>
      <c r="AE311" s="13">
        <f t="shared" si="742"/>
        <v>4700000</v>
      </c>
      <c r="AF311" s="4"/>
      <c r="AG311">
        <f t="shared" si="667"/>
        <v>300</v>
      </c>
      <c r="AH311" s="4"/>
      <c r="AI311" s="4"/>
      <c r="AJ311" s="13">
        <f t="shared" ref="AJ311:BC311" si="826">I310*AI$8</f>
        <v>3.0829184179796661E-27</v>
      </c>
      <c r="AK311" s="13">
        <f t="shared" si="826"/>
        <v>0</v>
      </c>
      <c r="AL311" s="13">
        <f t="shared" si="826"/>
        <v>0</v>
      </c>
      <c r="AM311" s="13">
        <f t="shared" si="826"/>
        <v>0</v>
      </c>
      <c r="AN311" s="13">
        <f t="shared" si="826"/>
        <v>0</v>
      </c>
      <c r="AO311" s="13">
        <f t="shared" si="826"/>
        <v>0</v>
      </c>
      <c r="AP311" s="13">
        <f t="shared" si="826"/>
        <v>0</v>
      </c>
      <c r="AQ311" s="13">
        <f t="shared" si="826"/>
        <v>0</v>
      </c>
      <c r="AR311" s="13">
        <f t="shared" si="826"/>
        <v>0</v>
      </c>
      <c r="AS311" s="13">
        <f t="shared" si="826"/>
        <v>0</v>
      </c>
      <c r="AT311" s="13">
        <f t="shared" si="826"/>
        <v>0</v>
      </c>
      <c r="AU311" s="13">
        <f t="shared" si="826"/>
        <v>0</v>
      </c>
      <c r="AV311" s="13">
        <f t="shared" si="826"/>
        <v>0</v>
      </c>
      <c r="AW311" s="13">
        <f t="shared" si="826"/>
        <v>0</v>
      </c>
      <c r="AX311" s="13">
        <f t="shared" si="826"/>
        <v>0</v>
      </c>
      <c r="AY311" s="13">
        <f t="shared" si="826"/>
        <v>0</v>
      </c>
      <c r="AZ311" s="13">
        <f t="shared" si="826"/>
        <v>0</v>
      </c>
      <c r="BA311" s="13">
        <f t="shared" si="826"/>
        <v>0</v>
      </c>
      <c r="BB311" s="13">
        <f t="shared" si="826"/>
        <v>0</v>
      </c>
      <c r="BC311" s="13">
        <f t="shared" si="826"/>
        <v>0</v>
      </c>
      <c r="BD311" s="13">
        <f t="shared" si="735"/>
        <v>0</v>
      </c>
      <c r="BE311" s="13">
        <f t="shared" si="736"/>
        <v>3.0829184179796661E-27</v>
      </c>
      <c r="BF311" s="13">
        <f t="shared" si="737"/>
        <v>299999.99999999983</v>
      </c>
      <c r="BG311" s="4">
        <f t="shared" si="701"/>
        <v>5000000</v>
      </c>
      <c r="BH311" s="4">
        <f t="shared" si="753"/>
        <v>1</v>
      </c>
      <c r="BI311" s="4">
        <f t="shared" si="756"/>
        <v>1</v>
      </c>
      <c r="BJ311" s="4">
        <f t="shared" si="730"/>
        <v>5.9999999999999964</v>
      </c>
      <c r="BK311" s="4"/>
      <c r="BL311" s="4">
        <f t="shared" si="697"/>
        <v>5000000</v>
      </c>
      <c r="BN311">
        <f t="shared" si="698"/>
        <v>300</v>
      </c>
      <c r="BO311" s="11">
        <f t="shared" si="702"/>
        <v>1.7856146865366863E-32</v>
      </c>
      <c r="BP311" s="9">
        <f t="shared" si="703"/>
        <v>1.9267165415886289E-58</v>
      </c>
      <c r="BQ311" s="9">
        <f t="shared" si="704"/>
        <v>2.5873050701333012E-58</v>
      </c>
      <c r="BR311" s="9">
        <f t="shared" si="705"/>
        <v>3.6961501001904308E-58</v>
      </c>
      <c r="BS311" s="9">
        <f t="shared" si="706"/>
        <v>5.2802144288434718E-58</v>
      </c>
      <c r="BT311" s="9">
        <f t="shared" si="707"/>
        <v>7.5431634697763885E-58</v>
      </c>
      <c r="BU311" s="9">
        <f t="shared" si="708"/>
        <v>1.0775947813966269E-57</v>
      </c>
      <c r="BV311" s="9">
        <f t="shared" si="709"/>
        <v>1.5394211162808957E-57</v>
      </c>
      <c r="BW311" s="9">
        <f t="shared" si="710"/>
        <v>2.1991730232584223E-57</v>
      </c>
      <c r="BX311" s="9">
        <f t="shared" si="711"/>
        <v>3.1416757475120324E-57</v>
      </c>
      <c r="BY311" s="9">
        <f t="shared" si="712"/>
        <v>4.4881082107314739E-57</v>
      </c>
      <c r="BZ311" s="9">
        <f t="shared" si="713"/>
        <v>0</v>
      </c>
      <c r="CA311" s="9">
        <f t="shared" si="714"/>
        <v>0</v>
      </c>
      <c r="CB311" s="9">
        <f t="shared" si="715"/>
        <v>0</v>
      </c>
      <c r="CC311" s="9">
        <f t="shared" si="716"/>
        <v>0</v>
      </c>
      <c r="CD311" s="9">
        <f t="shared" si="717"/>
        <v>0</v>
      </c>
      <c r="CE311" s="9">
        <f t="shared" si="718"/>
        <v>0</v>
      </c>
      <c r="CF311" s="9">
        <f t="shared" si="719"/>
        <v>0</v>
      </c>
      <c r="CG311" s="9">
        <f t="shared" si="720"/>
        <v>0</v>
      </c>
      <c r="CH311" s="9">
        <f t="shared" si="721"/>
        <v>0</v>
      </c>
      <c r="CI311" s="9">
        <f t="shared" si="722"/>
        <v>0</v>
      </c>
      <c r="CJ311" s="9">
        <f t="shared" si="723"/>
        <v>0</v>
      </c>
      <c r="CK311" s="9">
        <f t="shared" si="724"/>
        <v>2.5177167080167276E-26</v>
      </c>
      <c r="CL311" s="9">
        <f t="shared" si="744"/>
        <v>2.5177167080167276E-26</v>
      </c>
    </row>
    <row r="312" spans="2:90" x14ac:dyDescent="0.2">
      <c r="B312" s="1">
        <f t="shared" si="731"/>
        <v>44161</v>
      </c>
      <c r="C312" s="8">
        <f t="shared" si="725"/>
        <v>43</v>
      </c>
      <c r="D312">
        <f t="shared" si="738"/>
        <v>301</v>
      </c>
      <c r="E312" s="14">
        <f t="shared" si="732"/>
        <v>0.3</v>
      </c>
      <c r="F312" s="3">
        <f t="shared" si="726"/>
        <v>8.1661699125676517</v>
      </c>
      <c r="G312" s="4">
        <f t="shared" si="739"/>
        <v>5.8746723187056977E-26</v>
      </c>
      <c r="I312" s="13">
        <f t="shared" si="740"/>
        <v>2.5177167080167276E-26</v>
      </c>
      <c r="J312" s="13">
        <f t="shared" ref="J312:AC312" si="827">I311*(1-I$8)</f>
        <v>3.3809338650510342E-26</v>
      </c>
      <c r="K312" s="13">
        <f t="shared" si="827"/>
        <v>4.829905521501477E-26</v>
      </c>
      <c r="L312" s="13">
        <f t="shared" si="827"/>
        <v>6.8998650307163962E-26</v>
      </c>
      <c r="M312" s="13">
        <f t="shared" si="827"/>
        <v>9.8569500438805663E-26</v>
      </c>
      <c r="N312" s="13">
        <f t="shared" si="827"/>
        <v>1.4081357205543665E-25</v>
      </c>
      <c r="O312" s="13">
        <f t="shared" si="827"/>
        <v>2.0116224579348093E-25</v>
      </c>
      <c r="P312" s="13">
        <f t="shared" si="827"/>
        <v>2.8737463684782996E-25</v>
      </c>
      <c r="Q312" s="13">
        <f t="shared" si="827"/>
        <v>4.1053519549689986E-25</v>
      </c>
      <c r="R312" s="13">
        <f t="shared" si="827"/>
        <v>5.8647885070985707E-25</v>
      </c>
      <c r="S312" s="13">
        <f t="shared" si="827"/>
        <v>8.3782692958550989E-25</v>
      </c>
      <c r="T312" s="13">
        <f t="shared" si="827"/>
        <v>1.1968956136935857E-24</v>
      </c>
      <c r="U312" s="13">
        <f t="shared" si="827"/>
        <v>1.7098508767051223E-24</v>
      </c>
      <c r="V312" s="13">
        <f t="shared" si="827"/>
        <v>2.4426441095787464E-24</v>
      </c>
      <c r="W312" s="13">
        <f t="shared" si="827"/>
        <v>3.4894915851124944E-24</v>
      </c>
      <c r="X312" s="13">
        <f t="shared" si="827"/>
        <v>4.9849879787321357E-24</v>
      </c>
      <c r="Y312" s="13">
        <f t="shared" si="827"/>
        <v>7.1214113981887658E-24</v>
      </c>
      <c r="Z312" s="13">
        <f t="shared" si="827"/>
        <v>1.0173444854555378E-23</v>
      </c>
      <c r="AA312" s="13">
        <f t="shared" si="827"/>
        <v>1.453349264936483E-23</v>
      </c>
      <c r="AB312" s="13">
        <f t="shared" si="827"/>
        <v>2.076213235623547E-23</v>
      </c>
      <c r="AC312" s="13">
        <f t="shared" si="827"/>
        <v>2.9660189080336385E-23</v>
      </c>
      <c r="AD312" s="13">
        <f t="shared" si="728"/>
        <v>4700000</v>
      </c>
      <c r="AE312" s="13">
        <f t="shared" si="742"/>
        <v>4700000</v>
      </c>
      <c r="AF312" s="4"/>
      <c r="AG312">
        <f t="shared" si="667"/>
        <v>301</v>
      </c>
      <c r="AH312" s="4"/>
      <c r="AI312" s="4"/>
      <c r="AJ312" s="13">
        <f t="shared" ref="AJ312:BC312" si="828">I311*AI$8</f>
        <v>2.1580428925857664E-27</v>
      </c>
      <c r="AK312" s="13">
        <f t="shared" si="828"/>
        <v>0</v>
      </c>
      <c r="AL312" s="13">
        <f t="shared" si="828"/>
        <v>0</v>
      </c>
      <c r="AM312" s="13">
        <f t="shared" si="828"/>
        <v>0</v>
      </c>
      <c r="AN312" s="13">
        <f t="shared" si="828"/>
        <v>0</v>
      </c>
      <c r="AO312" s="13">
        <f t="shared" si="828"/>
        <v>0</v>
      </c>
      <c r="AP312" s="13">
        <f t="shared" si="828"/>
        <v>0</v>
      </c>
      <c r="AQ312" s="13">
        <f t="shared" si="828"/>
        <v>0</v>
      </c>
      <c r="AR312" s="13">
        <f t="shared" si="828"/>
        <v>0</v>
      </c>
      <c r="AS312" s="13">
        <f t="shared" si="828"/>
        <v>0</v>
      </c>
      <c r="AT312" s="13">
        <f t="shared" si="828"/>
        <v>0</v>
      </c>
      <c r="AU312" s="13">
        <f t="shared" si="828"/>
        <v>0</v>
      </c>
      <c r="AV312" s="13">
        <f t="shared" si="828"/>
        <v>0</v>
      </c>
      <c r="AW312" s="13">
        <f t="shared" si="828"/>
        <v>0</v>
      </c>
      <c r="AX312" s="13">
        <f t="shared" si="828"/>
        <v>0</v>
      </c>
      <c r="AY312" s="13">
        <f t="shared" si="828"/>
        <v>0</v>
      </c>
      <c r="AZ312" s="13">
        <f t="shared" si="828"/>
        <v>0</v>
      </c>
      <c r="BA312" s="13">
        <f t="shared" si="828"/>
        <v>0</v>
      </c>
      <c r="BB312" s="13">
        <f t="shared" si="828"/>
        <v>0</v>
      </c>
      <c r="BC312" s="13">
        <f t="shared" si="828"/>
        <v>0</v>
      </c>
      <c r="BD312" s="13">
        <f t="shared" si="735"/>
        <v>0</v>
      </c>
      <c r="BE312" s="13">
        <f t="shared" si="736"/>
        <v>2.1580428925857664E-27</v>
      </c>
      <c r="BF312" s="13">
        <f t="shared" si="737"/>
        <v>299999.99999999983</v>
      </c>
      <c r="BG312" s="4">
        <f t="shared" si="701"/>
        <v>5000000</v>
      </c>
      <c r="BH312" s="4">
        <f t="shared" si="753"/>
        <v>1</v>
      </c>
      <c r="BI312" s="4">
        <f t="shared" si="756"/>
        <v>1</v>
      </c>
      <c r="BJ312" s="4">
        <f t="shared" si="730"/>
        <v>5.9999999999999964</v>
      </c>
      <c r="BK312" s="4"/>
      <c r="BL312" s="4">
        <f t="shared" si="697"/>
        <v>5000000</v>
      </c>
      <c r="BN312">
        <f t="shared" si="698"/>
        <v>301</v>
      </c>
      <c r="BO312" s="11">
        <f t="shared" si="702"/>
        <v>1.2499302805756803E-32</v>
      </c>
      <c r="BP312" s="9">
        <f t="shared" si="703"/>
        <v>9.4409110537842788E-59</v>
      </c>
      <c r="BQ312" s="9">
        <f t="shared" si="704"/>
        <v>1.2677794843653174E-58</v>
      </c>
      <c r="BR312" s="9">
        <f t="shared" si="705"/>
        <v>1.8111135490933106E-58</v>
      </c>
      <c r="BS312" s="9">
        <f t="shared" si="706"/>
        <v>2.5873050701333012E-58</v>
      </c>
      <c r="BT312" s="9">
        <f t="shared" si="707"/>
        <v>3.6961501001904293E-58</v>
      </c>
      <c r="BU312" s="9">
        <f t="shared" si="708"/>
        <v>5.2802144288434711E-58</v>
      </c>
      <c r="BV312" s="9">
        <f t="shared" si="709"/>
        <v>7.5431634697763871E-58</v>
      </c>
      <c r="BW312" s="9">
        <f t="shared" si="710"/>
        <v>1.0775947813966269E-57</v>
      </c>
      <c r="BX312" s="9">
        <f t="shared" si="711"/>
        <v>1.5394211162808955E-57</v>
      </c>
      <c r="BY312" s="9">
        <f t="shared" si="712"/>
        <v>2.1991730232584223E-57</v>
      </c>
      <c r="BZ312" s="9">
        <f t="shared" si="713"/>
        <v>0</v>
      </c>
      <c r="CA312" s="9">
        <f t="shared" si="714"/>
        <v>0</v>
      </c>
      <c r="CB312" s="9">
        <f t="shared" si="715"/>
        <v>0</v>
      </c>
      <c r="CC312" s="9">
        <f t="shared" si="716"/>
        <v>0</v>
      </c>
      <c r="CD312" s="9">
        <f t="shared" si="717"/>
        <v>0</v>
      </c>
      <c r="CE312" s="9">
        <f t="shared" si="718"/>
        <v>0</v>
      </c>
      <c r="CF312" s="9">
        <f t="shared" si="719"/>
        <v>0</v>
      </c>
      <c r="CG312" s="9">
        <f t="shared" si="720"/>
        <v>0</v>
      </c>
      <c r="CH312" s="9">
        <f t="shared" si="721"/>
        <v>0</v>
      </c>
      <c r="CI312" s="9">
        <f t="shared" si="722"/>
        <v>0</v>
      </c>
      <c r="CJ312" s="9">
        <f t="shared" si="723"/>
        <v>0</v>
      </c>
      <c r="CK312" s="9">
        <f t="shared" si="724"/>
        <v>1.7624016956117092E-26</v>
      </c>
      <c r="CL312" s="9">
        <f t="shared" si="744"/>
        <v>1.7624016956117092E-26</v>
      </c>
    </row>
    <row r="313" spans="2:90" x14ac:dyDescent="0.2">
      <c r="B313" s="1">
        <f t="shared" si="731"/>
        <v>44162</v>
      </c>
      <c r="C313" s="8">
        <f t="shared" si="725"/>
        <v>43.142857142857146</v>
      </c>
      <c r="D313">
        <f t="shared" si="738"/>
        <v>302</v>
      </c>
      <c r="E313" s="14">
        <f t="shared" si="732"/>
        <v>0.3</v>
      </c>
      <c r="F313" s="3">
        <f t="shared" si="726"/>
        <v>8.1661699125676517</v>
      </c>
      <c r="G313" s="4">
        <f t="shared" si="739"/>
        <v>4.1122706230939885E-26</v>
      </c>
      <c r="I313" s="13">
        <f t="shared" si="740"/>
        <v>1.7624016956117092E-26</v>
      </c>
      <c r="J313" s="13">
        <f t="shared" ref="J313:AC313" si="829">I312*(1-I$8)</f>
        <v>2.3666537055357239E-26</v>
      </c>
      <c r="K313" s="13">
        <f t="shared" si="829"/>
        <v>3.3809338650510342E-26</v>
      </c>
      <c r="L313" s="13">
        <f t="shared" si="829"/>
        <v>4.829905521501477E-26</v>
      </c>
      <c r="M313" s="13">
        <f t="shared" si="829"/>
        <v>6.8998650307163962E-26</v>
      </c>
      <c r="N313" s="13">
        <f t="shared" si="829"/>
        <v>9.8569500438805663E-26</v>
      </c>
      <c r="O313" s="13">
        <f t="shared" si="829"/>
        <v>1.4081357205543665E-25</v>
      </c>
      <c r="P313" s="13">
        <f t="shared" si="829"/>
        <v>2.0116224579348093E-25</v>
      </c>
      <c r="Q313" s="13">
        <f t="shared" si="829"/>
        <v>2.8737463684782996E-25</v>
      </c>
      <c r="R313" s="13">
        <f t="shared" si="829"/>
        <v>4.1053519549689986E-25</v>
      </c>
      <c r="S313" s="13">
        <f t="shared" si="829"/>
        <v>5.8647885070985707E-25</v>
      </c>
      <c r="T313" s="13">
        <f t="shared" si="829"/>
        <v>8.3782692958550989E-25</v>
      </c>
      <c r="U313" s="13">
        <f t="shared" si="829"/>
        <v>1.1968956136935857E-24</v>
      </c>
      <c r="V313" s="13">
        <f t="shared" si="829"/>
        <v>1.7098508767051223E-24</v>
      </c>
      <c r="W313" s="13">
        <f t="shared" si="829"/>
        <v>2.4426441095787464E-24</v>
      </c>
      <c r="X313" s="13">
        <f t="shared" si="829"/>
        <v>3.4894915851124944E-24</v>
      </c>
      <c r="Y313" s="13">
        <f t="shared" si="829"/>
        <v>4.9849879787321357E-24</v>
      </c>
      <c r="Z313" s="13">
        <f t="shared" si="829"/>
        <v>7.1214113981887658E-24</v>
      </c>
      <c r="AA313" s="13">
        <f t="shared" si="829"/>
        <v>1.0173444854555378E-23</v>
      </c>
      <c r="AB313" s="13">
        <f t="shared" si="829"/>
        <v>1.453349264936483E-23</v>
      </c>
      <c r="AC313" s="13">
        <f t="shared" si="829"/>
        <v>2.076213235623547E-23</v>
      </c>
      <c r="AD313" s="13">
        <f t="shared" si="728"/>
        <v>4700000</v>
      </c>
      <c r="AE313" s="13">
        <f t="shared" si="742"/>
        <v>4700000</v>
      </c>
      <c r="AF313" s="4"/>
      <c r="AG313">
        <f t="shared" si="667"/>
        <v>302</v>
      </c>
      <c r="AH313" s="4"/>
      <c r="AI313" s="4"/>
      <c r="AJ313" s="13">
        <f t="shared" ref="AJ313:BC313" si="830">I312*AI$8</f>
        <v>1.5106300248100364E-27</v>
      </c>
      <c r="AK313" s="13">
        <f t="shared" si="830"/>
        <v>0</v>
      </c>
      <c r="AL313" s="13">
        <f t="shared" si="830"/>
        <v>0</v>
      </c>
      <c r="AM313" s="13">
        <f t="shared" si="830"/>
        <v>0</v>
      </c>
      <c r="AN313" s="13">
        <f t="shared" si="830"/>
        <v>0</v>
      </c>
      <c r="AO313" s="13">
        <f t="shared" si="830"/>
        <v>0</v>
      </c>
      <c r="AP313" s="13">
        <f t="shared" si="830"/>
        <v>0</v>
      </c>
      <c r="AQ313" s="13">
        <f t="shared" si="830"/>
        <v>0</v>
      </c>
      <c r="AR313" s="13">
        <f t="shared" si="830"/>
        <v>0</v>
      </c>
      <c r="AS313" s="13">
        <f t="shared" si="830"/>
        <v>0</v>
      </c>
      <c r="AT313" s="13">
        <f t="shared" si="830"/>
        <v>0</v>
      </c>
      <c r="AU313" s="13">
        <f t="shared" si="830"/>
        <v>0</v>
      </c>
      <c r="AV313" s="13">
        <f t="shared" si="830"/>
        <v>0</v>
      </c>
      <c r="AW313" s="13">
        <f t="shared" si="830"/>
        <v>0</v>
      </c>
      <c r="AX313" s="13">
        <f t="shared" si="830"/>
        <v>0</v>
      </c>
      <c r="AY313" s="13">
        <f t="shared" si="830"/>
        <v>0</v>
      </c>
      <c r="AZ313" s="13">
        <f t="shared" si="830"/>
        <v>0</v>
      </c>
      <c r="BA313" s="13">
        <f t="shared" si="830"/>
        <v>0</v>
      </c>
      <c r="BB313" s="13">
        <f t="shared" si="830"/>
        <v>0</v>
      </c>
      <c r="BC313" s="13">
        <f t="shared" si="830"/>
        <v>0</v>
      </c>
      <c r="BD313" s="13">
        <f t="shared" si="735"/>
        <v>0</v>
      </c>
      <c r="BE313" s="13">
        <f t="shared" si="736"/>
        <v>1.5106300248100364E-27</v>
      </c>
      <c r="BF313" s="13">
        <f t="shared" si="737"/>
        <v>299999.99999999983</v>
      </c>
      <c r="BG313" s="4">
        <f t="shared" si="701"/>
        <v>5000000</v>
      </c>
      <c r="BH313" s="4">
        <f t="shared" si="753"/>
        <v>1</v>
      </c>
      <c r="BI313" s="4">
        <f t="shared" si="756"/>
        <v>1</v>
      </c>
      <c r="BJ313" s="4">
        <f t="shared" si="730"/>
        <v>5.9999999999999964</v>
      </c>
      <c r="BK313" s="4"/>
      <c r="BL313" s="4">
        <f t="shared" si="697"/>
        <v>5000000</v>
      </c>
      <c r="BN313">
        <f t="shared" si="698"/>
        <v>302</v>
      </c>
      <c r="BO313" s="11">
        <f t="shared" si="702"/>
        <v>8.7495119640297625E-33</v>
      </c>
      <c r="BP313" s="9">
        <f t="shared" si="703"/>
        <v>4.6260464163542969E-59</v>
      </c>
      <c r="BQ313" s="9">
        <f t="shared" si="704"/>
        <v>6.2121194733900557E-59</v>
      </c>
      <c r="BR313" s="9">
        <f t="shared" si="705"/>
        <v>8.8744563905572222E-59</v>
      </c>
      <c r="BS313" s="9">
        <f t="shared" si="706"/>
        <v>1.2677794843653174E-58</v>
      </c>
      <c r="BT313" s="9">
        <f t="shared" si="707"/>
        <v>1.811113549093311E-58</v>
      </c>
      <c r="BU313" s="9">
        <f t="shared" si="708"/>
        <v>2.5873050701333008E-58</v>
      </c>
      <c r="BV313" s="9">
        <f t="shared" si="709"/>
        <v>3.6961501001904301E-58</v>
      </c>
      <c r="BW313" s="9">
        <f t="shared" si="710"/>
        <v>5.2802144288434718E-58</v>
      </c>
      <c r="BX313" s="9">
        <f t="shared" si="711"/>
        <v>7.5431634697763885E-58</v>
      </c>
      <c r="BY313" s="9">
        <f t="shared" si="712"/>
        <v>1.0775947813966269E-57</v>
      </c>
      <c r="BZ313" s="9">
        <f t="shared" si="713"/>
        <v>0</v>
      </c>
      <c r="CA313" s="9">
        <f t="shared" si="714"/>
        <v>0</v>
      </c>
      <c r="CB313" s="9">
        <f t="shared" si="715"/>
        <v>0</v>
      </c>
      <c r="CC313" s="9">
        <f t="shared" si="716"/>
        <v>0</v>
      </c>
      <c r="CD313" s="9">
        <f t="shared" si="717"/>
        <v>0</v>
      </c>
      <c r="CE313" s="9">
        <f t="shared" si="718"/>
        <v>0</v>
      </c>
      <c r="CF313" s="9">
        <f t="shared" si="719"/>
        <v>0</v>
      </c>
      <c r="CG313" s="9">
        <f t="shared" si="720"/>
        <v>0</v>
      </c>
      <c r="CH313" s="9">
        <f t="shared" si="721"/>
        <v>0</v>
      </c>
      <c r="CI313" s="9">
        <f t="shared" si="722"/>
        <v>0</v>
      </c>
      <c r="CJ313" s="9">
        <f t="shared" si="723"/>
        <v>0</v>
      </c>
      <c r="CK313" s="9">
        <f t="shared" si="724"/>
        <v>1.2336811869281965E-26</v>
      </c>
      <c r="CL313" s="9">
        <f t="shared" si="744"/>
        <v>1.2336811869281965E-26</v>
      </c>
    </row>
    <row r="314" spans="2:90" x14ac:dyDescent="0.2">
      <c r="B314" s="1">
        <f t="shared" si="731"/>
        <v>44163</v>
      </c>
      <c r="C314" s="8">
        <f t="shared" si="725"/>
        <v>43.285714285714285</v>
      </c>
      <c r="D314">
        <f t="shared" si="738"/>
        <v>303</v>
      </c>
      <c r="E314" s="14">
        <f t="shared" si="732"/>
        <v>0.3</v>
      </c>
      <c r="F314" s="3">
        <f t="shared" si="726"/>
        <v>8.1661699125676517</v>
      </c>
      <c r="G314" s="4">
        <f t="shared" si="739"/>
        <v>2.8785894361657922E-26</v>
      </c>
      <c r="I314" s="13">
        <f t="shared" si="740"/>
        <v>1.2336811869281965E-26</v>
      </c>
      <c r="J314" s="13">
        <f t="shared" ref="J314:AC314" si="831">I313*(1-I$8)</f>
        <v>1.6566575938750067E-26</v>
      </c>
      <c r="K314" s="13">
        <f t="shared" si="831"/>
        <v>2.3666537055357239E-26</v>
      </c>
      <c r="L314" s="13">
        <f t="shared" si="831"/>
        <v>3.3809338650510342E-26</v>
      </c>
      <c r="M314" s="13">
        <f t="shared" si="831"/>
        <v>4.829905521501477E-26</v>
      </c>
      <c r="N314" s="13">
        <f t="shared" si="831"/>
        <v>6.8998650307163962E-26</v>
      </c>
      <c r="O314" s="13">
        <f t="shared" si="831"/>
        <v>9.8569500438805663E-26</v>
      </c>
      <c r="P314" s="13">
        <f t="shared" si="831"/>
        <v>1.4081357205543665E-25</v>
      </c>
      <c r="Q314" s="13">
        <f t="shared" si="831"/>
        <v>2.0116224579348093E-25</v>
      </c>
      <c r="R314" s="13">
        <f t="shared" si="831"/>
        <v>2.8737463684782996E-25</v>
      </c>
      <c r="S314" s="13">
        <f t="shared" si="831"/>
        <v>4.1053519549689986E-25</v>
      </c>
      <c r="T314" s="13">
        <f t="shared" si="831"/>
        <v>5.8647885070985707E-25</v>
      </c>
      <c r="U314" s="13">
        <f t="shared" si="831"/>
        <v>8.3782692958550989E-25</v>
      </c>
      <c r="V314" s="13">
        <f t="shared" si="831"/>
        <v>1.1968956136935857E-24</v>
      </c>
      <c r="W314" s="13">
        <f t="shared" si="831"/>
        <v>1.7098508767051223E-24</v>
      </c>
      <c r="X314" s="13">
        <f t="shared" si="831"/>
        <v>2.4426441095787464E-24</v>
      </c>
      <c r="Y314" s="13">
        <f t="shared" si="831"/>
        <v>3.4894915851124944E-24</v>
      </c>
      <c r="Z314" s="13">
        <f t="shared" si="831"/>
        <v>4.9849879787321357E-24</v>
      </c>
      <c r="AA314" s="13">
        <f t="shared" si="831"/>
        <v>7.1214113981887658E-24</v>
      </c>
      <c r="AB314" s="13">
        <f t="shared" si="831"/>
        <v>1.0173444854555378E-23</v>
      </c>
      <c r="AC314" s="13">
        <f t="shared" si="831"/>
        <v>1.453349264936483E-23</v>
      </c>
      <c r="AD314" s="13">
        <f t="shared" si="728"/>
        <v>4700000</v>
      </c>
      <c r="AE314" s="13">
        <f t="shared" si="742"/>
        <v>4700000</v>
      </c>
      <c r="AF314" s="4"/>
      <c r="AG314">
        <f t="shared" si="667"/>
        <v>303</v>
      </c>
      <c r="AH314" s="4"/>
      <c r="AI314" s="4"/>
      <c r="AJ314" s="13">
        <f t="shared" ref="AJ314:BC314" si="832">I313*AI$8</f>
        <v>1.0574410173670255E-27</v>
      </c>
      <c r="AK314" s="13">
        <f t="shared" si="832"/>
        <v>0</v>
      </c>
      <c r="AL314" s="13">
        <f t="shared" si="832"/>
        <v>0</v>
      </c>
      <c r="AM314" s="13">
        <f t="shared" si="832"/>
        <v>0</v>
      </c>
      <c r="AN314" s="13">
        <f t="shared" si="832"/>
        <v>0</v>
      </c>
      <c r="AO314" s="13">
        <f t="shared" si="832"/>
        <v>0</v>
      </c>
      <c r="AP314" s="13">
        <f t="shared" si="832"/>
        <v>0</v>
      </c>
      <c r="AQ314" s="13">
        <f t="shared" si="832"/>
        <v>0</v>
      </c>
      <c r="AR314" s="13">
        <f t="shared" si="832"/>
        <v>0</v>
      </c>
      <c r="AS314" s="13">
        <f t="shared" si="832"/>
        <v>0</v>
      </c>
      <c r="AT314" s="13">
        <f t="shared" si="832"/>
        <v>0</v>
      </c>
      <c r="AU314" s="13">
        <f t="shared" si="832"/>
        <v>0</v>
      </c>
      <c r="AV314" s="13">
        <f t="shared" si="832"/>
        <v>0</v>
      </c>
      <c r="AW314" s="13">
        <f t="shared" si="832"/>
        <v>0</v>
      </c>
      <c r="AX314" s="13">
        <f t="shared" si="832"/>
        <v>0</v>
      </c>
      <c r="AY314" s="13">
        <f t="shared" si="832"/>
        <v>0</v>
      </c>
      <c r="AZ314" s="13">
        <f t="shared" si="832"/>
        <v>0</v>
      </c>
      <c r="BA314" s="13">
        <f t="shared" si="832"/>
        <v>0</v>
      </c>
      <c r="BB314" s="13">
        <f t="shared" si="832"/>
        <v>0</v>
      </c>
      <c r="BC314" s="13">
        <f t="shared" si="832"/>
        <v>0</v>
      </c>
      <c r="BD314" s="13">
        <f t="shared" si="735"/>
        <v>0</v>
      </c>
      <c r="BE314" s="13">
        <f t="shared" si="736"/>
        <v>1.0574410173670255E-27</v>
      </c>
      <c r="BF314" s="13">
        <f t="shared" si="737"/>
        <v>299999.99999999983</v>
      </c>
      <c r="BG314" s="4">
        <f t="shared" si="701"/>
        <v>5000000</v>
      </c>
      <c r="BH314" s="4">
        <f t="shared" si="753"/>
        <v>1</v>
      </c>
      <c r="BI314" s="4">
        <f t="shared" si="756"/>
        <v>1</v>
      </c>
      <c r="BJ314" s="4">
        <f t="shared" si="730"/>
        <v>5.9999999999999964</v>
      </c>
      <c r="BK314" s="4"/>
      <c r="BL314" s="4">
        <f t="shared" si="697"/>
        <v>5000000</v>
      </c>
      <c r="BN314">
        <f t="shared" si="698"/>
        <v>303</v>
      </c>
      <c r="BO314" s="11">
        <f t="shared" si="702"/>
        <v>6.1246583748208341E-33</v>
      </c>
      <c r="BP314" s="9">
        <f t="shared" si="703"/>
        <v>2.2667627440136056E-59</v>
      </c>
      <c r="BQ314" s="9">
        <f t="shared" si="704"/>
        <v>3.0439385419611277E-59</v>
      </c>
      <c r="BR314" s="9">
        <f t="shared" si="705"/>
        <v>4.3484836313730386E-59</v>
      </c>
      <c r="BS314" s="9">
        <f t="shared" si="706"/>
        <v>6.2121194733900566E-59</v>
      </c>
      <c r="BT314" s="9">
        <f t="shared" si="707"/>
        <v>8.8744563905572222E-59</v>
      </c>
      <c r="BU314" s="9">
        <f t="shared" si="708"/>
        <v>1.2677794843653176E-58</v>
      </c>
      <c r="BV314" s="9">
        <f t="shared" si="709"/>
        <v>1.8111135490933106E-58</v>
      </c>
      <c r="BW314" s="9">
        <f t="shared" si="710"/>
        <v>2.5873050701333012E-58</v>
      </c>
      <c r="BX314" s="9">
        <f t="shared" si="711"/>
        <v>3.6961501001904308E-58</v>
      </c>
      <c r="BY314" s="9">
        <f t="shared" si="712"/>
        <v>5.2802144288434725E-58</v>
      </c>
      <c r="BZ314" s="9">
        <f t="shared" si="713"/>
        <v>0</v>
      </c>
      <c r="CA314" s="9">
        <f t="shared" si="714"/>
        <v>0</v>
      </c>
      <c r="CB314" s="9">
        <f t="shared" si="715"/>
        <v>0</v>
      </c>
      <c r="CC314" s="9">
        <f t="shared" si="716"/>
        <v>0</v>
      </c>
      <c r="CD314" s="9">
        <f t="shared" si="717"/>
        <v>0</v>
      </c>
      <c r="CE314" s="9">
        <f t="shared" si="718"/>
        <v>0</v>
      </c>
      <c r="CF314" s="9">
        <f t="shared" si="719"/>
        <v>0</v>
      </c>
      <c r="CG314" s="9">
        <f t="shared" si="720"/>
        <v>0</v>
      </c>
      <c r="CH314" s="9">
        <f t="shared" si="721"/>
        <v>0</v>
      </c>
      <c r="CI314" s="9">
        <f t="shared" si="722"/>
        <v>0</v>
      </c>
      <c r="CJ314" s="9">
        <f t="shared" si="723"/>
        <v>0</v>
      </c>
      <c r="CK314" s="9">
        <f t="shared" si="724"/>
        <v>8.6357683084973766E-27</v>
      </c>
      <c r="CL314" s="9">
        <f t="shared" si="744"/>
        <v>8.6357683084973766E-27</v>
      </c>
    </row>
    <row r="315" spans="2:90" x14ac:dyDescent="0.2">
      <c r="B315" s="1">
        <f t="shared" si="731"/>
        <v>44164</v>
      </c>
      <c r="C315" s="8">
        <f t="shared" si="725"/>
        <v>43.428571428571431</v>
      </c>
      <c r="D315">
        <f t="shared" si="738"/>
        <v>304</v>
      </c>
      <c r="E315" s="14">
        <f t="shared" si="732"/>
        <v>0.3</v>
      </c>
      <c r="F315" s="3">
        <f t="shared" si="726"/>
        <v>8.1661699125676517</v>
      </c>
      <c r="G315" s="4">
        <f t="shared" si="739"/>
        <v>2.0150126053160545E-26</v>
      </c>
      <c r="I315" s="13">
        <f t="shared" si="740"/>
        <v>8.6357683084973766E-27</v>
      </c>
      <c r="J315" s="13">
        <f t="shared" ref="J315:AC315" si="833">I314*(1-I$8)</f>
        <v>1.1596603157125046E-26</v>
      </c>
      <c r="K315" s="13">
        <f t="shared" si="833"/>
        <v>1.6566575938750067E-26</v>
      </c>
      <c r="L315" s="13">
        <f t="shared" si="833"/>
        <v>2.3666537055357239E-26</v>
      </c>
      <c r="M315" s="13">
        <f t="shared" si="833"/>
        <v>3.3809338650510342E-26</v>
      </c>
      <c r="N315" s="13">
        <f t="shared" si="833"/>
        <v>4.829905521501477E-26</v>
      </c>
      <c r="O315" s="13">
        <f t="shared" si="833"/>
        <v>6.8998650307163962E-26</v>
      </c>
      <c r="P315" s="13">
        <f t="shared" si="833"/>
        <v>9.8569500438805663E-26</v>
      </c>
      <c r="Q315" s="13">
        <f t="shared" si="833"/>
        <v>1.4081357205543665E-25</v>
      </c>
      <c r="R315" s="13">
        <f t="shared" si="833"/>
        <v>2.0116224579348093E-25</v>
      </c>
      <c r="S315" s="13">
        <f t="shared" si="833"/>
        <v>2.8737463684782996E-25</v>
      </c>
      <c r="T315" s="13">
        <f t="shared" si="833"/>
        <v>4.1053519549689986E-25</v>
      </c>
      <c r="U315" s="13">
        <f t="shared" si="833"/>
        <v>5.8647885070985707E-25</v>
      </c>
      <c r="V315" s="13">
        <f t="shared" si="833"/>
        <v>8.3782692958550989E-25</v>
      </c>
      <c r="W315" s="13">
        <f t="shared" si="833"/>
        <v>1.1968956136935857E-24</v>
      </c>
      <c r="X315" s="13">
        <f t="shared" si="833"/>
        <v>1.7098508767051223E-24</v>
      </c>
      <c r="Y315" s="13">
        <f t="shared" si="833"/>
        <v>2.4426441095787464E-24</v>
      </c>
      <c r="Z315" s="13">
        <f t="shared" si="833"/>
        <v>3.4894915851124944E-24</v>
      </c>
      <c r="AA315" s="13">
        <f t="shared" si="833"/>
        <v>4.9849879787321357E-24</v>
      </c>
      <c r="AB315" s="13">
        <f t="shared" si="833"/>
        <v>7.1214113981887658E-24</v>
      </c>
      <c r="AC315" s="13">
        <f t="shared" si="833"/>
        <v>1.0173444854555378E-23</v>
      </c>
      <c r="AD315" s="13">
        <f t="shared" si="728"/>
        <v>4700000</v>
      </c>
      <c r="AE315" s="13">
        <f t="shared" si="742"/>
        <v>4700000</v>
      </c>
      <c r="AF315" s="4"/>
      <c r="AG315">
        <f t="shared" si="667"/>
        <v>304</v>
      </c>
      <c r="AH315" s="4"/>
      <c r="AI315" s="4"/>
      <c r="AJ315" s="13">
        <f t="shared" ref="AJ315:BC315" si="834">I314*AI$8</f>
        <v>7.4020871215691786E-28</v>
      </c>
      <c r="AK315" s="13">
        <f t="shared" si="834"/>
        <v>0</v>
      </c>
      <c r="AL315" s="13">
        <f t="shared" si="834"/>
        <v>0</v>
      </c>
      <c r="AM315" s="13">
        <f t="shared" si="834"/>
        <v>0</v>
      </c>
      <c r="AN315" s="13">
        <f t="shared" si="834"/>
        <v>0</v>
      </c>
      <c r="AO315" s="13">
        <f t="shared" si="834"/>
        <v>0</v>
      </c>
      <c r="AP315" s="13">
        <f t="shared" si="834"/>
        <v>0</v>
      </c>
      <c r="AQ315" s="13">
        <f t="shared" si="834"/>
        <v>0</v>
      </c>
      <c r="AR315" s="13">
        <f t="shared" si="834"/>
        <v>0</v>
      </c>
      <c r="AS315" s="13">
        <f t="shared" si="834"/>
        <v>0</v>
      </c>
      <c r="AT315" s="13">
        <f t="shared" si="834"/>
        <v>0</v>
      </c>
      <c r="AU315" s="13">
        <f t="shared" si="834"/>
        <v>0</v>
      </c>
      <c r="AV315" s="13">
        <f t="shared" si="834"/>
        <v>0</v>
      </c>
      <c r="AW315" s="13">
        <f t="shared" si="834"/>
        <v>0</v>
      </c>
      <c r="AX315" s="13">
        <f t="shared" si="834"/>
        <v>0</v>
      </c>
      <c r="AY315" s="13">
        <f t="shared" si="834"/>
        <v>0</v>
      </c>
      <c r="AZ315" s="13">
        <f t="shared" si="834"/>
        <v>0</v>
      </c>
      <c r="BA315" s="13">
        <f t="shared" si="834"/>
        <v>0</v>
      </c>
      <c r="BB315" s="13">
        <f t="shared" si="834"/>
        <v>0</v>
      </c>
      <c r="BC315" s="13">
        <f t="shared" si="834"/>
        <v>0</v>
      </c>
      <c r="BD315" s="13">
        <f t="shared" si="735"/>
        <v>0</v>
      </c>
      <c r="BE315" s="13">
        <f t="shared" si="736"/>
        <v>7.4020871215691786E-28</v>
      </c>
      <c r="BF315" s="13">
        <f t="shared" si="737"/>
        <v>299999.99999999983</v>
      </c>
      <c r="BG315" s="4">
        <f t="shared" si="701"/>
        <v>5000000</v>
      </c>
      <c r="BH315" s="4">
        <f t="shared" si="753"/>
        <v>1</v>
      </c>
      <c r="BI315" s="4">
        <f t="shared" si="756"/>
        <v>1</v>
      </c>
      <c r="BJ315" s="4">
        <f t="shared" si="730"/>
        <v>5.9999999999999964</v>
      </c>
      <c r="BK315" s="4"/>
      <c r="BL315" s="4">
        <f t="shared" si="697"/>
        <v>5000000</v>
      </c>
      <c r="BN315">
        <f t="shared" si="698"/>
        <v>304</v>
      </c>
      <c r="BO315" s="11">
        <f t="shared" si="702"/>
        <v>4.2872608623745844E-33</v>
      </c>
      <c r="BP315" s="9">
        <f t="shared" si="703"/>
        <v>1.1107137445666671E-59</v>
      </c>
      <c r="BQ315" s="9">
        <f t="shared" si="704"/>
        <v>1.4915298855609526E-59</v>
      </c>
      <c r="BR315" s="9">
        <f t="shared" si="705"/>
        <v>2.1307569793727895E-59</v>
      </c>
      <c r="BS315" s="9">
        <f t="shared" si="706"/>
        <v>3.0439385419611277E-59</v>
      </c>
      <c r="BT315" s="9">
        <f t="shared" si="707"/>
        <v>4.3484836313730404E-59</v>
      </c>
      <c r="BU315" s="9">
        <f t="shared" si="708"/>
        <v>6.2121194733900566E-59</v>
      </c>
      <c r="BV315" s="9">
        <f t="shared" si="709"/>
        <v>8.874456390557224E-59</v>
      </c>
      <c r="BW315" s="9">
        <f t="shared" si="710"/>
        <v>1.2677794843653176E-58</v>
      </c>
      <c r="BX315" s="9">
        <f t="shared" si="711"/>
        <v>1.811113549093311E-58</v>
      </c>
      <c r="BY315" s="9">
        <f t="shared" si="712"/>
        <v>2.5873050701333015E-58</v>
      </c>
      <c r="BZ315" s="9">
        <f t="shared" si="713"/>
        <v>0</v>
      </c>
      <c r="CA315" s="9">
        <f t="shared" si="714"/>
        <v>0</v>
      </c>
      <c r="CB315" s="9">
        <f t="shared" si="715"/>
        <v>0</v>
      </c>
      <c r="CC315" s="9">
        <f t="shared" si="716"/>
        <v>0</v>
      </c>
      <c r="CD315" s="9">
        <f t="shared" si="717"/>
        <v>0</v>
      </c>
      <c r="CE315" s="9">
        <f t="shared" si="718"/>
        <v>0</v>
      </c>
      <c r="CF315" s="9">
        <f t="shared" si="719"/>
        <v>0</v>
      </c>
      <c r="CG315" s="9">
        <f t="shared" si="720"/>
        <v>0</v>
      </c>
      <c r="CH315" s="9">
        <f t="shared" si="721"/>
        <v>0</v>
      </c>
      <c r="CI315" s="9">
        <f t="shared" si="722"/>
        <v>0</v>
      </c>
      <c r="CJ315" s="9">
        <f t="shared" si="723"/>
        <v>0</v>
      </c>
      <c r="CK315" s="9">
        <f t="shared" si="724"/>
        <v>6.045037815948164E-27</v>
      </c>
      <c r="CL315" s="9">
        <f t="shared" si="744"/>
        <v>6.045037815948164E-27</v>
      </c>
    </row>
    <row r="316" spans="2:90" x14ac:dyDescent="0.2">
      <c r="B316" s="1">
        <f t="shared" si="731"/>
        <v>44165</v>
      </c>
      <c r="C316" s="8">
        <f t="shared" si="725"/>
        <v>43.571428571428569</v>
      </c>
      <c r="D316">
        <f t="shared" si="738"/>
        <v>305</v>
      </c>
      <c r="E316" s="14">
        <f t="shared" si="732"/>
        <v>0.3</v>
      </c>
      <c r="F316" s="3">
        <f t="shared" si="726"/>
        <v>8.1661699125676517</v>
      </c>
      <c r="G316" s="4">
        <f t="shared" si="739"/>
        <v>1.4105088237212381E-26</v>
      </c>
      <c r="I316" s="13">
        <f t="shared" si="740"/>
        <v>6.045037815948164E-27</v>
      </c>
      <c r="J316" s="13">
        <f t="shared" ref="J316:AC316" si="835">I315*(1-I$8)</f>
        <v>8.1176222099875331E-27</v>
      </c>
      <c r="K316" s="13">
        <f t="shared" si="835"/>
        <v>1.1596603157125046E-26</v>
      </c>
      <c r="L316" s="13">
        <f t="shared" si="835"/>
        <v>1.6566575938750067E-26</v>
      </c>
      <c r="M316" s="13">
        <f t="shared" si="835"/>
        <v>2.3666537055357239E-26</v>
      </c>
      <c r="N316" s="13">
        <f t="shared" si="835"/>
        <v>3.3809338650510342E-26</v>
      </c>
      <c r="O316" s="13">
        <f t="shared" si="835"/>
        <v>4.829905521501477E-26</v>
      </c>
      <c r="P316" s="13">
        <f t="shared" si="835"/>
        <v>6.8998650307163962E-26</v>
      </c>
      <c r="Q316" s="13">
        <f t="shared" si="835"/>
        <v>9.8569500438805663E-26</v>
      </c>
      <c r="R316" s="13">
        <f t="shared" si="835"/>
        <v>1.4081357205543665E-25</v>
      </c>
      <c r="S316" s="13">
        <f t="shared" si="835"/>
        <v>2.0116224579348093E-25</v>
      </c>
      <c r="T316" s="13">
        <f t="shared" si="835"/>
        <v>2.8737463684782996E-25</v>
      </c>
      <c r="U316" s="13">
        <f t="shared" si="835"/>
        <v>4.1053519549689986E-25</v>
      </c>
      <c r="V316" s="13">
        <f t="shared" si="835"/>
        <v>5.8647885070985707E-25</v>
      </c>
      <c r="W316" s="13">
        <f t="shared" si="835"/>
        <v>8.3782692958550989E-25</v>
      </c>
      <c r="X316" s="13">
        <f t="shared" si="835"/>
        <v>1.1968956136935857E-24</v>
      </c>
      <c r="Y316" s="13">
        <f t="shared" si="835"/>
        <v>1.7098508767051223E-24</v>
      </c>
      <c r="Z316" s="13">
        <f t="shared" si="835"/>
        <v>2.4426441095787464E-24</v>
      </c>
      <c r="AA316" s="13">
        <f t="shared" si="835"/>
        <v>3.4894915851124944E-24</v>
      </c>
      <c r="AB316" s="13">
        <f t="shared" si="835"/>
        <v>4.9849879787321357E-24</v>
      </c>
      <c r="AC316" s="13">
        <f t="shared" si="835"/>
        <v>7.1214113981887658E-24</v>
      </c>
      <c r="AD316" s="13">
        <f t="shared" si="728"/>
        <v>4700000</v>
      </c>
      <c r="AE316" s="13">
        <f t="shared" si="742"/>
        <v>4700000</v>
      </c>
      <c r="AF316" s="4"/>
      <c r="AG316">
        <f t="shared" si="667"/>
        <v>305</v>
      </c>
      <c r="AH316" s="4"/>
      <c r="AI316" s="4"/>
      <c r="AJ316" s="13">
        <f t="shared" ref="AJ316:BC316" si="836">I315*AI$8</f>
        <v>5.1814609850984262E-28</v>
      </c>
      <c r="AK316" s="13">
        <f t="shared" si="836"/>
        <v>0</v>
      </c>
      <c r="AL316" s="13">
        <f t="shared" si="836"/>
        <v>0</v>
      </c>
      <c r="AM316" s="13">
        <f t="shared" si="836"/>
        <v>0</v>
      </c>
      <c r="AN316" s="13">
        <f t="shared" si="836"/>
        <v>0</v>
      </c>
      <c r="AO316" s="13">
        <f t="shared" si="836"/>
        <v>0</v>
      </c>
      <c r="AP316" s="13">
        <f t="shared" si="836"/>
        <v>0</v>
      </c>
      <c r="AQ316" s="13">
        <f t="shared" si="836"/>
        <v>0</v>
      </c>
      <c r="AR316" s="13">
        <f t="shared" si="836"/>
        <v>0</v>
      </c>
      <c r="AS316" s="13">
        <f t="shared" si="836"/>
        <v>0</v>
      </c>
      <c r="AT316" s="13">
        <f t="shared" si="836"/>
        <v>0</v>
      </c>
      <c r="AU316" s="13">
        <f t="shared" si="836"/>
        <v>0</v>
      </c>
      <c r="AV316" s="13">
        <f t="shared" si="836"/>
        <v>0</v>
      </c>
      <c r="AW316" s="13">
        <f t="shared" si="836"/>
        <v>0</v>
      </c>
      <c r="AX316" s="13">
        <f t="shared" si="836"/>
        <v>0</v>
      </c>
      <c r="AY316" s="13">
        <f t="shared" si="836"/>
        <v>0</v>
      </c>
      <c r="AZ316" s="13">
        <f t="shared" si="836"/>
        <v>0</v>
      </c>
      <c r="BA316" s="13">
        <f t="shared" si="836"/>
        <v>0</v>
      </c>
      <c r="BB316" s="13">
        <f t="shared" si="836"/>
        <v>0</v>
      </c>
      <c r="BC316" s="13">
        <f t="shared" si="836"/>
        <v>0</v>
      </c>
      <c r="BD316" s="13">
        <f t="shared" si="735"/>
        <v>0</v>
      </c>
      <c r="BE316" s="13">
        <f t="shared" si="736"/>
        <v>5.1814609850984262E-28</v>
      </c>
      <c r="BF316" s="13">
        <f t="shared" si="737"/>
        <v>299999.99999999983</v>
      </c>
      <c r="BG316" s="4">
        <f t="shared" si="701"/>
        <v>5000000</v>
      </c>
      <c r="BH316" s="4">
        <f t="shared" si="753"/>
        <v>1</v>
      </c>
      <c r="BI316" s="4">
        <f t="shared" si="756"/>
        <v>1</v>
      </c>
      <c r="BJ316" s="4">
        <f t="shared" si="730"/>
        <v>5.9999999999999964</v>
      </c>
      <c r="BK316" s="4"/>
      <c r="BL316" s="4">
        <f t="shared" si="697"/>
        <v>5000000</v>
      </c>
      <c r="BN316">
        <f t="shared" si="698"/>
        <v>305</v>
      </c>
      <c r="BO316" s="11">
        <f t="shared" si="702"/>
        <v>3.0010826036622086E-33</v>
      </c>
      <c r="BP316" s="9">
        <f t="shared" si="703"/>
        <v>5.4424973483766677E-60</v>
      </c>
      <c r="BQ316" s="9">
        <f t="shared" si="704"/>
        <v>7.3084964392486673E-60</v>
      </c>
      <c r="BR316" s="9">
        <f t="shared" si="705"/>
        <v>1.0440709198926667E-59</v>
      </c>
      <c r="BS316" s="9">
        <f t="shared" si="706"/>
        <v>1.4915298855609524E-59</v>
      </c>
      <c r="BT316" s="9">
        <f t="shared" si="707"/>
        <v>2.1307569793727891E-59</v>
      </c>
      <c r="BU316" s="9">
        <f t="shared" si="708"/>
        <v>3.0439385419611277E-59</v>
      </c>
      <c r="BV316" s="9">
        <f t="shared" si="709"/>
        <v>4.3484836313730386E-59</v>
      </c>
      <c r="BW316" s="9">
        <f t="shared" si="710"/>
        <v>6.2121194733900566E-59</v>
      </c>
      <c r="BX316" s="9">
        <f t="shared" si="711"/>
        <v>8.8744563905572222E-59</v>
      </c>
      <c r="BY316" s="9">
        <f t="shared" si="712"/>
        <v>1.2677794843653174E-58</v>
      </c>
      <c r="BZ316" s="9">
        <f t="shared" si="713"/>
        <v>0</v>
      </c>
      <c r="CA316" s="9">
        <f t="shared" si="714"/>
        <v>0</v>
      </c>
      <c r="CB316" s="9">
        <f t="shared" si="715"/>
        <v>0</v>
      </c>
      <c r="CC316" s="9">
        <f t="shared" si="716"/>
        <v>0</v>
      </c>
      <c r="CD316" s="9">
        <f t="shared" si="717"/>
        <v>0</v>
      </c>
      <c r="CE316" s="9">
        <f t="shared" si="718"/>
        <v>0</v>
      </c>
      <c r="CF316" s="9">
        <f t="shared" si="719"/>
        <v>0</v>
      </c>
      <c r="CG316" s="9">
        <f t="shared" si="720"/>
        <v>0</v>
      </c>
      <c r="CH316" s="9">
        <f t="shared" si="721"/>
        <v>0</v>
      </c>
      <c r="CI316" s="9">
        <f t="shared" si="722"/>
        <v>0</v>
      </c>
      <c r="CJ316" s="9">
        <f t="shared" si="723"/>
        <v>0</v>
      </c>
      <c r="CK316" s="9">
        <f t="shared" si="724"/>
        <v>4.2315264711637139E-27</v>
      </c>
      <c r="CL316" s="9">
        <f t="shared" si="744"/>
        <v>4.2315264711637139E-27</v>
      </c>
    </row>
    <row r="317" spans="2:90" x14ac:dyDescent="0.2">
      <c r="B317" s="1">
        <f t="shared" si="731"/>
        <v>44166</v>
      </c>
      <c r="C317" s="8">
        <f t="shared" si="725"/>
        <v>43.714285714285715</v>
      </c>
      <c r="D317">
        <f t="shared" si="738"/>
        <v>306</v>
      </c>
      <c r="E317" s="14">
        <f t="shared" si="732"/>
        <v>0.3</v>
      </c>
      <c r="F317" s="3">
        <f t="shared" si="726"/>
        <v>8.1661699125676517</v>
      </c>
      <c r="G317" s="4">
        <f t="shared" si="739"/>
        <v>9.8735617660486667E-27</v>
      </c>
      <c r="I317" s="13">
        <f t="shared" si="740"/>
        <v>4.2315264711637139E-27</v>
      </c>
      <c r="J317" s="13">
        <f t="shared" ref="J317:AC317" si="837">I316*(1-I$8)</f>
        <v>5.682335546991274E-27</v>
      </c>
      <c r="K317" s="13">
        <f t="shared" si="837"/>
        <v>8.1176222099875331E-27</v>
      </c>
      <c r="L317" s="13">
        <f t="shared" si="837"/>
        <v>1.1596603157125046E-26</v>
      </c>
      <c r="M317" s="13">
        <f t="shared" si="837"/>
        <v>1.6566575938750067E-26</v>
      </c>
      <c r="N317" s="13">
        <f t="shared" si="837"/>
        <v>2.3666537055357239E-26</v>
      </c>
      <c r="O317" s="13">
        <f t="shared" si="837"/>
        <v>3.3809338650510342E-26</v>
      </c>
      <c r="P317" s="13">
        <f t="shared" si="837"/>
        <v>4.829905521501477E-26</v>
      </c>
      <c r="Q317" s="13">
        <f t="shared" si="837"/>
        <v>6.8998650307163962E-26</v>
      </c>
      <c r="R317" s="13">
        <f t="shared" si="837"/>
        <v>9.8569500438805663E-26</v>
      </c>
      <c r="S317" s="13">
        <f t="shared" si="837"/>
        <v>1.4081357205543665E-25</v>
      </c>
      <c r="T317" s="13">
        <f t="shared" si="837"/>
        <v>2.0116224579348093E-25</v>
      </c>
      <c r="U317" s="13">
        <f t="shared" si="837"/>
        <v>2.8737463684782996E-25</v>
      </c>
      <c r="V317" s="13">
        <f t="shared" si="837"/>
        <v>4.1053519549689986E-25</v>
      </c>
      <c r="W317" s="13">
        <f t="shared" si="837"/>
        <v>5.8647885070985707E-25</v>
      </c>
      <c r="X317" s="13">
        <f t="shared" si="837"/>
        <v>8.3782692958550989E-25</v>
      </c>
      <c r="Y317" s="13">
        <f t="shared" si="837"/>
        <v>1.1968956136935857E-24</v>
      </c>
      <c r="Z317" s="13">
        <f t="shared" si="837"/>
        <v>1.7098508767051223E-24</v>
      </c>
      <c r="AA317" s="13">
        <f t="shared" si="837"/>
        <v>2.4426441095787464E-24</v>
      </c>
      <c r="AB317" s="13">
        <f t="shared" si="837"/>
        <v>3.4894915851124944E-24</v>
      </c>
      <c r="AC317" s="13">
        <f t="shared" si="837"/>
        <v>4.9849879787321357E-24</v>
      </c>
      <c r="AD317" s="13">
        <f t="shared" si="728"/>
        <v>4700000</v>
      </c>
      <c r="AE317" s="13">
        <f t="shared" si="742"/>
        <v>4700000</v>
      </c>
      <c r="AF317" s="4"/>
      <c r="AG317">
        <f t="shared" ref="AG317:AG347" si="838">D317</f>
        <v>306</v>
      </c>
      <c r="AH317" s="4"/>
      <c r="AI317" s="4"/>
      <c r="AJ317" s="13">
        <f t="shared" ref="AJ317:BC317" si="839">I316*AI$8</f>
        <v>3.6270226895688985E-28</v>
      </c>
      <c r="AK317" s="13">
        <f t="shared" si="839"/>
        <v>0</v>
      </c>
      <c r="AL317" s="13">
        <f t="shared" si="839"/>
        <v>0</v>
      </c>
      <c r="AM317" s="13">
        <f t="shared" si="839"/>
        <v>0</v>
      </c>
      <c r="AN317" s="13">
        <f t="shared" si="839"/>
        <v>0</v>
      </c>
      <c r="AO317" s="13">
        <f t="shared" si="839"/>
        <v>0</v>
      </c>
      <c r="AP317" s="13">
        <f t="shared" si="839"/>
        <v>0</v>
      </c>
      <c r="AQ317" s="13">
        <f t="shared" si="839"/>
        <v>0</v>
      </c>
      <c r="AR317" s="13">
        <f t="shared" si="839"/>
        <v>0</v>
      </c>
      <c r="AS317" s="13">
        <f t="shared" si="839"/>
        <v>0</v>
      </c>
      <c r="AT317" s="13">
        <f t="shared" si="839"/>
        <v>0</v>
      </c>
      <c r="AU317" s="13">
        <f t="shared" si="839"/>
        <v>0</v>
      </c>
      <c r="AV317" s="13">
        <f t="shared" si="839"/>
        <v>0</v>
      </c>
      <c r="AW317" s="13">
        <f t="shared" si="839"/>
        <v>0</v>
      </c>
      <c r="AX317" s="13">
        <f t="shared" si="839"/>
        <v>0</v>
      </c>
      <c r="AY317" s="13">
        <f t="shared" si="839"/>
        <v>0</v>
      </c>
      <c r="AZ317" s="13">
        <f t="shared" si="839"/>
        <v>0</v>
      </c>
      <c r="BA317" s="13">
        <f t="shared" si="839"/>
        <v>0</v>
      </c>
      <c r="BB317" s="13">
        <f t="shared" si="839"/>
        <v>0</v>
      </c>
      <c r="BC317" s="13">
        <f t="shared" si="839"/>
        <v>0</v>
      </c>
      <c r="BD317" s="13">
        <f t="shared" si="735"/>
        <v>0</v>
      </c>
      <c r="BE317" s="13">
        <f t="shared" si="736"/>
        <v>3.6270226895688985E-28</v>
      </c>
      <c r="BF317" s="13">
        <f t="shared" si="737"/>
        <v>299999.99999999983</v>
      </c>
      <c r="BG317" s="4">
        <f t="shared" si="701"/>
        <v>5000000</v>
      </c>
      <c r="BH317" s="4">
        <f t="shared" si="753"/>
        <v>1</v>
      </c>
      <c r="BI317" s="4">
        <f t="shared" si="756"/>
        <v>1</v>
      </c>
      <c r="BJ317" s="4">
        <f t="shared" si="730"/>
        <v>5.9999999999999964</v>
      </c>
      <c r="BK317" s="4"/>
      <c r="BL317" s="4">
        <f t="shared" si="697"/>
        <v>5000000</v>
      </c>
      <c r="BN317">
        <f t="shared" si="698"/>
        <v>306</v>
      </c>
      <c r="BO317" s="11">
        <f t="shared" si="702"/>
        <v>2.1007578225635461E-33</v>
      </c>
      <c r="BP317" s="9">
        <f t="shared" si="703"/>
        <v>2.6668237007045671E-60</v>
      </c>
      <c r="BQ317" s="9">
        <f t="shared" si="704"/>
        <v>3.5811632552318469E-60</v>
      </c>
      <c r="BR317" s="9">
        <f t="shared" si="705"/>
        <v>5.1159475074740664E-60</v>
      </c>
      <c r="BS317" s="9">
        <f t="shared" si="706"/>
        <v>7.3084964392486673E-60</v>
      </c>
      <c r="BT317" s="9">
        <f t="shared" si="707"/>
        <v>1.0440709198926667E-59</v>
      </c>
      <c r="BU317" s="9">
        <f t="shared" si="708"/>
        <v>1.4915298855609524E-59</v>
      </c>
      <c r="BV317" s="9">
        <f t="shared" si="709"/>
        <v>2.1307569793727895E-59</v>
      </c>
      <c r="BW317" s="9">
        <f t="shared" si="710"/>
        <v>3.0439385419611272E-59</v>
      </c>
      <c r="BX317" s="9">
        <f t="shared" si="711"/>
        <v>4.3484836313730395E-59</v>
      </c>
      <c r="BY317" s="9">
        <f t="shared" si="712"/>
        <v>6.2121194733900557E-59</v>
      </c>
      <c r="BZ317" s="9">
        <f t="shared" si="713"/>
        <v>0</v>
      </c>
      <c r="CA317" s="9">
        <f t="shared" si="714"/>
        <v>0</v>
      </c>
      <c r="CB317" s="9">
        <f t="shared" si="715"/>
        <v>0</v>
      </c>
      <c r="CC317" s="9">
        <f t="shared" si="716"/>
        <v>0</v>
      </c>
      <c r="CD317" s="9">
        <f t="shared" si="717"/>
        <v>0</v>
      </c>
      <c r="CE317" s="9">
        <f t="shared" si="718"/>
        <v>0</v>
      </c>
      <c r="CF317" s="9">
        <f t="shared" si="719"/>
        <v>0</v>
      </c>
      <c r="CG317" s="9">
        <f t="shared" si="720"/>
        <v>0</v>
      </c>
      <c r="CH317" s="9">
        <f t="shared" si="721"/>
        <v>0</v>
      </c>
      <c r="CI317" s="9">
        <f t="shared" si="722"/>
        <v>0</v>
      </c>
      <c r="CJ317" s="9">
        <f t="shared" si="723"/>
        <v>0</v>
      </c>
      <c r="CK317" s="9">
        <f t="shared" si="724"/>
        <v>2.9620685298145999E-27</v>
      </c>
      <c r="CL317" s="9">
        <f t="shared" si="744"/>
        <v>2.9620685298145999E-27</v>
      </c>
    </row>
    <row r="318" spans="2:90" x14ac:dyDescent="0.2">
      <c r="B318" s="1">
        <f t="shared" si="731"/>
        <v>44167</v>
      </c>
      <c r="C318" s="8">
        <f t="shared" si="725"/>
        <v>43.857142857142854</v>
      </c>
      <c r="D318">
        <f t="shared" si="738"/>
        <v>307</v>
      </c>
      <c r="E318" s="14">
        <f t="shared" si="732"/>
        <v>0.3</v>
      </c>
      <c r="F318" s="3">
        <f t="shared" si="726"/>
        <v>8.1661699125676517</v>
      </c>
      <c r="G318" s="4">
        <f t="shared" si="739"/>
        <v>6.9114932362340668E-27</v>
      </c>
      <c r="I318" s="13">
        <f t="shared" si="740"/>
        <v>2.9620685298145999E-27</v>
      </c>
      <c r="J318" s="13">
        <f t="shared" ref="J318:AC318" si="840">I317*(1-I$8)</f>
        <v>3.9776348828938909E-27</v>
      </c>
      <c r="K318" s="13">
        <f t="shared" si="840"/>
        <v>5.682335546991274E-27</v>
      </c>
      <c r="L318" s="13">
        <f t="shared" si="840"/>
        <v>8.1176222099875331E-27</v>
      </c>
      <c r="M318" s="13">
        <f t="shared" si="840"/>
        <v>1.1596603157125046E-26</v>
      </c>
      <c r="N318" s="13">
        <f t="shared" si="840"/>
        <v>1.6566575938750067E-26</v>
      </c>
      <c r="O318" s="13">
        <f t="shared" si="840"/>
        <v>2.3666537055357239E-26</v>
      </c>
      <c r="P318" s="13">
        <f t="shared" si="840"/>
        <v>3.3809338650510342E-26</v>
      </c>
      <c r="Q318" s="13">
        <f t="shared" si="840"/>
        <v>4.829905521501477E-26</v>
      </c>
      <c r="R318" s="13">
        <f t="shared" si="840"/>
        <v>6.8998650307163962E-26</v>
      </c>
      <c r="S318" s="13">
        <f t="shared" si="840"/>
        <v>9.8569500438805663E-26</v>
      </c>
      <c r="T318" s="13">
        <f t="shared" si="840"/>
        <v>1.4081357205543665E-25</v>
      </c>
      <c r="U318" s="13">
        <f t="shared" si="840"/>
        <v>2.0116224579348093E-25</v>
      </c>
      <c r="V318" s="13">
        <f t="shared" si="840"/>
        <v>2.8737463684782996E-25</v>
      </c>
      <c r="W318" s="13">
        <f t="shared" si="840"/>
        <v>4.1053519549689986E-25</v>
      </c>
      <c r="X318" s="13">
        <f t="shared" si="840"/>
        <v>5.8647885070985707E-25</v>
      </c>
      <c r="Y318" s="13">
        <f t="shared" si="840"/>
        <v>8.3782692958550989E-25</v>
      </c>
      <c r="Z318" s="13">
        <f t="shared" si="840"/>
        <v>1.1968956136935857E-24</v>
      </c>
      <c r="AA318" s="13">
        <f t="shared" si="840"/>
        <v>1.7098508767051223E-24</v>
      </c>
      <c r="AB318" s="13">
        <f t="shared" si="840"/>
        <v>2.4426441095787464E-24</v>
      </c>
      <c r="AC318" s="13">
        <f t="shared" si="840"/>
        <v>3.4894915851124944E-24</v>
      </c>
      <c r="AD318" s="13">
        <f t="shared" si="728"/>
        <v>4700000</v>
      </c>
      <c r="AE318" s="13">
        <f t="shared" si="742"/>
        <v>4700000</v>
      </c>
      <c r="AF318" s="4"/>
      <c r="AG318">
        <f t="shared" si="838"/>
        <v>307</v>
      </c>
      <c r="AH318" s="4"/>
      <c r="AI318" s="4"/>
      <c r="AJ318" s="13">
        <f t="shared" ref="AJ318:BC318" si="841">I317*AI$8</f>
        <v>2.5389158826982281E-28</v>
      </c>
      <c r="AK318" s="13">
        <f t="shared" si="841"/>
        <v>0</v>
      </c>
      <c r="AL318" s="13">
        <f t="shared" si="841"/>
        <v>0</v>
      </c>
      <c r="AM318" s="13">
        <f t="shared" si="841"/>
        <v>0</v>
      </c>
      <c r="AN318" s="13">
        <f t="shared" si="841"/>
        <v>0</v>
      </c>
      <c r="AO318" s="13">
        <f t="shared" si="841"/>
        <v>0</v>
      </c>
      <c r="AP318" s="13">
        <f t="shared" si="841"/>
        <v>0</v>
      </c>
      <c r="AQ318" s="13">
        <f t="shared" si="841"/>
        <v>0</v>
      </c>
      <c r="AR318" s="13">
        <f t="shared" si="841"/>
        <v>0</v>
      </c>
      <c r="AS318" s="13">
        <f t="shared" si="841"/>
        <v>0</v>
      </c>
      <c r="AT318" s="13">
        <f t="shared" si="841"/>
        <v>0</v>
      </c>
      <c r="AU318" s="13">
        <f t="shared" si="841"/>
        <v>0</v>
      </c>
      <c r="AV318" s="13">
        <f t="shared" si="841"/>
        <v>0</v>
      </c>
      <c r="AW318" s="13">
        <f t="shared" si="841"/>
        <v>0</v>
      </c>
      <c r="AX318" s="13">
        <f t="shared" si="841"/>
        <v>0</v>
      </c>
      <c r="AY318" s="13">
        <f t="shared" si="841"/>
        <v>0</v>
      </c>
      <c r="AZ318" s="13">
        <f t="shared" si="841"/>
        <v>0</v>
      </c>
      <c r="BA318" s="13">
        <f t="shared" si="841"/>
        <v>0</v>
      </c>
      <c r="BB318" s="13">
        <f t="shared" si="841"/>
        <v>0</v>
      </c>
      <c r="BC318" s="13">
        <f t="shared" si="841"/>
        <v>0</v>
      </c>
      <c r="BD318" s="13">
        <f t="shared" si="735"/>
        <v>0</v>
      </c>
      <c r="BE318" s="13">
        <f t="shared" si="736"/>
        <v>2.5389158826982281E-28</v>
      </c>
      <c r="BF318" s="13">
        <f t="shared" si="737"/>
        <v>299999.99999999983</v>
      </c>
      <c r="BG318" s="4">
        <f t="shared" si="701"/>
        <v>5000000</v>
      </c>
      <c r="BH318" s="4">
        <f t="shared" si="753"/>
        <v>1</v>
      </c>
      <c r="BI318" s="4">
        <f t="shared" si="756"/>
        <v>1</v>
      </c>
      <c r="BJ318" s="4">
        <f t="shared" si="730"/>
        <v>5.9999999999999964</v>
      </c>
      <c r="BK318" s="4"/>
      <c r="BL318" s="4">
        <f t="shared" si="697"/>
        <v>5000000</v>
      </c>
      <c r="BN318">
        <f t="shared" si="698"/>
        <v>307</v>
      </c>
      <c r="BO318" s="11">
        <f t="shared" si="702"/>
        <v>1.4705304757944822E-33</v>
      </c>
      <c r="BP318" s="9">
        <f t="shared" si="703"/>
        <v>1.3067436133452379E-60</v>
      </c>
      <c r="BQ318" s="9">
        <f t="shared" si="704"/>
        <v>1.7547699950636048E-60</v>
      </c>
      <c r="BR318" s="9">
        <f t="shared" si="705"/>
        <v>2.5068142786622932E-60</v>
      </c>
      <c r="BS318" s="9">
        <f t="shared" si="706"/>
        <v>3.5811632552318469E-60</v>
      </c>
      <c r="BT318" s="9">
        <f t="shared" si="707"/>
        <v>5.1159475074740664E-60</v>
      </c>
      <c r="BU318" s="9">
        <f t="shared" si="708"/>
        <v>7.3084964392486673E-60</v>
      </c>
      <c r="BV318" s="9">
        <f t="shared" si="709"/>
        <v>1.0440709198926667E-59</v>
      </c>
      <c r="BW318" s="9">
        <f t="shared" si="710"/>
        <v>1.4915298855609526E-59</v>
      </c>
      <c r="BX318" s="9">
        <f t="shared" si="711"/>
        <v>2.1307569793727891E-59</v>
      </c>
      <c r="BY318" s="9">
        <f t="shared" si="712"/>
        <v>3.0439385419611277E-59</v>
      </c>
      <c r="BZ318" s="9">
        <f t="shared" si="713"/>
        <v>0</v>
      </c>
      <c r="CA318" s="9">
        <f t="shared" si="714"/>
        <v>0</v>
      </c>
      <c r="CB318" s="9">
        <f t="shared" si="715"/>
        <v>0</v>
      </c>
      <c r="CC318" s="9">
        <f t="shared" si="716"/>
        <v>0</v>
      </c>
      <c r="CD318" s="9">
        <f t="shared" si="717"/>
        <v>0</v>
      </c>
      <c r="CE318" s="9">
        <f t="shared" si="718"/>
        <v>0</v>
      </c>
      <c r="CF318" s="9">
        <f t="shared" si="719"/>
        <v>0</v>
      </c>
      <c r="CG318" s="9">
        <f t="shared" si="720"/>
        <v>0</v>
      </c>
      <c r="CH318" s="9">
        <f t="shared" si="721"/>
        <v>0</v>
      </c>
      <c r="CI318" s="9">
        <f t="shared" si="722"/>
        <v>0</v>
      </c>
      <c r="CJ318" s="9">
        <f t="shared" si="723"/>
        <v>0</v>
      </c>
      <c r="CK318" s="9">
        <f t="shared" si="724"/>
        <v>2.0734479708702199E-27</v>
      </c>
      <c r="CL318" s="9">
        <f t="shared" si="744"/>
        <v>2.0734479708702199E-27</v>
      </c>
    </row>
    <row r="319" spans="2:90" x14ac:dyDescent="0.2">
      <c r="B319" s="1">
        <f t="shared" si="731"/>
        <v>44168</v>
      </c>
      <c r="C319" s="8">
        <f t="shared" si="725"/>
        <v>44</v>
      </c>
      <c r="D319">
        <f t="shared" si="738"/>
        <v>308</v>
      </c>
      <c r="E319" s="14">
        <f t="shared" si="732"/>
        <v>0.3</v>
      </c>
      <c r="F319" s="3">
        <f t="shared" si="726"/>
        <v>8.1661699125676517</v>
      </c>
      <c r="G319" s="4">
        <f t="shared" si="739"/>
        <v>4.8380452653638469E-27</v>
      </c>
      <c r="I319" s="13">
        <f t="shared" si="740"/>
        <v>2.0734479708702199E-27</v>
      </c>
      <c r="J319" s="13">
        <f t="shared" ref="J319:AC319" si="842">I318*(1-I$8)</f>
        <v>2.7843444180257239E-27</v>
      </c>
      <c r="K319" s="13">
        <f t="shared" si="842"/>
        <v>3.9776348828938909E-27</v>
      </c>
      <c r="L319" s="13">
        <f t="shared" si="842"/>
        <v>5.682335546991274E-27</v>
      </c>
      <c r="M319" s="13">
        <f t="shared" si="842"/>
        <v>8.1176222099875331E-27</v>
      </c>
      <c r="N319" s="13">
        <f t="shared" si="842"/>
        <v>1.1596603157125046E-26</v>
      </c>
      <c r="O319" s="13">
        <f t="shared" si="842"/>
        <v>1.6566575938750067E-26</v>
      </c>
      <c r="P319" s="13">
        <f t="shared" si="842"/>
        <v>2.3666537055357239E-26</v>
      </c>
      <c r="Q319" s="13">
        <f t="shared" si="842"/>
        <v>3.3809338650510342E-26</v>
      </c>
      <c r="R319" s="13">
        <f t="shared" si="842"/>
        <v>4.829905521501477E-26</v>
      </c>
      <c r="S319" s="13">
        <f t="shared" si="842"/>
        <v>6.8998650307163962E-26</v>
      </c>
      <c r="T319" s="13">
        <f t="shared" si="842"/>
        <v>9.8569500438805663E-26</v>
      </c>
      <c r="U319" s="13">
        <f t="shared" si="842"/>
        <v>1.4081357205543665E-25</v>
      </c>
      <c r="V319" s="13">
        <f t="shared" si="842"/>
        <v>2.0116224579348093E-25</v>
      </c>
      <c r="W319" s="13">
        <f t="shared" si="842"/>
        <v>2.8737463684782996E-25</v>
      </c>
      <c r="X319" s="13">
        <f t="shared" si="842"/>
        <v>4.1053519549689986E-25</v>
      </c>
      <c r="Y319" s="13">
        <f t="shared" si="842"/>
        <v>5.8647885070985707E-25</v>
      </c>
      <c r="Z319" s="13">
        <f t="shared" si="842"/>
        <v>8.3782692958550989E-25</v>
      </c>
      <c r="AA319" s="13">
        <f t="shared" si="842"/>
        <v>1.1968956136935857E-24</v>
      </c>
      <c r="AB319" s="13">
        <f t="shared" si="842"/>
        <v>1.7098508767051223E-24</v>
      </c>
      <c r="AC319" s="13">
        <f t="shared" si="842"/>
        <v>2.4426441095787464E-24</v>
      </c>
      <c r="AD319" s="13">
        <f t="shared" si="728"/>
        <v>4700000</v>
      </c>
      <c r="AE319" s="13">
        <f t="shared" si="742"/>
        <v>4700000</v>
      </c>
      <c r="AF319" s="4"/>
      <c r="AG319">
        <f t="shared" si="838"/>
        <v>308</v>
      </c>
      <c r="AH319" s="4"/>
      <c r="AI319" s="4"/>
      <c r="AJ319" s="13">
        <f t="shared" ref="AJ319:BC319" si="843">I318*AI$8</f>
        <v>1.7772411178887599E-28</v>
      </c>
      <c r="AK319" s="13">
        <f t="shared" si="843"/>
        <v>0</v>
      </c>
      <c r="AL319" s="13">
        <f t="shared" si="843"/>
        <v>0</v>
      </c>
      <c r="AM319" s="13">
        <f t="shared" si="843"/>
        <v>0</v>
      </c>
      <c r="AN319" s="13">
        <f t="shared" si="843"/>
        <v>0</v>
      </c>
      <c r="AO319" s="13">
        <f t="shared" si="843"/>
        <v>0</v>
      </c>
      <c r="AP319" s="13">
        <f t="shared" si="843"/>
        <v>0</v>
      </c>
      <c r="AQ319" s="13">
        <f t="shared" si="843"/>
        <v>0</v>
      </c>
      <c r="AR319" s="13">
        <f t="shared" si="843"/>
        <v>0</v>
      </c>
      <c r="AS319" s="13">
        <f t="shared" si="843"/>
        <v>0</v>
      </c>
      <c r="AT319" s="13">
        <f t="shared" si="843"/>
        <v>0</v>
      </c>
      <c r="AU319" s="13">
        <f t="shared" si="843"/>
        <v>0</v>
      </c>
      <c r="AV319" s="13">
        <f t="shared" si="843"/>
        <v>0</v>
      </c>
      <c r="AW319" s="13">
        <f t="shared" si="843"/>
        <v>0</v>
      </c>
      <c r="AX319" s="13">
        <f t="shared" si="843"/>
        <v>0</v>
      </c>
      <c r="AY319" s="13">
        <f t="shared" si="843"/>
        <v>0</v>
      </c>
      <c r="AZ319" s="13">
        <f t="shared" si="843"/>
        <v>0</v>
      </c>
      <c r="BA319" s="13">
        <f t="shared" si="843"/>
        <v>0</v>
      </c>
      <c r="BB319" s="13">
        <f t="shared" si="843"/>
        <v>0</v>
      </c>
      <c r="BC319" s="13">
        <f t="shared" si="843"/>
        <v>0</v>
      </c>
      <c r="BD319" s="13">
        <f t="shared" si="735"/>
        <v>0</v>
      </c>
      <c r="BE319" s="13">
        <f t="shared" si="736"/>
        <v>1.7772411178887599E-28</v>
      </c>
      <c r="BF319" s="13">
        <f t="shared" si="737"/>
        <v>299999.99999999983</v>
      </c>
      <c r="BG319" s="4">
        <f t="shared" si="701"/>
        <v>5000000</v>
      </c>
      <c r="BH319" s="4">
        <f t="shared" si="753"/>
        <v>1</v>
      </c>
      <c r="BI319" s="4">
        <f t="shared" si="756"/>
        <v>1</v>
      </c>
      <c r="BJ319" s="4">
        <f t="shared" si="730"/>
        <v>5.9999999999999964</v>
      </c>
      <c r="BK319" s="4"/>
      <c r="BL319" s="4">
        <f t="shared" si="697"/>
        <v>5000000</v>
      </c>
      <c r="BN319">
        <f t="shared" si="698"/>
        <v>308</v>
      </c>
      <c r="BO319" s="11">
        <f t="shared" si="702"/>
        <v>1.0293713330561376E-33</v>
      </c>
      <c r="BP319" s="9">
        <f t="shared" si="703"/>
        <v>6.4030437053916658E-61</v>
      </c>
      <c r="BQ319" s="9">
        <f t="shared" si="704"/>
        <v>8.598372975811665E-61</v>
      </c>
      <c r="BR319" s="9">
        <f t="shared" si="705"/>
        <v>1.2283389965445234E-60</v>
      </c>
      <c r="BS319" s="9">
        <f t="shared" si="706"/>
        <v>1.7547699950636051E-60</v>
      </c>
      <c r="BT319" s="9">
        <f t="shared" si="707"/>
        <v>2.5068142786622927E-60</v>
      </c>
      <c r="BU319" s="9">
        <f t="shared" si="708"/>
        <v>3.5811632552318469E-60</v>
      </c>
      <c r="BV319" s="9">
        <f t="shared" si="709"/>
        <v>5.1159475074740664E-60</v>
      </c>
      <c r="BW319" s="9">
        <f t="shared" si="710"/>
        <v>7.3084964392486662E-60</v>
      </c>
      <c r="BX319" s="9">
        <f t="shared" si="711"/>
        <v>1.0440709198926667E-59</v>
      </c>
      <c r="BY319" s="9">
        <f t="shared" si="712"/>
        <v>1.4915298855609524E-59</v>
      </c>
      <c r="BZ319" s="9">
        <f t="shared" si="713"/>
        <v>0</v>
      </c>
      <c r="CA319" s="9">
        <f t="shared" si="714"/>
        <v>0</v>
      </c>
      <c r="CB319" s="9">
        <f t="shared" si="715"/>
        <v>0</v>
      </c>
      <c r="CC319" s="9">
        <f t="shared" si="716"/>
        <v>0</v>
      </c>
      <c r="CD319" s="9">
        <f t="shared" si="717"/>
        <v>0</v>
      </c>
      <c r="CE319" s="9">
        <f t="shared" si="718"/>
        <v>0</v>
      </c>
      <c r="CF319" s="9">
        <f t="shared" si="719"/>
        <v>0</v>
      </c>
      <c r="CG319" s="9">
        <f t="shared" si="720"/>
        <v>0</v>
      </c>
      <c r="CH319" s="9">
        <f t="shared" si="721"/>
        <v>0</v>
      </c>
      <c r="CI319" s="9">
        <f t="shared" si="722"/>
        <v>0</v>
      </c>
      <c r="CJ319" s="9">
        <f t="shared" si="723"/>
        <v>0</v>
      </c>
      <c r="CK319" s="9">
        <f t="shared" si="724"/>
        <v>1.4514135796091539E-27</v>
      </c>
      <c r="CL319" s="9">
        <f t="shared" si="744"/>
        <v>1.4514135796091539E-27</v>
      </c>
    </row>
    <row r="320" spans="2:90" x14ac:dyDescent="0.2">
      <c r="B320" s="1">
        <f t="shared" si="731"/>
        <v>44169</v>
      </c>
      <c r="C320" s="8">
        <f t="shared" si="725"/>
        <v>44.142857142857146</v>
      </c>
      <c r="D320">
        <f t="shared" si="738"/>
        <v>309</v>
      </c>
      <c r="E320" s="14">
        <f t="shared" si="732"/>
        <v>0.3</v>
      </c>
      <c r="F320" s="3">
        <f t="shared" si="726"/>
        <v>8.1661699125676517</v>
      </c>
      <c r="G320" s="4">
        <f t="shared" si="739"/>
        <v>3.3866316857546926E-27</v>
      </c>
      <c r="I320" s="13">
        <f t="shared" si="740"/>
        <v>1.4514135796091539E-27</v>
      </c>
      <c r="J320" s="13">
        <f t="shared" ref="J320:AC320" si="844">I319*(1-I$8)</f>
        <v>1.9490410926180065E-27</v>
      </c>
      <c r="K320" s="13">
        <f t="shared" si="844"/>
        <v>2.7843444180257239E-27</v>
      </c>
      <c r="L320" s="13">
        <f t="shared" si="844"/>
        <v>3.9776348828938909E-27</v>
      </c>
      <c r="M320" s="13">
        <f t="shared" si="844"/>
        <v>5.682335546991274E-27</v>
      </c>
      <c r="N320" s="13">
        <f t="shared" si="844"/>
        <v>8.1176222099875331E-27</v>
      </c>
      <c r="O320" s="13">
        <f t="shared" si="844"/>
        <v>1.1596603157125046E-26</v>
      </c>
      <c r="P320" s="13">
        <f t="shared" si="844"/>
        <v>1.6566575938750067E-26</v>
      </c>
      <c r="Q320" s="13">
        <f t="shared" si="844"/>
        <v>2.3666537055357239E-26</v>
      </c>
      <c r="R320" s="13">
        <f t="shared" si="844"/>
        <v>3.3809338650510342E-26</v>
      </c>
      <c r="S320" s="13">
        <f t="shared" si="844"/>
        <v>4.829905521501477E-26</v>
      </c>
      <c r="T320" s="13">
        <f t="shared" si="844"/>
        <v>6.8998650307163962E-26</v>
      </c>
      <c r="U320" s="13">
        <f t="shared" si="844"/>
        <v>9.8569500438805663E-26</v>
      </c>
      <c r="V320" s="13">
        <f t="shared" si="844"/>
        <v>1.4081357205543665E-25</v>
      </c>
      <c r="W320" s="13">
        <f t="shared" si="844"/>
        <v>2.0116224579348093E-25</v>
      </c>
      <c r="X320" s="13">
        <f t="shared" si="844"/>
        <v>2.8737463684782996E-25</v>
      </c>
      <c r="Y320" s="13">
        <f t="shared" si="844"/>
        <v>4.1053519549689986E-25</v>
      </c>
      <c r="Z320" s="13">
        <f t="shared" si="844"/>
        <v>5.8647885070985707E-25</v>
      </c>
      <c r="AA320" s="13">
        <f t="shared" si="844"/>
        <v>8.3782692958550989E-25</v>
      </c>
      <c r="AB320" s="13">
        <f t="shared" si="844"/>
        <v>1.1968956136935857E-24</v>
      </c>
      <c r="AC320" s="13">
        <f t="shared" si="844"/>
        <v>1.7098508767051223E-24</v>
      </c>
      <c r="AD320" s="13">
        <f t="shared" si="728"/>
        <v>4700000</v>
      </c>
      <c r="AE320" s="13">
        <f t="shared" si="742"/>
        <v>4700000</v>
      </c>
      <c r="AF320" s="4"/>
      <c r="AG320">
        <f t="shared" si="838"/>
        <v>309</v>
      </c>
      <c r="AH320" s="4"/>
      <c r="AI320" s="4"/>
      <c r="AJ320" s="13">
        <f t="shared" ref="AJ320:BC320" si="845">I319*AI$8</f>
        <v>1.2440687825221319E-28</v>
      </c>
      <c r="AK320" s="13">
        <f t="shared" si="845"/>
        <v>0</v>
      </c>
      <c r="AL320" s="13">
        <f t="shared" si="845"/>
        <v>0</v>
      </c>
      <c r="AM320" s="13">
        <f t="shared" si="845"/>
        <v>0</v>
      </c>
      <c r="AN320" s="13">
        <f t="shared" si="845"/>
        <v>0</v>
      </c>
      <c r="AO320" s="13">
        <f t="shared" si="845"/>
        <v>0</v>
      </c>
      <c r="AP320" s="13">
        <f t="shared" si="845"/>
        <v>0</v>
      </c>
      <c r="AQ320" s="13">
        <f t="shared" si="845"/>
        <v>0</v>
      </c>
      <c r="AR320" s="13">
        <f t="shared" si="845"/>
        <v>0</v>
      </c>
      <c r="AS320" s="13">
        <f t="shared" si="845"/>
        <v>0</v>
      </c>
      <c r="AT320" s="13">
        <f t="shared" si="845"/>
        <v>0</v>
      </c>
      <c r="AU320" s="13">
        <f t="shared" si="845"/>
        <v>0</v>
      </c>
      <c r="AV320" s="13">
        <f t="shared" si="845"/>
        <v>0</v>
      </c>
      <c r="AW320" s="13">
        <f t="shared" si="845"/>
        <v>0</v>
      </c>
      <c r="AX320" s="13">
        <f t="shared" si="845"/>
        <v>0</v>
      </c>
      <c r="AY320" s="13">
        <f t="shared" si="845"/>
        <v>0</v>
      </c>
      <c r="AZ320" s="13">
        <f t="shared" si="845"/>
        <v>0</v>
      </c>
      <c r="BA320" s="13">
        <f t="shared" si="845"/>
        <v>0</v>
      </c>
      <c r="BB320" s="13">
        <f t="shared" si="845"/>
        <v>0</v>
      </c>
      <c r="BC320" s="13">
        <f t="shared" si="845"/>
        <v>0</v>
      </c>
      <c r="BD320" s="13">
        <f t="shared" si="735"/>
        <v>0</v>
      </c>
      <c r="BE320" s="13">
        <f t="shared" si="736"/>
        <v>1.2440687825221319E-28</v>
      </c>
      <c r="BF320" s="13">
        <f t="shared" si="737"/>
        <v>299999.99999999983</v>
      </c>
      <c r="BG320" s="4">
        <f t="shared" si="701"/>
        <v>5000000</v>
      </c>
      <c r="BH320" s="4">
        <f t="shared" si="753"/>
        <v>1</v>
      </c>
      <c r="BI320" s="4">
        <f t="shared" si="756"/>
        <v>1</v>
      </c>
      <c r="BJ320" s="4">
        <f t="shared" si="730"/>
        <v>5.9999999999999964</v>
      </c>
      <c r="BK320" s="4"/>
      <c r="BL320" s="4">
        <f t="shared" si="697"/>
        <v>5000000</v>
      </c>
      <c r="BN320">
        <f t="shared" si="698"/>
        <v>309</v>
      </c>
      <c r="BO320" s="11">
        <f t="shared" si="702"/>
        <v>7.2055993313929632E-34</v>
      </c>
      <c r="BP320" s="9">
        <f t="shared" si="703"/>
        <v>3.1374914156419159E-61</v>
      </c>
      <c r="BQ320" s="9">
        <f t="shared" si="704"/>
        <v>4.2132027581477152E-61</v>
      </c>
      <c r="BR320" s="9">
        <f t="shared" si="705"/>
        <v>6.0188610830681656E-61</v>
      </c>
      <c r="BS320" s="9">
        <f t="shared" si="706"/>
        <v>8.5983729758116636E-61</v>
      </c>
      <c r="BT320" s="9">
        <f t="shared" si="707"/>
        <v>1.2283389965445236E-60</v>
      </c>
      <c r="BU320" s="9">
        <f t="shared" si="708"/>
        <v>1.7547699950636051E-60</v>
      </c>
      <c r="BV320" s="9">
        <f t="shared" si="709"/>
        <v>2.5068142786622927E-60</v>
      </c>
      <c r="BW320" s="9">
        <f t="shared" si="710"/>
        <v>3.5811632552318469E-60</v>
      </c>
      <c r="BX320" s="9">
        <f t="shared" si="711"/>
        <v>5.1159475074740664E-60</v>
      </c>
      <c r="BY320" s="9">
        <f t="shared" si="712"/>
        <v>7.3084964392486673E-60</v>
      </c>
      <c r="BZ320" s="9">
        <f t="shared" si="713"/>
        <v>0</v>
      </c>
      <c r="CA320" s="9">
        <f t="shared" si="714"/>
        <v>0</v>
      </c>
      <c r="CB320" s="9">
        <f t="shared" si="715"/>
        <v>0</v>
      </c>
      <c r="CC320" s="9">
        <f t="shared" si="716"/>
        <v>0</v>
      </c>
      <c r="CD320" s="9">
        <f t="shared" si="717"/>
        <v>0</v>
      </c>
      <c r="CE320" s="9">
        <f t="shared" si="718"/>
        <v>0</v>
      </c>
      <c r="CF320" s="9">
        <f t="shared" si="719"/>
        <v>0</v>
      </c>
      <c r="CG320" s="9">
        <f t="shared" si="720"/>
        <v>0</v>
      </c>
      <c r="CH320" s="9">
        <f t="shared" si="721"/>
        <v>0</v>
      </c>
      <c r="CI320" s="9">
        <f t="shared" si="722"/>
        <v>0</v>
      </c>
      <c r="CJ320" s="9">
        <f t="shared" si="723"/>
        <v>0</v>
      </c>
      <c r="CK320" s="9">
        <f t="shared" si="724"/>
        <v>1.0159895057264077E-27</v>
      </c>
      <c r="CL320" s="9">
        <f t="shared" si="744"/>
        <v>1.0159895057264077E-27</v>
      </c>
    </row>
    <row r="321" spans="2:90" x14ac:dyDescent="0.2">
      <c r="B321" s="1">
        <f t="shared" si="731"/>
        <v>44170</v>
      </c>
      <c r="C321" s="8">
        <f t="shared" si="725"/>
        <v>44.285714285714285</v>
      </c>
      <c r="D321">
        <f t="shared" si="738"/>
        <v>310</v>
      </c>
      <c r="E321" s="14">
        <f t="shared" si="732"/>
        <v>0.3</v>
      </c>
      <c r="F321" s="3">
        <f t="shared" si="726"/>
        <v>8.1661699125676517</v>
      </c>
      <c r="G321" s="4">
        <f t="shared" si="739"/>
        <v>2.3706421800282849E-27</v>
      </c>
      <c r="I321" s="13">
        <f t="shared" si="740"/>
        <v>1.0159895057264077E-27</v>
      </c>
      <c r="J321" s="13">
        <f t="shared" ref="J321:AC321" si="846">I320*(1-I$8)</f>
        <v>1.3643287648326047E-27</v>
      </c>
      <c r="K321" s="13">
        <f t="shared" si="846"/>
        <v>1.9490410926180065E-27</v>
      </c>
      <c r="L321" s="13">
        <f t="shared" si="846"/>
        <v>2.7843444180257239E-27</v>
      </c>
      <c r="M321" s="13">
        <f t="shared" si="846"/>
        <v>3.9776348828938909E-27</v>
      </c>
      <c r="N321" s="13">
        <f t="shared" si="846"/>
        <v>5.682335546991274E-27</v>
      </c>
      <c r="O321" s="13">
        <f t="shared" si="846"/>
        <v>8.1176222099875331E-27</v>
      </c>
      <c r="P321" s="13">
        <f t="shared" si="846"/>
        <v>1.1596603157125046E-26</v>
      </c>
      <c r="Q321" s="13">
        <f t="shared" si="846"/>
        <v>1.6566575938750067E-26</v>
      </c>
      <c r="R321" s="13">
        <f t="shared" si="846"/>
        <v>2.3666537055357239E-26</v>
      </c>
      <c r="S321" s="13">
        <f t="shared" si="846"/>
        <v>3.3809338650510342E-26</v>
      </c>
      <c r="T321" s="13">
        <f t="shared" si="846"/>
        <v>4.829905521501477E-26</v>
      </c>
      <c r="U321" s="13">
        <f t="shared" si="846"/>
        <v>6.8998650307163962E-26</v>
      </c>
      <c r="V321" s="13">
        <f t="shared" si="846"/>
        <v>9.8569500438805663E-26</v>
      </c>
      <c r="W321" s="13">
        <f t="shared" si="846"/>
        <v>1.4081357205543665E-25</v>
      </c>
      <c r="X321" s="13">
        <f t="shared" si="846"/>
        <v>2.0116224579348093E-25</v>
      </c>
      <c r="Y321" s="13">
        <f t="shared" si="846"/>
        <v>2.8737463684782996E-25</v>
      </c>
      <c r="Z321" s="13">
        <f t="shared" si="846"/>
        <v>4.1053519549689986E-25</v>
      </c>
      <c r="AA321" s="13">
        <f t="shared" si="846"/>
        <v>5.8647885070985707E-25</v>
      </c>
      <c r="AB321" s="13">
        <f t="shared" si="846"/>
        <v>8.3782692958550989E-25</v>
      </c>
      <c r="AC321" s="13">
        <f t="shared" si="846"/>
        <v>1.1968956136935857E-24</v>
      </c>
      <c r="AD321" s="13">
        <f t="shared" si="728"/>
        <v>4700000</v>
      </c>
      <c r="AE321" s="13">
        <f t="shared" si="742"/>
        <v>4700000</v>
      </c>
      <c r="AF321" s="4"/>
      <c r="AG321">
        <f t="shared" si="838"/>
        <v>310</v>
      </c>
      <c r="AH321" s="4"/>
      <c r="AI321" s="4"/>
      <c r="AJ321" s="13">
        <f t="shared" ref="AJ321:BC321" si="847">I320*AI$8</f>
        <v>8.7084814776549234E-29</v>
      </c>
      <c r="AK321" s="13">
        <f t="shared" si="847"/>
        <v>0</v>
      </c>
      <c r="AL321" s="13">
        <f t="shared" si="847"/>
        <v>0</v>
      </c>
      <c r="AM321" s="13">
        <f t="shared" si="847"/>
        <v>0</v>
      </c>
      <c r="AN321" s="13">
        <f t="shared" si="847"/>
        <v>0</v>
      </c>
      <c r="AO321" s="13">
        <f t="shared" si="847"/>
        <v>0</v>
      </c>
      <c r="AP321" s="13">
        <f t="shared" si="847"/>
        <v>0</v>
      </c>
      <c r="AQ321" s="13">
        <f t="shared" si="847"/>
        <v>0</v>
      </c>
      <c r="AR321" s="13">
        <f t="shared" si="847"/>
        <v>0</v>
      </c>
      <c r="AS321" s="13">
        <f t="shared" si="847"/>
        <v>0</v>
      </c>
      <c r="AT321" s="13">
        <f t="shared" si="847"/>
        <v>0</v>
      </c>
      <c r="AU321" s="13">
        <f t="shared" si="847"/>
        <v>0</v>
      </c>
      <c r="AV321" s="13">
        <f t="shared" si="847"/>
        <v>0</v>
      </c>
      <c r="AW321" s="13">
        <f t="shared" si="847"/>
        <v>0</v>
      </c>
      <c r="AX321" s="13">
        <f t="shared" si="847"/>
        <v>0</v>
      </c>
      <c r="AY321" s="13">
        <f t="shared" si="847"/>
        <v>0</v>
      </c>
      <c r="AZ321" s="13">
        <f t="shared" si="847"/>
        <v>0</v>
      </c>
      <c r="BA321" s="13">
        <f t="shared" si="847"/>
        <v>0</v>
      </c>
      <c r="BB321" s="13">
        <f t="shared" si="847"/>
        <v>0</v>
      </c>
      <c r="BC321" s="13">
        <f t="shared" si="847"/>
        <v>0</v>
      </c>
      <c r="BD321" s="13">
        <f t="shared" si="735"/>
        <v>0</v>
      </c>
      <c r="BE321" s="13">
        <f t="shared" si="736"/>
        <v>8.7084814776549234E-29</v>
      </c>
      <c r="BF321" s="13">
        <f t="shared" si="737"/>
        <v>299999.99999999983</v>
      </c>
      <c r="BG321" s="4">
        <f t="shared" si="701"/>
        <v>5000000</v>
      </c>
      <c r="BH321" s="4">
        <f t="shared" si="753"/>
        <v>1</v>
      </c>
      <c r="BI321" s="4">
        <f t="shared" si="756"/>
        <v>1</v>
      </c>
      <c r="BJ321" s="4">
        <f t="shared" si="730"/>
        <v>5.9999999999999964</v>
      </c>
      <c r="BK321" s="4"/>
      <c r="BL321" s="4">
        <f t="shared" si="697"/>
        <v>5000000</v>
      </c>
      <c r="BN321">
        <f t="shared" si="698"/>
        <v>310</v>
      </c>
      <c r="BO321" s="11">
        <f t="shared" si="702"/>
        <v>5.0439195319750742E-34</v>
      </c>
      <c r="BP321" s="9">
        <f t="shared" si="703"/>
        <v>1.5373707936645388E-61</v>
      </c>
      <c r="BQ321" s="9">
        <f t="shared" si="704"/>
        <v>2.0644693514923803E-61</v>
      </c>
      <c r="BR321" s="9">
        <f t="shared" si="705"/>
        <v>2.9492419307034007E-61</v>
      </c>
      <c r="BS321" s="9">
        <f t="shared" si="706"/>
        <v>4.2132027581477159E-61</v>
      </c>
      <c r="BT321" s="9">
        <f t="shared" si="707"/>
        <v>6.0188610830681649E-61</v>
      </c>
      <c r="BU321" s="9">
        <f t="shared" si="708"/>
        <v>8.598372975811665E-61</v>
      </c>
      <c r="BV321" s="9">
        <f t="shared" si="709"/>
        <v>1.2283389965445235E-60</v>
      </c>
      <c r="BW321" s="9">
        <f t="shared" si="710"/>
        <v>1.7547699950636051E-60</v>
      </c>
      <c r="BX321" s="9">
        <f t="shared" si="711"/>
        <v>2.5068142786622927E-60</v>
      </c>
      <c r="BY321" s="9">
        <f t="shared" si="712"/>
        <v>3.5811632552318469E-60</v>
      </c>
      <c r="BZ321" s="9">
        <f t="shared" si="713"/>
        <v>0</v>
      </c>
      <c r="CA321" s="9">
        <f t="shared" si="714"/>
        <v>0</v>
      </c>
      <c r="CB321" s="9">
        <f t="shared" si="715"/>
        <v>0</v>
      </c>
      <c r="CC321" s="9">
        <f t="shared" si="716"/>
        <v>0</v>
      </c>
      <c r="CD321" s="9">
        <f t="shared" si="717"/>
        <v>0</v>
      </c>
      <c r="CE321" s="9">
        <f t="shared" si="718"/>
        <v>0</v>
      </c>
      <c r="CF321" s="9">
        <f t="shared" si="719"/>
        <v>0</v>
      </c>
      <c r="CG321" s="9">
        <f t="shared" si="720"/>
        <v>0</v>
      </c>
      <c r="CH321" s="9">
        <f t="shared" si="721"/>
        <v>0</v>
      </c>
      <c r="CI321" s="9">
        <f t="shared" si="722"/>
        <v>0</v>
      </c>
      <c r="CJ321" s="9">
        <f t="shared" si="723"/>
        <v>0</v>
      </c>
      <c r="CK321" s="9">
        <f t="shared" si="724"/>
        <v>7.1119265400848542E-28</v>
      </c>
      <c r="CL321" s="9">
        <f t="shared" si="744"/>
        <v>7.1119265400848542E-28</v>
      </c>
    </row>
    <row r="322" spans="2:90" x14ac:dyDescent="0.2">
      <c r="B322" s="1">
        <f t="shared" si="731"/>
        <v>44171</v>
      </c>
      <c r="C322" s="8">
        <f t="shared" si="725"/>
        <v>44.428571428571431</v>
      </c>
      <c r="D322">
        <f t="shared" si="738"/>
        <v>311</v>
      </c>
      <c r="E322" s="14">
        <f t="shared" si="732"/>
        <v>0.3</v>
      </c>
      <c r="F322" s="3">
        <f t="shared" si="726"/>
        <v>8.1661699125676517</v>
      </c>
      <c r="G322" s="4">
        <f t="shared" si="739"/>
        <v>1.6594495260197994E-27</v>
      </c>
      <c r="I322" s="13">
        <f t="shared" si="740"/>
        <v>7.1119265400848542E-28</v>
      </c>
      <c r="J322" s="13">
        <f t="shared" ref="J322:AC322" si="848">I321*(1-I$8)</f>
        <v>9.5503013538282313E-28</v>
      </c>
      <c r="K322" s="13">
        <f t="shared" si="848"/>
        <v>1.3643287648326047E-27</v>
      </c>
      <c r="L322" s="13">
        <f t="shared" si="848"/>
        <v>1.9490410926180065E-27</v>
      </c>
      <c r="M322" s="13">
        <f t="shared" si="848"/>
        <v>2.7843444180257239E-27</v>
      </c>
      <c r="N322" s="13">
        <f t="shared" si="848"/>
        <v>3.9776348828938909E-27</v>
      </c>
      <c r="O322" s="13">
        <f t="shared" si="848"/>
        <v>5.682335546991274E-27</v>
      </c>
      <c r="P322" s="13">
        <f t="shared" si="848"/>
        <v>8.1176222099875331E-27</v>
      </c>
      <c r="Q322" s="13">
        <f t="shared" si="848"/>
        <v>1.1596603157125046E-26</v>
      </c>
      <c r="R322" s="13">
        <f t="shared" si="848"/>
        <v>1.6566575938750067E-26</v>
      </c>
      <c r="S322" s="13">
        <f t="shared" si="848"/>
        <v>2.3666537055357239E-26</v>
      </c>
      <c r="T322" s="13">
        <f t="shared" si="848"/>
        <v>3.3809338650510342E-26</v>
      </c>
      <c r="U322" s="13">
        <f t="shared" si="848"/>
        <v>4.829905521501477E-26</v>
      </c>
      <c r="V322" s="13">
        <f t="shared" si="848"/>
        <v>6.8998650307163962E-26</v>
      </c>
      <c r="W322" s="13">
        <f t="shared" si="848"/>
        <v>9.8569500438805663E-26</v>
      </c>
      <c r="X322" s="13">
        <f t="shared" si="848"/>
        <v>1.4081357205543665E-25</v>
      </c>
      <c r="Y322" s="13">
        <f t="shared" si="848"/>
        <v>2.0116224579348093E-25</v>
      </c>
      <c r="Z322" s="13">
        <f t="shared" si="848"/>
        <v>2.8737463684782996E-25</v>
      </c>
      <c r="AA322" s="13">
        <f t="shared" si="848"/>
        <v>4.1053519549689986E-25</v>
      </c>
      <c r="AB322" s="13">
        <f t="shared" si="848"/>
        <v>5.8647885070985707E-25</v>
      </c>
      <c r="AC322" s="13">
        <f t="shared" si="848"/>
        <v>8.3782692958550989E-25</v>
      </c>
      <c r="AD322" s="13">
        <f t="shared" si="728"/>
        <v>4700000</v>
      </c>
      <c r="AE322" s="13">
        <f t="shared" si="742"/>
        <v>4700000</v>
      </c>
      <c r="AF322" s="4"/>
      <c r="AG322">
        <f t="shared" si="838"/>
        <v>311</v>
      </c>
      <c r="AH322" s="4"/>
      <c r="AI322" s="4"/>
      <c r="AJ322" s="13">
        <f t="shared" ref="AJ322:BC322" si="849">I321*AI$8</f>
        <v>6.0959370343584462E-29</v>
      </c>
      <c r="AK322" s="13">
        <f t="shared" si="849"/>
        <v>0</v>
      </c>
      <c r="AL322" s="13">
        <f t="shared" si="849"/>
        <v>0</v>
      </c>
      <c r="AM322" s="13">
        <f t="shared" si="849"/>
        <v>0</v>
      </c>
      <c r="AN322" s="13">
        <f t="shared" si="849"/>
        <v>0</v>
      </c>
      <c r="AO322" s="13">
        <f t="shared" si="849"/>
        <v>0</v>
      </c>
      <c r="AP322" s="13">
        <f t="shared" si="849"/>
        <v>0</v>
      </c>
      <c r="AQ322" s="13">
        <f t="shared" si="849"/>
        <v>0</v>
      </c>
      <c r="AR322" s="13">
        <f t="shared" si="849"/>
        <v>0</v>
      </c>
      <c r="AS322" s="13">
        <f t="shared" si="849"/>
        <v>0</v>
      </c>
      <c r="AT322" s="13">
        <f t="shared" si="849"/>
        <v>0</v>
      </c>
      <c r="AU322" s="13">
        <f t="shared" si="849"/>
        <v>0</v>
      </c>
      <c r="AV322" s="13">
        <f t="shared" si="849"/>
        <v>0</v>
      </c>
      <c r="AW322" s="13">
        <f t="shared" si="849"/>
        <v>0</v>
      </c>
      <c r="AX322" s="13">
        <f t="shared" si="849"/>
        <v>0</v>
      </c>
      <c r="AY322" s="13">
        <f t="shared" si="849"/>
        <v>0</v>
      </c>
      <c r="AZ322" s="13">
        <f t="shared" si="849"/>
        <v>0</v>
      </c>
      <c r="BA322" s="13">
        <f t="shared" si="849"/>
        <v>0</v>
      </c>
      <c r="BB322" s="13">
        <f t="shared" si="849"/>
        <v>0</v>
      </c>
      <c r="BC322" s="13">
        <f t="shared" si="849"/>
        <v>0</v>
      </c>
      <c r="BD322" s="13">
        <f t="shared" si="735"/>
        <v>0</v>
      </c>
      <c r="BE322" s="13">
        <f t="shared" si="736"/>
        <v>6.0959370343584462E-29</v>
      </c>
      <c r="BF322" s="13">
        <f t="shared" si="737"/>
        <v>299999.99999999983</v>
      </c>
      <c r="BG322" s="4">
        <f t="shared" si="701"/>
        <v>5000000</v>
      </c>
      <c r="BH322" s="4">
        <f t="shared" si="753"/>
        <v>1</v>
      </c>
      <c r="BI322" s="4">
        <f t="shared" si="756"/>
        <v>1</v>
      </c>
      <c r="BJ322" s="4">
        <f t="shared" si="730"/>
        <v>5.9999999999999964</v>
      </c>
      <c r="BK322" s="4"/>
      <c r="BL322" s="4">
        <f t="shared" si="697"/>
        <v>5000000</v>
      </c>
      <c r="BN322">
        <f t="shared" si="698"/>
        <v>311</v>
      </c>
      <c r="BO322" s="11">
        <f t="shared" si="702"/>
        <v>3.5307436723825521E-34</v>
      </c>
      <c r="BP322" s="9">
        <f t="shared" si="703"/>
        <v>7.53311688895624E-62</v>
      </c>
      <c r="BQ322" s="9">
        <f t="shared" si="704"/>
        <v>1.0115899822312664E-61</v>
      </c>
      <c r="BR322" s="9">
        <f t="shared" si="705"/>
        <v>1.4451285460446664E-61</v>
      </c>
      <c r="BS322" s="9">
        <f t="shared" si="706"/>
        <v>2.0644693514923807E-61</v>
      </c>
      <c r="BT322" s="9">
        <f t="shared" si="707"/>
        <v>2.9492419307034014E-61</v>
      </c>
      <c r="BU322" s="9">
        <f t="shared" si="708"/>
        <v>4.2132027581477159E-61</v>
      </c>
      <c r="BV322" s="9">
        <f t="shared" si="709"/>
        <v>6.0188610830681656E-61</v>
      </c>
      <c r="BW322" s="9">
        <f t="shared" si="710"/>
        <v>8.598372975811665E-61</v>
      </c>
      <c r="BX322" s="9">
        <f t="shared" si="711"/>
        <v>1.2283389965445235E-60</v>
      </c>
      <c r="BY322" s="9">
        <f t="shared" si="712"/>
        <v>1.7547699950636051E-60</v>
      </c>
      <c r="BZ322" s="9">
        <f t="shared" si="713"/>
        <v>0</v>
      </c>
      <c r="CA322" s="9">
        <f t="shared" si="714"/>
        <v>0</v>
      </c>
      <c r="CB322" s="9">
        <f t="shared" si="715"/>
        <v>0</v>
      </c>
      <c r="CC322" s="9">
        <f t="shared" si="716"/>
        <v>0</v>
      </c>
      <c r="CD322" s="9">
        <f t="shared" si="717"/>
        <v>0</v>
      </c>
      <c r="CE322" s="9">
        <f t="shared" si="718"/>
        <v>0</v>
      </c>
      <c r="CF322" s="9">
        <f t="shared" si="719"/>
        <v>0</v>
      </c>
      <c r="CG322" s="9">
        <f t="shared" si="720"/>
        <v>0</v>
      </c>
      <c r="CH322" s="9">
        <f t="shared" si="721"/>
        <v>0</v>
      </c>
      <c r="CI322" s="9">
        <f t="shared" si="722"/>
        <v>0</v>
      </c>
      <c r="CJ322" s="9">
        <f t="shared" si="723"/>
        <v>0</v>
      </c>
      <c r="CK322" s="9">
        <f t="shared" si="724"/>
        <v>4.9783485780593982E-28</v>
      </c>
      <c r="CL322" s="9">
        <f t="shared" si="744"/>
        <v>4.9783485780593982E-28</v>
      </c>
    </row>
    <row r="323" spans="2:90" x14ac:dyDescent="0.2">
      <c r="B323" s="1">
        <f t="shared" si="731"/>
        <v>44172</v>
      </c>
      <c r="C323" s="8">
        <f t="shared" si="725"/>
        <v>44.571428571428569</v>
      </c>
      <c r="D323">
        <f t="shared" si="738"/>
        <v>312</v>
      </c>
      <c r="E323" s="14">
        <f t="shared" si="732"/>
        <v>0.3</v>
      </c>
      <c r="F323" s="3">
        <f t="shared" si="726"/>
        <v>8.1661699125676517</v>
      </c>
      <c r="G323" s="4">
        <f t="shared" si="739"/>
        <v>1.1616146682138596E-27</v>
      </c>
      <c r="I323" s="13">
        <f t="shared" si="740"/>
        <v>4.9783485780593982E-28</v>
      </c>
      <c r="J323" s="13">
        <f t="shared" ref="J323:AC323" si="850">I322*(1-I$8)</f>
        <v>6.6852109476797625E-28</v>
      </c>
      <c r="K323" s="13">
        <f t="shared" si="850"/>
        <v>9.5503013538282313E-28</v>
      </c>
      <c r="L323" s="13">
        <f t="shared" si="850"/>
        <v>1.3643287648326047E-27</v>
      </c>
      <c r="M323" s="13">
        <f t="shared" si="850"/>
        <v>1.9490410926180065E-27</v>
      </c>
      <c r="N323" s="13">
        <f t="shared" si="850"/>
        <v>2.7843444180257239E-27</v>
      </c>
      <c r="O323" s="13">
        <f t="shared" si="850"/>
        <v>3.9776348828938909E-27</v>
      </c>
      <c r="P323" s="13">
        <f t="shared" si="850"/>
        <v>5.682335546991274E-27</v>
      </c>
      <c r="Q323" s="13">
        <f t="shared" si="850"/>
        <v>8.1176222099875331E-27</v>
      </c>
      <c r="R323" s="13">
        <f t="shared" si="850"/>
        <v>1.1596603157125046E-26</v>
      </c>
      <c r="S323" s="13">
        <f t="shared" si="850"/>
        <v>1.6566575938750067E-26</v>
      </c>
      <c r="T323" s="13">
        <f t="shared" si="850"/>
        <v>2.3666537055357239E-26</v>
      </c>
      <c r="U323" s="13">
        <f t="shared" si="850"/>
        <v>3.3809338650510342E-26</v>
      </c>
      <c r="V323" s="13">
        <f t="shared" si="850"/>
        <v>4.829905521501477E-26</v>
      </c>
      <c r="W323" s="13">
        <f t="shared" si="850"/>
        <v>6.8998650307163962E-26</v>
      </c>
      <c r="X323" s="13">
        <f t="shared" si="850"/>
        <v>9.8569500438805663E-26</v>
      </c>
      <c r="Y323" s="13">
        <f t="shared" si="850"/>
        <v>1.4081357205543665E-25</v>
      </c>
      <c r="Z323" s="13">
        <f t="shared" si="850"/>
        <v>2.0116224579348093E-25</v>
      </c>
      <c r="AA323" s="13">
        <f t="shared" si="850"/>
        <v>2.8737463684782996E-25</v>
      </c>
      <c r="AB323" s="13">
        <f t="shared" si="850"/>
        <v>4.1053519549689986E-25</v>
      </c>
      <c r="AC323" s="13">
        <f t="shared" si="850"/>
        <v>5.8647885070985707E-25</v>
      </c>
      <c r="AD323" s="13">
        <f t="shared" si="728"/>
        <v>4700000</v>
      </c>
      <c r="AE323" s="13">
        <f t="shared" si="742"/>
        <v>4700000</v>
      </c>
      <c r="AF323" s="4"/>
      <c r="AG323">
        <f t="shared" si="838"/>
        <v>312</v>
      </c>
      <c r="AH323" s="4"/>
      <c r="AI323" s="4"/>
      <c r="AJ323" s="13">
        <f t="shared" ref="AJ323:BC323" si="851">I322*AI$8</f>
        <v>4.2671559240509123E-29</v>
      </c>
      <c r="AK323" s="13">
        <f t="shared" si="851"/>
        <v>0</v>
      </c>
      <c r="AL323" s="13">
        <f t="shared" si="851"/>
        <v>0</v>
      </c>
      <c r="AM323" s="13">
        <f t="shared" si="851"/>
        <v>0</v>
      </c>
      <c r="AN323" s="13">
        <f t="shared" si="851"/>
        <v>0</v>
      </c>
      <c r="AO323" s="13">
        <f t="shared" si="851"/>
        <v>0</v>
      </c>
      <c r="AP323" s="13">
        <f t="shared" si="851"/>
        <v>0</v>
      </c>
      <c r="AQ323" s="13">
        <f t="shared" si="851"/>
        <v>0</v>
      </c>
      <c r="AR323" s="13">
        <f t="shared" si="851"/>
        <v>0</v>
      </c>
      <c r="AS323" s="13">
        <f t="shared" si="851"/>
        <v>0</v>
      </c>
      <c r="AT323" s="13">
        <f t="shared" si="851"/>
        <v>0</v>
      </c>
      <c r="AU323" s="13">
        <f t="shared" si="851"/>
        <v>0</v>
      </c>
      <c r="AV323" s="13">
        <f t="shared" si="851"/>
        <v>0</v>
      </c>
      <c r="AW323" s="13">
        <f t="shared" si="851"/>
        <v>0</v>
      </c>
      <c r="AX323" s="13">
        <f t="shared" si="851"/>
        <v>0</v>
      </c>
      <c r="AY323" s="13">
        <f t="shared" si="851"/>
        <v>0</v>
      </c>
      <c r="AZ323" s="13">
        <f t="shared" si="851"/>
        <v>0</v>
      </c>
      <c r="BA323" s="13">
        <f t="shared" si="851"/>
        <v>0</v>
      </c>
      <c r="BB323" s="13">
        <f t="shared" si="851"/>
        <v>0</v>
      </c>
      <c r="BC323" s="13">
        <f t="shared" si="851"/>
        <v>0</v>
      </c>
      <c r="BD323" s="13">
        <f t="shared" si="735"/>
        <v>0</v>
      </c>
      <c r="BE323" s="13">
        <f t="shared" si="736"/>
        <v>4.2671559240509123E-29</v>
      </c>
      <c r="BF323" s="13">
        <f t="shared" si="737"/>
        <v>299999.99999999983</v>
      </c>
      <c r="BG323" s="4">
        <f t="shared" si="701"/>
        <v>5000000</v>
      </c>
      <c r="BH323" s="4">
        <f t="shared" si="753"/>
        <v>1</v>
      </c>
      <c r="BI323" s="4">
        <f t="shared" si="756"/>
        <v>1</v>
      </c>
      <c r="BJ323" s="4">
        <f t="shared" si="730"/>
        <v>5.9999999999999964</v>
      </c>
      <c r="BK323" s="4"/>
      <c r="BL323" s="4">
        <f t="shared" si="697"/>
        <v>5000000</v>
      </c>
      <c r="BN323">
        <f t="shared" si="698"/>
        <v>312</v>
      </c>
      <c r="BO323" s="11">
        <f t="shared" si="702"/>
        <v>2.4715205706677865E-34</v>
      </c>
      <c r="BP323" s="9">
        <f t="shared" si="703"/>
        <v>3.6912272755885584E-62</v>
      </c>
      <c r="BQ323" s="9">
        <f t="shared" si="704"/>
        <v>4.956790912933206E-62</v>
      </c>
      <c r="BR323" s="9">
        <f t="shared" si="705"/>
        <v>7.0811298756188655E-62</v>
      </c>
      <c r="BS323" s="9">
        <f t="shared" si="706"/>
        <v>1.0115899822312665E-61</v>
      </c>
      <c r="BT323" s="9">
        <f t="shared" si="707"/>
        <v>1.4451285460446664E-61</v>
      </c>
      <c r="BU323" s="9">
        <f t="shared" si="708"/>
        <v>2.064469351492381E-61</v>
      </c>
      <c r="BV323" s="9">
        <f t="shared" si="709"/>
        <v>2.949241930703401E-61</v>
      </c>
      <c r="BW323" s="9">
        <f t="shared" si="710"/>
        <v>4.2132027581477159E-61</v>
      </c>
      <c r="BX323" s="9">
        <f t="shared" si="711"/>
        <v>6.0188610830681656E-61</v>
      </c>
      <c r="BY323" s="9">
        <f t="shared" si="712"/>
        <v>8.598372975811665E-61</v>
      </c>
      <c r="BZ323" s="9">
        <f t="shared" si="713"/>
        <v>0</v>
      </c>
      <c r="CA323" s="9">
        <f t="shared" si="714"/>
        <v>0</v>
      </c>
      <c r="CB323" s="9">
        <f t="shared" si="715"/>
        <v>0</v>
      </c>
      <c r="CC323" s="9">
        <f t="shared" si="716"/>
        <v>0</v>
      </c>
      <c r="CD323" s="9">
        <f t="shared" si="717"/>
        <v>0</v>
      </c>
      <c r="CE323" s="9">
        <f t="shared" si="718"/>
        <v>0</v>
      </c>
      <c r="CF323" s="9">
        <f t="shared" si="719"/>
        <v>0</v>
      </c>
      <c r="CG323" s="9">
        <f t="shared" si="720"/>
        <v>0</v>
      </c>
      <c r="CH323" s="9">
        <f t="shared" si="721"/>
        <v>0</v>
      </c>
      <c r="CI323" s="9">
        <f t="shared" si="722"/>
        <v>0</v>
      </c>
      <c r="CJ323" s="9">
        <f t="shared" si="723"/>
        <v>0</v>
      </c>
      <c r="CK323" s="9">
        <f t="shared" si="724"/>
        <v>3.4848440046415789E-28</v>
      </c>
      <c r="CL323" s="9">
        <f t="shared" si="744"/>
        <v>3.4848440046415789E-28</v>
      </c>
    </row>
    <row r="324" spans="2:90" x14ac:dyDescent="0.2">
      <c r="B324" s="1">
        <f t="shared" si="731"/>
        <v>44173</v>
      </c>
      <c r="C324" s="8">
        <f t="shared" si="725"/>
        <v>44.714285714285715</v>
      </c>
      <c r="D324">
        <f t="shared" si="738"/>
        <v>313</v>
      </c>
      <c r="E324" s="14">
        <f t="shared" si="732"/>
        <v>0.3</v>
      </c>
      <c r="F324" s="3">
        <f t="shared" si="726"/>
        <v>8.1661699125676517</v>
      </c>
      <c r="G324" s="4">
        <f t="shared" si="739"/>
        <v>8.1313026774970169E-28</v>
      </c>
      <c r="I324" s="13">
        <f t="shared" si="740"/>
        <v>3.4848440046415789E-28</v>
      </c>
      <c r="J324" s="13">
        <f t="shared" ref="J324:AC324" si="852">I323*(1-I$8)</f>
        <v>4.679647663375834E-28</v>
      </c>
      <c r="K324" s="13">
        <f t="shared" si="852"/>
        <v>6.6852109476797625E-28</v>
      </c>
      <c r="L324" s="13">
        <f t="shared" si="852"/>
        <v>9.5503013538282313E-28</v>
      </c>
      <c r="M324" s="13">
        <f t="shared" si="852"/>
        <v>1.3643287648326047E-27</v>
      </c>
      <c r="N324" s="13">
        <f t="shared" si="852"/>
        <v>1.9490410926180065E-27</v>
      </c>
      <c r="O324" s="13">
        <f t="shared" si="852"/>
        <v>2.7843444180257239E-27</v>
      </c>
      <c r="P324" s="13">
        <f t="shared" si="852"/>
        <v>3.9776348828938909E-27</v>
      </c>
      <c r="Q324" s="13">
        <f t="shared" si="852"/>
        <v>5.682335546991274E-27</v>
      </c>
      <c r="R324" s="13">
        <f t="shared" si="852"/>
        <v>8.1176222099875331E-27</v>
      </c>
      <c r="S324" s="13">
        <f t="shared" si="852"/>
        <v>1.1596603157125046E-26</v>
      </c>
      <c r="T324" s="13">
        <f t="shared" si="852"/>
        <v>1.6566575938750067E-26</v>
      </c>
      <c r="U324" s="13">
        <f t="shared" si="852"/>
        <v>2.3666537055357239E-26</v>
      </c>
      <c r="V324" s="13">
        <f t="shared" si="852"/>
        <v>3.3809338650510342E-26</v>
      </c>
      <c r="W324" s="13">
        <f t="shared" si="852"/>
        <v>4.829905521501477E-26</v>
      </c>
      <c r="X324" s="13">
        <f t="shared" si="852"/>
        <v>6.8998650307163962E-26</v>
      </c>
      <c r="Y324" s="13">
        <f t="shared" si="852"/>
        <v>9.8569500438805663E-26</v>
      </c>
      <c r="Z324" s="13">
        <f t="shared" si="852"/>
        <v>1.4081357205543665E-25</v>
      </c>
      <c r="AA324" s="13">
        <f t="shared" si="852"/>
        <v>2.0116224579348093E-25</v>
      </c>
      <c r="AB324" s="13">
        <f t="shared" si="852"/>
        <v>2.8737463684782996E-25</v>
      </c>
      <c r="AC324" s="13">
        <f t="shared" si="852"/>
        <v>4.1053519549689986E-25</v>
      </c>
      <c r="AD324" s="13">
        <f t="shared" si="728"/>
        <v>4700000</v>
      </c>
      <c r="AE324" s="13">
        <f t="shared" si="742"/>
        <v>4700000</v>
      </c>
      <c r="AF324" s="4"/>
      <c r="AG324">
        <f t="shared" si="838"/>
        <v>313</v>
      </c>
      <c r="AH324" s="4"/>
      <c r="AI324" s="4"/>
      <c r="AJ324" s="13">
        <f t="shared" ref="AJ324:BC324" si="853">I323*AI$8</f>
        <v>2.9870091468356388E-29</v>
      </c>
      <c r="AK324" s="13">
        <f t="shared" si="853"/>
        <v>0</v>
      </c>
      <c r="AL324" s="13">
        <f t="shared" si="853"/>
        <v>0</v>
      </c>
      <c r="AM324" s="13">
        <f t="shared" si="853"/>
        <v>0</v>
      </c>
      <c r="AN324" s="13">
        <f t="shared" si="853"/>
        <v>0</v>
      </c>
      <c r="AO324" s="13">
        <f t="shared" si="853"/>
        <v>0</v>
      </c>
      <c r="AP324" s="13">
        <f t="shared" si="853"/>
        <v>0</v>
      </c>
      <c r="AQ324" s="13">
        <f t="shared" si="853"/>
        <v>0</v>
      </c>
      <c r="AR324" s="13">
        <f t="shared" si="853"/>
        <v>0</v>
      </c>
      <c r="AS324" s="13">
        <f t="shared" si="853"/>
        <v>0</v>
      </c>
      <c r="AT324" s="13">
        <f t="shared" si="853"/>
        <v>0</v>
      </c>
      <c r="AU324" s="13">
        <f t="shared" si="853"/>
        <v>0</v>
      </c>
      <c r="AV324" s="13">
        <f t="shared" si="853"/>
        <v>0</v>
      </c>
      <c r="AW324" s="13">
        <f t="shared" si="853"/>
        <v>0</v>
      </c>
      <c r="AX324" s="13">
        <f t="shared" si="853"/>
        <v>0</v>
      </c>
      <c r="AY324" s="13">
        <f t="shared" si="853"/>
        <v>0</v>
      </c>
      <c r="AZ324" s="13">
        <f t="shared" si="853"/>
        <v>0</v>
      </c>
      <c r="BA324" s="13">
        <f t="shared" si="853"/>
        <v>0</v>
      </c>
      <c r="BB324" s="13">
        <f t="shared" si="853"/>
        <v>0</v>
      </c>
      <c r="BC324" s="13">
        <f t="shared" si="853"/>
        <v>0</v>
      </c>
      <c r="BD324" s="13">
        <f t="shared" si="735"/>
        <v>0</v>
      </c>
      <c r="BE324" s="13">
        <f t="shared" si="736"/>
        <v>2.9870091468356388E-29</v>
      </c>
      <c r="BF324" s="13">
        <f t="shared" si="737"/>
        <v>299999.99999999983</v>
      </c>
      <c r="BG324" s="4">
        <f t="shared" si="701"/>
        <v>5000000</v>
      </c>
      <c r="BH324" s="4">
        <f t="shared" si="753"/>
        <v>1</v>
      </c>
      <c r="BI324" s="4">
        <f t="shared" si="756"/>
        <v>1</v>
      </c>
      <c r="BJ324" s="4">
        <f t="shared" si="730"/>
        <v>5.9999999999999964</v>
      </c>
      <c r="BK324" s="4"/>
      <c r="BL324" s="4">
        <f t="shared" si="697"/>
        <v>5000000</v>
      </c>
      <c r="BN324">
        <f t="shared" si="698"/>
        <v>313</v>
      </c>
      <c r="BO324" s="11">
        <f t="shared" si="702"/>
        <v>1.7300643994674504E-34</v>
      </c>
      <c r="BP324" s="9">
        <f t="shared" si="703"/>
        <v>1.8087013650383935E-62</v>
      </c>
      <c r="BQ324" s="9">
        <f t="shared" si="704"/>
        <v>2.4288275473372709E-62</v>
      </c>
      <c r="BR324" s="9">
        <f t="shared" si="705"/>
        <v>3.4697536390532441E-62</v>
      </c>
      <c r="BS324" s="9">
        <f t="shared" si="706"/>
        <v>4.9567909129332051E-62</v>
      </c>
      <c r="BT324" s="9">
        <f t="shared" si="707"/>
        <v>7.0811298756188646E-62</v>
      </c>
      <c r="BU324" s="9">
        <f t="shared" si="708"/>
        <v>1.0115899822312664E-61</v>
      </c>
      <c r="BV324" s="9">
        <f t="shared" si="709"/>
        <v>1.4451285460446666E-61</v>
      </c>
      <c r="BW324" s="9">
        <f t="shared" si="710"/>
        <v>2.0644693514923803E-61</v>
      </c>
      <c r="BX324" s="9">
        <f t="shared" si="711"/>
        <v>2.949241930703401E-61</v>
      </c>
      <c r="BY324" s="9">
        <f t="shared" si="712"/>
        <v>4.2132027581477152E-61</v>
      </c>
      <c r="BZ324" s="9">
        <f t="shared" si="713"/>
        <v>0</v>
      </c>
      <c r="CA324" s="9">
        <f t="shared" si="714"/>
        <v>0</v>
      </c>
      <c r="CB324" s="9">
        <f t="shared" si="715"/>
        <v>0</v>
      </c>
      <c r="CC324" s="9">
        <f t="shared" si="716"/>
        <v>0</v>
      </c>
      <c r="CD324" s="9">
        <f t="shared" si="717"/>
        <v>0</v>
      </c>
      <c r="CE324" s="9">
        <f t="shared" si="718"/>
        <v>0</v>
      </c>
      <c r="CF324" s="9">
        <f t="shared" si="719"/>
        <v>0</v>
      </c>
      <c r="CG324" s="9">
        <f t="shared" si="720"/>
        <v>0</v>
      </c>
      <c r="CH324" s="9">
        <f t="shared" si="721"/>
        <v>0</v>
      </c>
      <c r="CI324" s="9">
        <f t="shared" si="722"/>
        <v>0</v>
      </c>
      <c r="CJ324" s="9">
        <f t="shared" si="723"/>
        <v>0</v>
      </c>
      <c r="CK324" s="9">
        <f t="shared" si="724"/>
        <v>2.4393908032491051E-28</v>
      </c>
      <c r="CL324" s="9">
        <f t="shared" si="744"/>
        <v>2.4393908032491051E-28</v>
      </c>
    </row>
    <row r="325" spans="2:90" x14ac:dyDescent="0.2">
      <c r="B325" s="1">
        <f t="shared" si="731"/>
        <v>44174</v>
      </c>
      <c r="C325" s="8">
        <f t="shared" si="725"/>
        <v>44.857142857142854</v>
      </c>
      <c r="D325">
        <f t="shared" si="738"/>
        <v>314</v>
      </c>
      <c r="E325" s="14">
        <f t="shared" si="732"/>
        <v>0.3</v>
      </c>
      <c r="F325" s="3">
        <f t="shared" si="726"/>
        <v>8.1661699125676517</v>
      </c>
      <c r="G325" s="4">
        <f t="shared" si="739"/>
        <v>5.6919118742479118E-28</v>
      </c>
      <c r="I325" s="13">
        <f t="shared" si="740"/>
        <v>2.4393908032491051E-28</v>
      </c>
      <c r="J325" s="13">
        <f t="shared" ref="J325:AC325" si="854">I324*(1-I$8)</f>
        <v>3.275753364363084E-28</v>
      </c>
      <c r="K325" s="13">
        <f t="shared" si="854"/>
        <v>4.679647663375834E-28</v>
      </c>
      <c r="L325" s="13">
        <f t="shared" si="854"/>
        <v>6.6852109476797625E-28</v>
      </c>
      <c r="M325" s="13">
        <f t="shared" si="854"/>
        <v>9.5503013538282313E-28</v>
      </c>
      <c r="N325" s="13">
        <f t="shared" si="854"/>
        <v>1.3643287648326047E-27</v>
      </c>
      <c r="O325" s="13">
        <f t="shared" si="854"/>
        <v>1.9490410926180065E-27</v>
      </c>
      <c r="P325" s="13">
        <f t="shared" si="854"/>
        <v>2.7843444180257239E-27</v>
      </c>
      <c r="Q325" s="13">
        <f t="shared" si="854"/>
        <v>3.9776348828938909E-27</v>
      </c>
      <c r="R325" s="13">
        <f t="shared" si="854"/>
        <v>5.682335546991274E-27</v>
      </c>
      <c r="S325" s="13">
        <f t="shared" si="854"/>
        <v>8.1176222099875331E-27</v>
      </c>
      <c r="T325" s="13">
        <f t="shared" si="854"/>
        <v>1.1596603157125046E-26</v>
      </c>
      <c r="U325" s="13">
        <f t="shared" si="854"/>
        <v>1.6566575938750067E-26</v>
      </c>
      <c r="V325" s="13">
        <f t="shared" si="854"/>
        <v>2.3666537055357239E-26</v>
      </c>
      <c r="W325" s="13">
        <f t="shared" si="854"/>
        <v>3.3809338650510342E-26</v>
      </c>
      <c r="X325" s="13">
        <f t="shared" si="854"/>
        <v>4.829905521501477E-26</v>
      </c>
      <c r="Y325" s="13">
        <f t="shared" si="854"/>
        <v>6.8998650307163962E-26</v>
      </c>
      <c r="Z325" s="13">
        <f t="shared" si="854"/>
        <v>9.8569500438805663E-26</v>
      </c>
      <c r="AA325" s="13">
        <f t="shared" si="854"/>
        <v>1.4081357205543665E-25</v>
      </c>
      <c r="AB325" s="13">
        <f t="shared" si="854"/>
        <v>2.0116224579348093E-25</v>
      </c>
      <c r="AC325" s="13">
        <f t="shared" si="854"/>
        <v>2.8737463684782996E-25</v>
      </c>
      <c r="AD325" s="13">
        <f t="shared" si="728"/>
        <v>4700000</v>
      </c>
      <c r="AE325" s="13">
        <f t="shared" si="742"/>
        <v>4700000</v>
      </c>
      <c r="AF325" s="4"/>
      <c r="AG325">
        <f t="shared" si="838"/>
        <v>314</v>
      </c>
      <c r="AH325" s="4"/>
      <c r="AI325" s="4"/>
      <c r="AJ325" s="13">
        <f t="shared" ref="AJ325:BC325" si="855">I324*AI$8</f>
        <v>2.0909064027849473E-29</v>
      </c>
      <c r="AK325" s="13">
        <f t="shared" si="855"/>
        <v>0</v>
      </c>
      <c r="AL325" s="13">
        <f t="shared" si="855"/>
        <v>0</v>
      </c>
      <c r="AM325" s="13">
        <f t="shared" si="855"/>
        <v>0</v>
      </c>
      <c r="AN325" s="13">
        <f t="shared" si="855"/>
        <v>0</v>
      </c>
      <c r="AO325" s="13">
        <f t="shared" si="855"/>
        <v>0</v>
      </c>
      <c r="AP325" s="13">
        <f t="shared" si="855"/>
        <v>0</v>
      </c>
      <c r="AQ325" s="13">
        <f t="shared" si="855"/>
        <v>0</v>
      </c>
      <c r="AR325" s="13">
        <f t="shared" si="855"/>
        <v>0</v>
      </c>
      <c r="AS325" s="13">
        <f t="shared" si="855"/>
        <v>0</v>
      </c>
      <c r="AT325" s="13">
        <f t="shared" si="855"/>
        <v>0</v>
      </c>
      <c r="AU325" s="13">
        <f t="shared" si="855"/>
        <v>0</v>
      </c>
      <c r="AV325" s="13">
        <f t="shared" si="855"/>
        <v>0</v>
      </c>
      <c r="AW325" s="13">
        <f t="shared" si="855"/>
        <v>0</v>
      </c>
      <c r="AX325" s="13">
        <f t="shared" si="855"/>
        <v>0</v>
      </c>
      <c r="AY325" s="13">
        <f t="shared" si="855"/>
        <v>0</v>
      </c>
      <c r="AZ325" s="13">
        <f t="shared" si="855"/>
        <v>0</v>
      </c>
      <c r="BA325" s="13">
        <f t="shared" si="855"/>
        <v>0</v>
      </c>
      <c r="BB325" s="13">
        <f t="shared" si="855"/>
        <v>0</v>
      </c>
      <c r="BC325" s="13">
        <f t="shared" si="855"/>
        <v>0</v>
      </c>
      <c r="BD325" s="13">
        <f t="shared" si="735"/>
        <v>0</v>
      </c>
      <c r="BE325" s="13">
        <f t="shared" si="736"/>
        <v>2.0909064027849473E-29</v>
      </c>
      <c r="BF325" s="13">
        <f t="shared" si="737"/>
        <v>299999.99999999983</v>
      </c>
      <c r="BG325" s="4">
        <f t="shared" si="701"/>
        <v>5000000</v>
      </c>
      <c r="BH325" s="4">
        <f t="shared" si="753"/>
        <v>1</v>
      </c>
      <c r="BI325" s="4">
        <f t="shared" si="756"/>
        <v>1</v>
      </c>
      <c r="BJ325" s="4">
        <f t="shared" si="730"/>
        <v>5.9999999999999964</v>
      </c>
      <c r="BK325" s="4"/>
      <c r="BL325" s="4">
        <f t="shared" si="697"/>
        <v>5000000</v>
      </c>
      <c r="BN325">
        <f t="shared" si="698"/>
        <v>314</v>
      </c>
      <c r="BO325" s="11">
        <f t="shared" si="702"/>
        <v>1.2110450796272152E-34</v>
      </c>
      <c r="BP325" s="9">
        <f t="shared" si="703"/>
        <v>8.8626366886881271E-63</v>
      </c>
      <c r="BQ325" s="9">
        <f t="shared" si="704"/>
        <v>1.1901254981952627E-62</v>
      </c>
      <c r="BR325" s="9">
        <f t="shared" si="705"/>
        <v>1.7001792831360897E-62</v>
      </c>
      <c r="BS325" s="9">
        <f t="shared" si="706"/>
        <v>2.4288275473372705E-62</v>
      </c>
      <c r="BT325" s="9">
        <f t="shared" si="707"/>
        <v>3.4697536390532432E-62</v>
      </c>
      <c r="BU325" s="9">
        <f t="shared" si="708"/>
        <v>4.9567909129332051E-62</v>
      </c>
      <c r="BV325" s="9">
        <f t="shared" si="709"/>
        <v>7.0811298756188646E-62</v>
      </c>
      <c r="BW325" s="9">
        <f t="shared" si="710"/>
        <v>1.0115899822312665E-61</v>
      </c>
      <c r="BX325" s="9">
        <f t="shared" si="711"/>
        <v>1.4451285460446662E-61</v>
      </c>
      <c r="BY325" s="9">
        <f t="shared" si="712"/>
        <v>2.0644693514923807E-61</v>
      </c>
      <c r="BZ325" s="9">
        <f t="shared" si="713"/>
        <v>0</v>
      </c>
      <c r="CA325" s="9">
        <f t="shared" si="714"/>
        <v>0</v>
      </c>
      <c r="CB325" s="9">
        <f t="shared" si="715"/>
        <v>0</v>
      </c>
      <c r="CC325" s="9">
        <f t="shared" si="716"/>
        <v>0</v>
      </c>
      <c r="CD325" s="9">
        <f t="shared" si="717"/>
        <v>0</v>
      </c>
      <c r="CE325" s="9">
        <f t="shared" si="718"/>
        <v>0</v>
      </c>
      <c r="CF325" s="9">
        <f t="shared" si="719"/>
        <v>0</v>
      </c>
      <c r="CG325" s="9">
        <f t="shared" si="720"/>
        <v>0</v>
      </c>
      <c r="CH325" s="9">
        <f t="shared" si="721"/>
        <v>0</v>
      </c>
      <c r="CI325" s="9">
        <f t="shared" si="722"/>
        <v>0</v>
      </c>
      <c r="CJ325" s="9">
        <f t="shared" si="723"/>
        <v>0</v>
      </c>
      <c r="CK325" s="9">
        <f t="shared" si="724"/>
        <v>1.7075735622743734E-28</v>
      </c>
      <c r="CL325" s="9">
        <f t="shared" si="744"/>
        <v>1.7075735622743734E-28</v>
      </c>
    </row>
    <row r="326" spans="2:90" x14ac:dyDescent="0.2">
      <c r="B326" s="1">
        <f t="shared" si="731"/>
        <v>44175</v>
      </c>
      <c r="C326" s="8">
        <f t="shared" si="725"/>
        <v>45</v>
      </c>
      <c r="D326">
        <f t="shared" si="738"/>
        <v>315</v>
      </c>
      <c r="E326" s="14">
        <f t="shared" si="732"/>
        <v>0.3</v>
      </c>
      <c r="F326" s="3">
        <f t="shared" si="726"/>
        <v>8.1661699125676517</v>
      </c>
      <c r="G326" s="4">
        <f t="shared" si="739"/>
        <v>3.9843383119735386E-28</v>
      </c>
      <c r="I326" s="13">
        <f t="shared" si="740"/>
        <v>1.7075735622743734E-28</v>
      </c>
      <c r="J326" s="13">
        <f t="shared" ref="J326:AC326" si="856">I325*(1-I$8)</f>
        <v>2.2930273550541585E-28</v>
      </c>
      <c r="K326" s="13">
        <f t="shared" si="856"/>
        <v>3.275753364363084E-28</v>
      </c>
      <c r="L326" s="13">
        <f t="shared" si="856"/>
        <v>4.679647663375834E-28</v>
      </c>
      <c r="M326" s="13">
        <f t="shared" si="856"/>
        <v>6.6852109476797625E-28</v>
      </c>
      <c r="N326" s="13">
        <f t="shared" si="856"/>
        <v>9.5503013538282313E-28</v>
      </c>
      <c r="O326" s="13">
        <f t="shared" si="856"/>
        <v>1.3643287648326047E-27</v>
      </c>
      <c r="P326" s="13">
        <f t="shared" si="856"/>
        <v>1.9490410926180065E-27</v>
      </c>
      <c r="Q326" s="13">
        <f t="shared" si="856"/>
        <v>2.7843444180257239E-27</v>
      </c>
      <c r="R326" s="13">
        <f t="shared" si="856"/>
        <v>3.9776348828938909E-27</v>
      </c>
      <c r="S326" s="13">
        <f t="shared" si="856"/>
        <v>5.682335546991274E-27</v>
      </c>
      <c r="T326" s="13">
        <f t="shared" si="856"/>
        <v>8.1176222099875331E-27</v>
      </c>
      <c r="U326" s="13">
        <f t="shared" si="856"/>
        <v>1.1596603157125046E-26</v>
      </c>
      <c r="V326" s="13">
        <f t="shared" si="856"/>
        <v>1.6566575938750067E-26</v>
      </c>
      <c r="W326" s="13">
        <f t="shared" si="856"/>
        <v>2.3666537055357239E-26</v>
      </c>
      <c r="X326" s="13">
        <f t="shared" si="856"/>
        <v>3.3809338650510342E-26</v>
      </c>
      <c r="Y326" s="13">
        <f t="shared" si="856"/>
        <v>4.829905521501477E-26</v>
      </c>
      <c r="Z326" s="13">
        <f t="shared" si="856"/>
        <v>6.8998650307163962E-26</v>
      </c>
      <c r="AA326" s="13">
        <f t="shared" si="856"/>
        <v>9.8569500438805663E-26</v>
      </c>
      <c r="AB326" s="13">
        <f t="shared" si="856"/>
        <v>1.4081357205543665E-25</v>
      </c>
      <c r="AC326" s="13">
        <f t="shared" si="856"/>
        <v>2.0116224579348093E-25</v>
      </c>
      <c r="AD326" s="13">
        <f t="shared" si="728"/>
        <v>4700000</v>
      </c>
      <c r="AE326" s="13">
        <f t="shared" si="742"/>
        <v>4700000</v>
      </c>
      <c r="AF326" s="4"/>
      <c r="AG326">
        <f t="shared" si="838"/>
        <v>315</v>
      </c>
      <c r="AH326" s="4"/>
      <c r="AI326" s="4"/>
      <c r="AJ326" s="13">
        <f t="shared" ref="AJ326:BC326" si="857">I325*AI$8</f>
        <v>1.463634481949463E-29</v>
      </c>
      <c r="AK326" s="13">
        <f t="shared" si="857"/>
        <v>0</v>
      </c>
      <c r="AL326" s="13">
        <f t="shared" si="857"/>
        <v>0</v>
      </c>
      <c r="AM326" s="13">
        <f t="shared" si="857"/>
        <v>0</v>
      </c>
      <c r="AN326" s="13">
        <f t="shared" si="857"/>
        <v>0</v>
      </c>
      <c r="AO326" s="13">
        <f t="shared" si="857"/>
        <v>0</v>
      </c>
      <c r="AP326" s="13">
        <f t="shared" si="857"/>
        <v>0</v>
      </c>
      <c r="AQ326" s="13">
        <f t="shared" si="857"/>
        <v>0</v>
      </c>
      <c r="AR326" s="13">
        <f t="shared" si="857"/>
        <v>0</v>
      </c>
      <c r="AS326" s="13">
        <f t="shared" si="857"/>
        <v>0</v>
      </c>
      <c r="AT326" s="13">
        <f t="shared" si="857"/>
        <v>0</v>
      </c>
      <c r="AU326" s="13">
        <f t="shared" si="857"/>
        <v>0</v>
      </c>
      <c r="AV326" s="13">
        <f t="shared" si="857"/>
        <v>0</v>
      </c>
      <c r="AW326" s="13">
        <f t="shared" si="857"/>
        <v>0</v>
      </c>
      <c r="AX326" s="13">
        <f t="shared" si="857"/>
        <v>0</v>
      </c>
      <c r="AY326" s="13">
        <f t="shared" si="857"/>
        <v>0</v>
      </c>
      <c r="AZ326" s="13">
        <f t="shared" si="857"/>
        <v>0</v>
      </c>
      <c r="BA326" s="13">
        <f t="shared" si="857"/>
        <v>0</v>
      </c>
      <c r="BB326" s="13">
        <f t="shared" si="857"/>
        <v>0</v>
      </c>
      <c r="BC326" s="13">
        <f t="shared" si="857"/>
        <v>0</v>
      </c>
      <c r="BD326" s="13">
        <f t="shared" si="735"/>
        <v>0</v>
      </c>
      <c r="BE326" s="13">
        <f t="shared" si="736"/>
        <v>1.463634481949463E-29</v>
      </c>
      <c r="BF326" s="13">
        <f t="shared" si="737"/>
        <v>299999.99999999983</v>
      </c>
      <c r="BG326" s="4">
        <f t="shared" si="701"/>
        <v>5000000</v>
      </c>
      <c r="BH326" s="4">
        <f t="shared" si="753"/>
        <v>1</v>
      </c>
      <c r="BI326" s="4">
        <f t="shared" si="756"/>
        <v>1</v>
      </c>
      <c r="BJ326" s="4">
        <f t="shared" si="730"/>
        <v>5.9999999999999964</v>
      </c>
      <c r="BK326" s="4"/>
      <c r="BL326" s="4">
        <f t="shared" si="697"/>
        <v>5000000</v>
      </c>
      <c r="BN326">
        <f t="shared" si="698"/>
        <v>315</v>
      </c>
      <c r="BO326" s="11">
        <f t="shared" si="702"/>
        <v>8.4773155573905074E-35</v>
      </c>
      <c r="BP326" s="9">
        <f t="shared" si="703"/>
        <v>4.3426919774571823E-63</v>
      </c>
      <c r="BQ326" s="9">
        <f t="shared" si="704"/>
        <v>5.8316149411567871E-63</v>
      </c>
      <c r="BR326" s="9">
        <f t="shared" si="705"/>
        <v>8.3308784873668398E-63</v>
      </c>
      <c r="BS326" s="9">
        <f t="shared" si="706"/>
        <v>1.1901254981952629E-62</v>
      </c>
      <c r="BT326" s="9">
        <f t="shared" si="707"/>
        <v>1.7001792831360897E-62</v>
      </c>
      <c r="BU326" s="9">
        <f t="shared" si="708"/>
        <v>2.4288275473372705E-62</v>
      </c>
      <c r="BV326" s="9">
        <f t="shared" si="709"/>
        <v>3.4697536390532437E-62</v>
      </c>
      <c r="BW326" s="9">
        <f t="shared" si="710"/>
        <v>4.956790912933206E-62</v>
      </c>
      <c r="BX326" s="9">
        <f t="shared" si="711"/>
        <v>7.0811298756188663E-62</v>
      </c>
      <c r="BY326" s="9">
        <f t="shared" si="712"/>
        <v>1.0115899822312665E-61</v>
      </c>
      <c r="BZ326" s="9">
        <f t="shared" si="713"/>
        <v>0</v>
      </c>
      <c r="CA326" s="9">
        <f t="shared" si="714"/>
        <v>0</v>
      </c>
      <c r="CB326" s="9">
        <f t="shared" si="715"/>
        <v>0</v>
      </c>
      <c r="CC326" s="9">
        <f t="shared" si="716"/>
        <v>0</v>
      </c>
      <c r="CD326" s="9">
        <f t="shared" si="717"/>
        <v>0</v>
      </c>
      <c r="CE326" s="9">
        <f t="shared" si="718"/>
        <v>0</v>
      </c>
      <c r="CF326" s="9">
        <f t="shared" si="719"/>
        <v>0</v>
      </c>
      <c r="CG326" s="9">
        <f t="shared" si="720"/>
        <v>0</v>
      </c>
      <c r="CH326" s="9">
        <f t="shared" si="721"/>
        <v>0</v>
      </c>
      <c r="CI326" s="9">
        <f t="shared" si="722"/>
        <v>0</v>
      </c>
      <c r="CJ326" s="9">
        <f t="shared" si="723"/>
        <v>0</v>
      </c>
      <c r="CK326" s="9">
        <f t="shared" si="724"/>
        <v>1.1953014935920616E-28</v>
      </c>
      <c r="CL326" s="9">
        <f t="shared" si="744"/>
        <v>1.1953014935920616E-28</v>
      </c>
    </row>
    <row r="327" spans="2:90" x14ac:dyDescent="0.2">
      <c r="B327" s="1">
        <f t="shared" si="731"/>
        <v>44176</v>
      </c>
      <c r="C327" s="8">
        <f t="shared" si="725"/>
        <v>45.142857142857146</v>
      </c>
      <c r="D327">
        <f t="shared" si="738"/>
        <v>316</v>
      </c>
      <c r="E327" s="14">
        <f t="shared" si="732"/>
        <v>0.3</v>
      </c>
      <c r="F327" s="3">
        <f t="shared" si="726"/>
        <v>8.1661699125676517</v>
      </c>
      <c r="G327" s="4">
        <f t="shared" si="739"/>
        <v>2.7890368183814771E-28</v>
      </c>
      <c r="I327" s="13">
        <f t="shared" si="740"/>
        <v>1.1953014935920616E-28</v>
      </c>
      <c r="J327" s="13">
        <f t="shared" ref="J327:AC327" si="858">I326*(1-I$8)</f>
        <v>1.605119148537911E-28</v>
      </c>
      <c r="K327" s="13">
        <f t="shared" si="858"/>
        <v>2.2930273550541585E-28</v>
      </c>
      <c r="L327" s="13">
        <f t="shared" si="858"/>
        <v>3.275753364363084E-28</v>
      </c>
      <c r="M327" s="13">
        <f t="shared" si="858"/>
        <v>4.679647663375834E-28</v>
      </c>
      <c r="N327" s="13">
        <f t="shared" si="858"/>
        <v>6.6852109476797625E-28</v>
      </c>
      <c r="O327" s="13">
        <f t="shared" si="858"/>
        <v>9.5503013538282313E-28</v>
      </c>
      <c r="P327" s="13">
        <f t="shared" si="858"/>
        <v>1.3643287648326047E-27</v>
      </c>
      <c r="Q327" s="13">
        <f t="shared" si="858"/>
        <v>1.9490410926180065E-27</v>
      </c>
      <c r="R327" s="13">
        <f t="shared" si="858"/>
        <v>2.7843444180257239E-27</v>
      </c>
      <c r="S327" s="13">
        <f t="shared" si="858"/>
        <v>3.9776348828938909E-27</v>
      </c>
      <c r="T327" s="13">
        <f t="shared" si="858"/>
        <v>5.682335546991274E-27</v>
      </c>
      <c r="U327" s="13">
        <f t="shared" si="858"/>
        <v>8.1176222099875331E-27</v>
      </c>
      <c r="V327" s="13">
        <f t="shared" si="858"/>
        <v>1.1596603157125046E-26</v>
      </c>
      <c r="W327" s="13">
        <f t="shared" si="858"/>
        <v>1.6566575938750067E-26</v>
      </c>
      <c r="X327" s="13">
        <f t="shared" si="858"/>
        <v>2.3666537055357239E-26</v>
      </c>
      <c r="Y327" s="13">
        <f t="shared" si="858"/>
        <v>3.3809338650510342E-26</v>
      </c>
      <c r="Z327" s="13">
        <f t="shared" si="858"/>
        <v>4.829905521501477E-26</v>
      </c>
      <c r="AA327" s="13">
        <f t="shared" si="858"/>
        <v>6.8998650307163962E-26</v>
      </c>
      <c r="AB327" s="13">
        <f t="shared" si="858"/>
        <v>9.8569500438805663E-26</v>
      </c>
      <c r="AC327" s="13">
        <f t="shared" si="858"/>
        <v>1.4081357205543665E-25</v>
      </c>
      <c r="AD327" s="13">
        <f t="shared" si="728"/>
        <v>4700000</v>
      </c>
      <c r="AE327" s="13">
        <f t="shared" si="742"/>
        <v>4700000</v>
      </c>
      <c r="AF327" s="4"/>
      <c r="AG327">
        <f t="shared" si="838"/>
        <v>316</v>
      </c>
      <c r="AH327" s="4"/>
      <c r="AI327" s="4"/>
      <c r="AJ327" s="13">
        <f t="shared" ref="AJ327:BC327" si="859">I326*AI$8</f>
        <v>1.024544137364624E-29</v>
      </c>
      <c r="AK327" s="13">
        <f t="shared" si="859"/>
        <v>0</v>
      </c>
      <c r="AL327" s="13">
        <f t="shared" si="859"/>
        <v>0</v>
      </c>
      <c r="AM327" s="13">
        <f t="shared" si="859"/>
        <v>0</v>
      </c>
      <c r="AN327" s="13">
        <f t="shared" si="859"/>
        <v>0</v>
      </c>
      <c r="AO327" s="13">
        <f t="shared" si="859"/>
        <v>0</v>
      </c>
      <c r="AP327" s="13">
        <f t="shared" si="859"/>
        <v>0</v>
      </c>
      <c r="AQ327" s="13">
        <f t="shared" si="859"/>
        <v>0</v>
      </c>
      <c r="AR327" s="13">
        <f t="shared" si="859"/>
        <v>0</v>
      </c>
      <c r="AS327" s="13">
        <f t="shared" si="859"/>
        <v>0</v>
      </c>
      <c r="AT327" s="13">
        <f t="shared" si="859"/>
        <v>0</v>
      </c>
      <c r="AU327" s="13">
        <f t="shared" si="859"/>
        <v>0</v>
      </c>
      <c r="AV327" s="13">
        <f t="shared" si="859"/>
        <v>0</v>
      </c>
      <c r="AW327" s="13">
        <f t="shared" si="859"/>
        <v>0</v>
      </c>
      <c r="AX327" s="13">
        <f t="shared" si="859"/>
        <v>0</v>
      </c>
      <c r="AY327" s="13">
        <f t="shared" si="859"/>
        <v>0</v>
      </c>
      <c r="AZ327" s="13">
        <f t="shared" si="859"/>
        <v>0</v>
      </c>
      <c r="BA327" s="13">
        <f t="shared" si="859"/>
        <v>0</v>
      </c>
      <c r="BB327" s="13">
        <f t="shared" si="859"/>
        <v>0</v>
      </c>
      <c r="BC327" s="13">
        <f t="shared" si="859"/>
        <v>0</v>
      </c>
      <c r="BD327" s="13">
        <f t="shared" si="735"/>
        <v>0</v>
      </c>
      <c r="BE327" s="13">
        <f t="shared" si="736"/>
        <v>1.024544137364624E-29</v>
      </c>
      <c r="BF327" s="13">
        <f t="shared" si="737"/>
        <v>299999.99999999983</v>
      </c>
      <c r="BG327" s="4">
        <f t="shared" si="701"/>
        <v>5000000</v>
      </c>
      <c r="BH327" s="4">
        <f t="shared" si="753"/>
        <v>1</v>
      </c>
      <c r="BI327" s="4">
        <f t="shared" si="756"/>
        <v>1</v>
      </c>
      <c r="BJ327" s="4">
        <f t="shared" si="730"/>
        <v>5.9999999999999964</v>
      </c>
      <c r="BK327" s="4"/>
      <c r="BL327" s="4">
        <f t="shared" si="697"/>
        <v>5000000</v>
      </c>
      <c r="BN327">
        <f t="shared" si="698"/>
        <v>316</v>
      </c>
      <c r="BO327" s="11">
        <f t="shared" si="702"/>
        <v>5.934120890173355E-35</v>
      </c>
      <c r="BP327" s="9">
        <f t="shared" si="703"/>
        <v>2.1279190689540195E-63</v>
      </c>
      <c r="BQ327" s="9">
        <f t="shared" si="704"/>
        <v>2.8574913211668256E-63</v>
      </c>
      <c r="BR327" s="9">
        <f t="shared" si="705"/>
        <v>4.082130458809751E-63</v>
      </c>
      <c r="BS327" s="9">
        <f t="shared" si="706"/>
        <v>5.8316149411567871E-63</v>
      </c>
      <c r="BT327" s="9">
        <f t="shared" si="707"/>
        <v>8.3308784873668398E-63</v>
      </c>
      <c r="BU327" s="9">
        <f t="shared" si="708"/>
        <v>1.1901254981952627E-62</v>
      </c>
      <c r="BV327" s="9">
        <f t="shared" si="709"/>
        <v>1.7001792831360895E-62</v>
      </c>
      <c r="BW327" s="9">
        <f t="shared" si="710"/>
        <v>2.4288275473372705E-62</v>
      </c>
      <c r="BX327" s="9">
        <f t="shared" si="711"/>
        <v>3.4697536390532437E-62</v>
      </c>
      <c r="BY327" s="9">
        <f t="shared" si="712"/>
        <v>4.956790912933206E-62</v>
      </c>
      <c r="BZ327" s="9">
        <f t="shared" si="713"/>
        <v>0</v>
      </c>
      <c r="CA327" s="9">
        <f t="shared" si="714"/>
        <v>0</v>
      </c>
      <c r="CB327" s="9">
        <f t="shared" si="715"/>
        <v>0</v>
      </c>
      <c r="CC327" s="9">
        <f t="shared" si="716"/>
        <v>0</v>
      </c>
      <c r="CD327" s="9">
        <f t="shared" si="717"/>
        <v>0</v>
      </c>
      <c r="CE327" s="9">
        <f t="shared" si="718"/>
        <v>0</v>
      </c>
      <c r="CF327" s="9">
        <f t="shared" si="719"/>
        <v>0</v>
      </c>
      <c r="CG327" s="9">
        <f t="shared" si="720"/>
        <v>0</v>
      </c>
      <c r="CH327" s="9">
        <f t="shared" si="721"/>
        <v>0</v>
      </c>
      <c r="CI327" s="9">
        <f t="shared" si="722"/>
        <v>0</v>
      </c>
      <c r="CJ327" s="9">
        <f t="shared" si="723"/>
        <v>0</v>
      </c>
      <c r="CK327" s="9">
        <f t="shared" si="724"/>
        <v>8.36711045514443E-29</v>
      </c>
      <c r="CL327" s="9">
        <f t="shared" si="744"/>
        <v>8.36711045514443E-29</v>
      </c>
    </row>
    <row r="328" spans="2:90" x14ac:dyDescent="0.2">
      <c r="B328" s="1">
        <f t="shared" si="731"/>
        <v>44177</v>
      </c>
      <c r="C328" s="8">
        <f t="shared" si="725"/>
        <v>45.285714285714285</v>
      </c>
      <c r="D328">
        <f t="shared" si="738"/>
        <v>317</v>
      </c>
      <c r="E328" s="14">
        <f t="shared" si="732"/>
        <v>0.3</v>
      </c>
      <c r="F328" s="3">
        <f t="shared" si="726"/>
        <v>8.1661699125676517</v>
      </c>
      <c r="G328" s="4">
        <f t="shared" si="739"/>
        <v>1.9523257728670342E-28</v>
      </c>
      <c r="I328" s="13">
        <f t="shared" si="740"/>
        <v>8.36711045514443E-29</v>
      </c>
      <c r="J328" s="13">
        <f t="shared" ref="J328:AC328" si="860">I327*(1-I$8)</f>
        <v>1.1235834039765379E-28</v>
      </c>
      <c r="K328" s="13">
        <f t="shared" si="860"/>
        <v>1.605119148537911E-28</v>
      </c>
      <c r="L328" s="13">
        <f t="shared" si="860"/>
        <v>2.2930273550541585E-28</v>
      </c>
      <c r="M328" s="13">
        <f t="shared" si="860"/>
        <v>3.275753364363084E-28</v>
      </c>
      <c r="N328" s="13">
        <f t="shared" si="860"/>
        <v>4.679647663375834E-28</v>
      </c>
      <c r="O328" s="13">
        <f t="shared" si="860"/>
        <v>6.6852109476797625E-28</v>
      </c>
      <c r="P328" s="13">
        <f t="shared" si="860"/>
        <v>9.5503013538282313E-28</v>
      </c>
      <c r="Q328" s="13">
        <f t="shared" si="860"/>
        <v>1.3643287648326047E-27</v>
      </c>
      <c r="R328" s="13">
        <f t="shared" si="860"/>
        <v>1.9490410926180065E-27</v>
      </c>
      <c r="S328" s="13">
        <f t="shared" si="860"/>
        <v>2.7843444180257239E-27</v>
      </c>
      <c r="T328" s="13">
        <f t="shared" si="860"/>
        <v>3.9776348828938909E-27</v>
      </c>
      <c r="U328" s="13">
        <f t="shared" si="860"/>
        <v>5.682335546991274E-27</v>
      </c>
      <c r="V328" s="13">
        <f t="shared" si="860"/>
        <v>8.1176222099875331E-27</v>
      </c>
      <c r="W328" s="13">
        <f t="shared" si="860"/>
        <v>1.1596603157125046E-26</v>
      </c>
      <c r="X328" s="13">
        <f t="shared" si="860"/>
        <v>1.6566575938750067E-26</v>
      </c>
      <c r="Y328" s="13">
        <f t="shared" si="860"/>
        <v>2.3666537055357239E-26</v>
      </c>
      <c r="Z328" s="13">
        <f t="shared" si="860"/>
        <v>3.3809338650510342E-26</v>
      </c>
      <c r="AA328" s="13">
        <f t="shared" si="860"/>
        <v>4.829905521501477E-26</v>
      </c>
      <c r="AB328" s="13">
        <f t="shared" si="860"/>
        <v>6.8998650307163962E-26</v>
      </c>
      <c r="AC328" s="13">
        <f t="shared" si="860"/>
        <v>9.8569500438805663E-26</v>
      </c>
      <c r="AD328" s="13">
        <f t="shared" si="728"/>
        <v>4700000</v>
      </c>
      <c r="AE328" s="13">
        <f t="shared" si="742"/>
        <v>4700000</v>
      </c>
      <c r="AF328" s="4"/>
      <c r="AG328">
        <f t="shared" si="838"/>
        <v>317</v>
      </c>
      <c r="AH328" s="4"/>
      <c r="AI328" s="4"/>
      <c r="AJ328" s="13">
        <f t="shared" ref="AJ328:BC328" si="861">I327*AI$8</f>
        <v>7.1718089615523698E-30</v>
      </c>
      <c r="AK328" s="13">
        <f t="shared" si="861"/>
        <v>0</v>
      </c>
      <c r="AL328" s="13">
        <f t="shared" si="861"/>
        <v>0</v>
      </c>
      <c r="AM328" s="13">
        <f t="shared" si="861"/>
        <v>0</v>
      </c>
      <c r="AN328" s="13">
        <f t="shared" si="861"/>
        <v>0</v>
      </c>
      <c r="AO328" s="13">
        <f t="shared" si="861"/>
        <v>0</v>
      </c>
      <c r="AP328" s="13">
        <f t="shared" si="861"/>
        <v>0</v>
      </c>
      <c r="AQ328" s="13">
        <f t="shared" si="861"/>
        <v>0</v>
      </c>
      <c r="AR328" s="13">
        <f t="shared" si="861"/>
        <v>0</v>
      </c>
      <c r="AS328" s="13">
        <f t="shared" si="861"/>
        <v>0</v>
      </c>
      <c r="AT328" s="13">
        <f t="shared" si="861"/>
        <v>0</v>
      </c>
      <c r="AU328" s="13">
        <f t="shared" si="861"/>
        <v>0</v>
      </c>
      <c r="AV328" s="13">
        <f t="shared" si="861"/>
        <v>0</v>
      </c>
      <c r="AW328" s="13">
        <f t="shared" si="861"/>
        <v>0</v>
      </c>
      <c r="AX328" s="13">
        <f t="shared" si="861"/>
        <v>0</v>
      </c>
      <c r="AY328" s="13">
        <f t="shared" si="861"/>
        <v>0</v>
      </c>
      <c r="AZ328" s="13">
        <f t="shared" si="861"/>
        <v>0</v>
      </c>
      <c r="BA328" s="13">
        <f t="shared" si="861"/>
        <v>0</v>
      </c>
      <c r="BB328" s="13">
        <f t="shared" si="861"/>
        <v>0</v>
      </c>
      <c r="BC328" s="13">
        <f t="shared" si="861"/>
        <v>0</v>
      </c>
      <c r="BD328" s="13">
        <f t="shared" si="735"/>
        <v>0</v>
      </c>
      <c r="BE328" s="13">
        <f t="shared" si="736"/>
        <v>7.1718089615523698E-30</v>
      </c>
      <c r="BF328" s="13">
        <f t="shared" si="737"/>
        <v>299999.99999999983</v>
      </c>
      <c r="BG328" s="4">
        <f t="shared" si="701"/>
        <v>5000000</v>
      </c>
      <c r="BH328" s="4">
        <f t="shared" si="753"/>
        <v>1</v>
      </c>
      <c r="BI328" s="4">
        <f t="shared" si="756"/>
        <v>1</v>
      </c>
      <c r="BJ328" s="4">
        <f t="shared" si="730"/>
        <v>5.9999999999999964</v>
      </c>
      <c r="BK328" s="4"/>
      <c r="BL328" s="4">
        <f t="shared" si="697"/>
        <v>5000000</v>
      </c>
      <c r="BN328">
        <f t="shared" si="698"/>
        <v>317</v>
      </c>
      <c r="BO328" s="11">
        <f t="shared" si="702"/>
        <v>4.1538846231213492E-35</v>
      </c>
      <c r="BP328" s="9">
        <f t="shared" si="703"/>
        <v>1.0426803437874697E-63</v>
      </c>
      <c r="BQ328" s="9">
        <f t="shared" si="704"/>
        <v>1.400170747371745E-63</v>
      </c>
      <c r="BR328" s="9">
        <f t="shared" si="705"/>
        <v>2.0002439248167782E-63</v>
      </c>
      <c r="BS328" s="9">
        <f t="shared" si="706"/>
        <v>2.8574913211668262E-63</v>
      </c>
      <c r="BT328" s="9">
        <f t="shared" si="707"/>
        <v>4.082130458809752E-63</v>
      </c>
      <c r="BU328" s="9">
        <f t="shared" si="708"/>
        <v>5.8316149411567893E-63</v>
      </c>
      <c r="BV328" s="9">
        <f t="shared" si="709"/>
        <v>8.3308784873668398E-63</v>
      </c>
      <c r="BW328" s="9">
        <f t="shared" si="710"/>
        <v>1.1901254981952629E-62</v>
      </c>
      <c r="BX328" s="9">
        <f t="shared" si="711"/>
        <v>1.7001792831360897E-62</v>
      </c>
      <c r="BY328" s="9">
        <f t="shared" si="712"/>
        <v>2.4288275473372709E-62</v>
      </c>
      <c r="BZ328" s="9">
        <f t="shared" si="713"/>
        <v>0</v>
      </c>
      <c r="CA328" s="9">
        <f t="shared" si="714"/>
        <v>0</v>
      </c>
      <c r="CB328" s="9">
        <f t="shared" si="715"/>
        <v>0</v>
      </c>
      <c r="CC328" s="9">
        <f t="shared" si="716"/>
        <v>0</v>
      </c>
      <c r="CD328" s="9">
        <f t="shared" si="717"/>
        <v>0</v>
      </c>
      <c r="CE328" s="9">
        <f t="shared" si="718"/>
        <v>0</v>
      </c>
      <c r="CF328" s="9">
        <f t="shared" si="719"/>
        <v>0</v>
      </c>
      <c r="CG328" s="9">
        <f t="shared" si="720"/>
        <v>0</v>
      </c>
      <c r="CH328" s="9">
        <f t="shared" si="721"/>
        <v>0</v>
      </c>
      <c r="CI328" s="9">
        <f t="shared" si="722"/>
        <v>0</v>
      </c>
      <c r="CJ328" s="9">
        <f t="shared" si="723"/>
        <v>0</v>
      </c>
      <c r="CK328" s="9">
        <f t="shared" si="724"/>
        <v>5.8569773186011025E-29</v>
      </c>
      <c r="CL328" s="9">
        <f t="shared" si="744"/>
        <v>5.8569773186011025E-29</v>
      </c>
    </row>
    <row r="329" spans="2:90" x14ac:dyDescent="0.2">
      <c r="B329" s="1">
        <f t="shared" si="731"/>
        <v>44178</v>
      </c>
      <c r="C329" s="8">
        <f t="shared" si="725"/>
        <v>45.428571428571431</v>
      </c>
      <c r="D329">
        <f t="shared" si="738"/>
        <v>318</v>
      </c>
      <c r="E329" s="14">
        <f t="shared" si="732"/>
        <v>0.3</v>
      </c>
      <c r="F329" s="3">
        <f t="shared" si="726"/>
        <v>8.1661699125676517</v>
      </c>
      <c r="G329" s="4">
        <f t="shared" si="739"/>
        <v>1.3666280410069239E-28</v>
      </c>
      <c r="I329" s="13">
        <f t="shared" si="740"/>
        <v>5.8569773186011025E-29</v>
      </c>
      <c r="J329" s="13">
        <f t="shared" ref="J329:AC329" si="862">I328*(1-I$8)</f>
        <v>7.8650838278357643E-29</v>
      </c>
      <c r="K329" s="13">
        <f t="shared" si="862"/>
        <v>1.1235834039765379E-28</v>
      </c>
      <c r="L329" s="13">
        <f t="shared" si="862"/>
        <v>1.605119148537911E-28</v>
      </c>
      <c r="M329" s="13">
        <f t="shared" si="862"/>
        <v>2.2930273550541585E-28</v>
      </c>
      <c r="N329" s="13">
        <f t="shared" si="862"/>
        <v>3.275753364363084E-28</v>
      </c>
      <c r="O329" s="13">
        <f t="shared" si="862"/>
        <v>4.679647663375834E-28</v>
      </c>
      <c r="P329" s="13">
        <f t="shared" si="862"/>
        <v>6.6852109476797625E-28</v>
      </c>
      <c r="Q329" s="13">
        <f t="shared" si="862"/>
        <v>9.5503013538282313E-28</v>
      </c>
      <c r="R329" s="13">
        <f t="shared" si="862"/>
        <v>1.3643287648326047E-27</v>
      </c>
      <c r="S329" s="13">
        <f t="shared" si="862"/>
        <v>1.9490410926180065E-27</v>
      </c>
      <c r="T329" s="13">
        <f t="shared" si="862"/>
        <v>2.7843444180257239E-27</v>
      </c>
      <c r="U329" s="13">
        <f t="shared" si="862"/>
        <v>3.9776348828938909E-27</v>
      </c>
      <c r="V329" s="13">
        <f t="shared" si="862"/>
        <v>5.682335546991274E-27</v>
      </c>
      <c r="W329" s="13">
        <f t="shared" si="862"/>
        <v>8.1176222099875331E-27</v>
      </c>
      <c r="X329" s="13">
        <f t="shared" si="862"/>
        <v>1.1596603157125046E-26</v>
      </c>
      <c r="Y329" s="13">
        <f t="shared" si="862"/>
        <v>1.6566575938750067E-26</v>
      </c>
      <c r="Z329" s="13">
        <f t="shared" si="862"/>
        <v>2.3666537055357239E-26</v>
      </c>
      <c r="AA329" s="13">
        <f t="shared" si="862"/>
        <v>3.3809338650510342E-26</v>
      </c>
      <c r="AB329" s="13">
        <f t="shared" si="862"/>
        <v>4.829905521501477E-26</v>
      </c>
      <c r="AC329" s="13">
        <f t="shared" si="862"/>
        <v>6.8998650307163962E-26</v>
      </c>
      <c r="AD329" s="13">
        <f t="shared" si="728"/>
        <v>4700000</v>
      </c>
      <c r="AE329" s="13">
        <f t="shared" si="742"/>
        <v>4700000</v>
      </c>
      <c r="AF329" s="4"/>
      <c r="AG329">
        <f t="shared" si="838"/>
        <v>318</v>
      </c>
      <c r="AH329" s="4"/>
      <c r="AI329" s="4"/>
      <c r="AJ329" s="13">
        <f t="shared" ref="AJ329:BC329" si="863">I328*AI$8</f>
        <v>5.0202662730866581E-30</v>
      </c>
      <c r="AK329" s="13">
        <f t="shared" si="863"/>
        <v>0</v>
      </c>
      <c r="AL329" s="13">
        <f t="shared" si="863"/>
        <v>0</v>
      </c>
      <c r="AM329" s="13">
        <f t="shared" si="863"/>
        <v>0</v>
      </c>
      <c r="AN329" s="13">
        <f t="shared" si="863"/>
        <v>0</v>
      </c>
      <c r="AO329" s="13">
        <f t="shared" si="863"/>
        <v>0</v>
      </c>
      <c r="AP329" s="13">
        <f t="shared" si="863"/>
        <v>0</v>
      </c>
      <c r="AQ329" s="13">
        <f t="shared" si="863"/>
        <v>0</v>
      </c>
      <c r="AR329" s="13">
        <f t="shared" si="863"/>
        <v>0</v>
      </c>
      <c r="AS329" s="13">
        <f t="shared" si="863"/>
        <v>0</v>
      </c>
      <c r="AT329" s="13">
        <f t="shared" si="863"/>
        <v>0</v>
      </c>
      <c r="AU329" s="13">
        <f t="shared" si="863"/>
        <v>0</v>
      </c>
      <c r="AV329" s="13">
        <f t="shared" si="863"/>
        <v>0</v>
      </c>
      <c r="AW329" s="13">
        <f t="shared" si="863"/>
        <v>0</v>
      </c>
      <c r="AX329" s="13">
        <f t="shared" si="863"/>
        <v>0</v>
      </c>
      <c r="AY329" s="13">
        <f t="shared" si="863"/>
        <v>0</v>
      </c>
      <c r="AZ329" s="13">
        <f t="shared" si="863"/>
        <v>0</v>
      </c>
      <c r="BA329" s="13">
        <f t="shared" si="863"/>
        <v>0</v>
      </c>
      <c r="BB329" s="13">
        <f t="shared" si="863"/>
        <v>0</v>
      </c>
      <c r="BC329" s="13">
        <f t="shared" si="863"/>
        <v>0</v>
      </c>
      <c r="BD329" s="13">
        <f t="shared" si="735"/>
        <v>0</v>
      </c>
      <c r="BE329" s="13">
        <f t="shared" si="736"/>
        <v>5.0202662730866581E-30</v>
      </c>
      <c r="BF329" s="13">
        <f t="shared" si="737"/>
        <v>299999.99999999983</v>
      </c>
      <c r="BG329" s="4">
        <f t="shared" si="701"/>
        <v>5000000</v>
      </c>
      <c r="BH329" s="4">
        <f t="shared" si="753"/>
        <v>1</v>
      </c>
      <c r="BI329" s="4">
        <f t="shared" si="756"/>
        <v>1</v>
      </c>
      <c r="BJ329" s="4">
        <f t="shared" si="730"/>
        <v>5.9999999999999964</v>
      </c>
      <c r="BK329" s="4"/>
      <c r="BL329" s="4">
        <f t="shared" si="697"/>
        <v>5000000</v>
      </c>
      <c r="BN329">
        <f t="shared" si="698"/>
        <v>318</v>
      </c>
      <c r="BO329" s="11">
        <f t="shared" si="702"/>
        <v>2.9077192361849444E-35</v>
      </c>
      <c r="BP329" s="9">
        <f t="shared" si="703"/>
        <v>5.109133684558602E-64</v>
      </c>
      <c r="BQ329" s="9">
        <f t="shared" si="704"/>
        <v>6.8608366621215497E-64</v>
      </c>
      <c r="BR329" s="9">
        <f t="shared" si="705"/>
        <v>9.8011952316022156E-64</v>
      </c>
      <c r="BS329" s="9">
        <f t="shared" si="706"/>
        <v>1.4001707473717448E-63</v>
      </c>
      <c r="BT329" s="9">
        <f t="shared" si="707"/>
        <v>2.0002439248167782E-63</v>
      </c>
      <c r="BU329" s="9">
        <f t="shared" si="708"/>
        <v>2.8574913211668262E-63</v>
      </c>
      <c r="BV329" s="9">
        <f t="shared" si="709"/>
        <v>4.082130458809752E-63</v>
      </c>
      <c r="BW329" s="9">
        <f t="shared" si="710"/>
        <v>5.8316149411567882E-63</v>
      </c>
      <c r="BX329" s="9">
        <f t="shared" si="711"/>
        <v>8.3308784873668387E-63</v>
      </c>
      <c r="BY329" s="9">
        <f t="shared" si="712"/>
        <v>1.1901254981952629E-62</v>
      </c>
      <c r="BZ329" s="9">
        <f t="shared" si="713"/>
        <v>0</v>
      </c>
      <c r="CA329" s="9">
        <f t="shared" si="714"/>
        <v>0</v>
      </c>
      <c r="CB329" s="9">
        <f t="shared" si="715"/>
        <v>0</v>
      </c>
      <c r="CC329" s="9">
        <f t="shared" si="716"/>
        <v>0</v>
      </c>
      <c r="CD329" s="9">
        <f t="shared" si="717"/>
        <v>0</v>
      </c>
      <c r="CE329" s="9">
        <f t="shared" si="718"/>
        <v>0</v>
      </c>
      <c r="CF329" s="9">
        <f t="shared" si="719"/>
        <v>0</v>
      </c>
      <c r="CG329" s="9">
        <f t="shared" si="720"/>
        <v>0</v>
      </c>
      <c r="CH329" s="9">
        <f t="shared" si="721"/>
        <v>0</v>
      </c>
      <c r="CI329" s="9">
        <f t="shared" si="722"/>
        <v>0</v>
      </c>
      <c r="CJ329" s="9">
        <f t="shared" si="723"/>
        <v>0</v>
      </c>
      <c r="CK329" s="9">
        <f t="shared" si="724"/>
        <v>4.0998841230207713E-29</v>
      </c>
      <c r="CL329" s="9">
        <f t="shared" si="744"/>
        <v>4.0998841230207713E-29</v>
      </c>
    </row>
    <row r="330" spans="2:90" x14ac:dyDescent="0.2">
      <c r="B330" s="1">
        <f t="shared" si="731"/>
        <v>44179</v>
      </c>
      <c r="C330" s="8">
        <f t="shared" si="725"/>
        <v>45.571428571428569</v>
      </c>
      <c r="D330">
        <f t="shared" si="738"/>
        <v>319</v>
      </c>
      <c r="E330" s="14">
        <f t="shared" si="732"/>
        <v>0.3</v>
      </c>
      <c r="F330" s="3">
        <f t="shared" si="726"/>
        <v>8.1661699125676517</v>
      </c>
      <c r="G330" s="4">
        <f t="shared" si="739"/>
        <v>9.5663962870484678E-29</v>
      </c>
      <c r="I330" s="13">
        <f t="shared" si="740"/>
        <v>4.0998841230207713E-29</v>
      </c>
      <c r="J330" s="13">
        <f t="shared" ref="J330:AC330" si="864">I329*(1-I$8)</f>
        <v>5.5055586794850365E-29</v>
      </c>
      <c r="K330" s="13">
        <f t="shared" si="864"/>
        <v>7.8650838278357643E-29</v>
      </c>
      <c r="L330" s="13">
        <f t="shared" si="864"/>
        <v>1.1235834039765379E-28</v>
      </c>
      <c r="M330" s="13">
        <f t="shared" si="864"/>
        <v>1.605119148537911E-28</v>
      </c>
      <c r="N330" s="13">
        <f t="shared" si="864"/>
        <v>2.2930273550541585E-28</v>
      </c>
      <c r="O330" s="13">
        <f t="shared" si="864"/>
        <v>3.275753364363084E-28</v>
      </c>
      <c r="P330" s="13">
        <f t="shared" si="864"/>
        <v>4.679647663375834E-28</v>
      </c>
      <c r="Q330" s="13">
        <f t="shared" si="864"/>
        <v>6.6852109476797625E-28</v>
      </c>
      <c r="R330" s="13">
        <f t="shared" si="864"/>
        <v>9.5503013538282313E-28</v>
      </c>
      <c r="S330" s="13">
        <f t="shared" si="864"/>
        <v>1.3643287648326047E-27</v>
      </c>
      <c r="T330" s="13">
        <f t="shared" si="864"/>
        <v>1.9490410926180065E-27</v>
      </c>
      <c r="U330" s="13">
        <f t="shared" si="864"/>
        <v>2.7843444180257239E-27</v>
      </c>
      <c r="V330" s="13">
        <f t="shared" si="864"/>
        <v>3.9776348828938909E-27</v>
      </c>
      <c r="W330" s="13">
        <f t="shared" si="864"/>
        <v>5.682335546991274E-27</v>
      </c>
      <c r="X330" s="13">
        <f t="shared" si="864"/>
        <v>8.1176222099875331E-27</v>
      </c>
      <c r="Y330" s="13">
        <f t="shared" si="864"/>
        <v>1.1596603157125046E-26</v>
      </c>
      <c r="Z330" s="13">
        <f t="shared" si="864"/>
        <v>1.6566575938750067E-26</v>
      </c>
      <c r="AA330" s="13">
        <f t="shared" si="864"/>
        <v>2.3666537055357239E-26</v>
      </c>
      <c r="AB330" s="13">
        <f t="shared" si="864"/>
        <v>3.3809338650510342E-26</v>
      </c>
      <c r="AC330" s="13">
        <f t="shared" si="864"/>
        <v>4.829905521501477E-26</v>
      </c>
      <c r="AD330" s="13">
        <f t="shared" si="728"/>
        <v>4700000</v>
      </c>
      <c r="AE330" s="13">
        <f t="shared" si="742"/>
        <v>4700000</v>
      </c>
      <c r="AF330" s="4"/>
      <c r="AG330">
        <f t="shared" si="838"/>
        <v>319</v>
      </c>
      <c r="AH330" s="4"/>
      <c r="AI330" s="4"/>
      <c r="AJ330" s="13">
        <f t="shared" ref="AJ330:BC330" si="865">I329*AI$8</f>
        <v>3.5141863911606615E-30</v>
      </c>
      <c r="AK330" s="13">
        <f t="shared" si="865"/>
        <v>0</v>
      </c>
      <c r="AL330" s="13">
        <f t="shared" si="865"/>
        <v>0</v>
      </c>
      <c r="AM330" s="13">
        <f t="shared" si="865"/>
        <v>0</v>
      </c>
      <c r="AN330" s="13">
        <f t="shared" si="865"/>
        <v>0</v>
      </c>
      <c r="AO330" s="13">
        <f t="shared" si="865"/>
        <v>0</v>
      </c>
      <c r="AP330" s="13">
        <f t="shared" si="865"/>
        <v>0</v>
      </c>
      <c r="AQ330" s="13">
        <f t="shared" si="865"/>
        <v>0</v>
      </c>
      <c r="AR330" s="13">
        <f t="shared" si="865"/>
        <v>0</v>
      </c>
      <c r="AS330" s="13">
        <f t="shared" si="865"/>
        <v>0</v>
      </c>
      <c r="AT330" s="13">
        <f t="shared" si="865"/>
        <v>0</v>
      </c>
      <c r="AU330" s="13">
        <f t="shared" si="865"/>
        <v>0</v>
      </c>
      <c r="AV330" s="13">
        <f t="shared" si="865"/>
        <v>0</v>
      </c>
      <c r="AW330" s="13">
        <f t="shared" si="865"/>
        <v>0</v>
      </c>
      <c r="AX330" s="13">
        <f t="shared" si="865"/>
        <v>0</v>
      </c>
      <c r="AY330" s="13">
        <f t="shared" si="865"/>
        <v>0</v>
      </c>
      <c r="AZ330" s="13">
        <f t="shared" si="865"/>
        <v>0</v>
      </c>
      <c r="BA330" s="13">
        <f t="shared" si="865"/>
        <v>0</v>
      </c>
      <c r="BB330" s="13">
        <f t="shared" si="865"/>
        <v>0</v>
      </c>
      <c r="BC330" s="13">
        <f t="shared" si="865"/>
        <v>0</v>
      </c>
      <c r="BD330" s="13">
        <f t="shared" si="735"/>
        <v>0</v>
      </c>
      <c r="BE330" s="13">
        <f t="shared" si="736"/>
        <v>3.5141863911606615E-30</v>
      </c>
      <c r="BF330" s="13">
        <f t="shared" si="737"/>
        <v>299999.99999999983</v>
      </c>
      <c r="BG330" s="4">
        <f t="shared" si="701"/>
        <v>5000000</v>
      </c>
      <c r="BH330" s="4">
        <f t="shared" si="753"/>
        <v>1</v>
      </c>
      <c r="BI330" s="4">
        <f t="shared" si="756"/>
        <v>1</v>
      </c>
      <c r="BJ330" s="4">
        <f t="shared" si="730"/>
        <v>5.9999999999999964</v>
      </c>
      <c r="BK330" s="4"/>
      <c r="BL330" s="4">
        <f t="shared" si="697"/>
        <v>5000000</v>
      </c>
      <c r="BN330">
        <f t="shared" si="698"/>
        <v>319</v>
      </c>
      <c r="BO330" s="11">
        <f t="shared" si="702"/>
        <v>2.0354034653294612E-35</v>
      </c>
      <c r="BP330" s="9">
        <f t="shared" si="703"/>
        <v>2.5034755054337149E-64</v>
      </c>
      <c r="BQ330" s="9">
        <f t="shared" si="704"/>
        <v>3.3618099644395605E-64</v>
      </c>
      <c r="BR330" s="9">
        <f t="shared" si="705"/>
        <v>4.8025856634850852E-64</v>
      </c>
      <c r="BS330" s="9">
        <f t="shared" si="706"/>
        <v>6.860836662121551E-64</v>
      </c>
      <c r="BT330" s="9">
        <f t="shared" si="707"/>
        <v>9.8011952316022142E-64</v>
      </c>
      <c r="BU330" s="9">
        <f t="shared" si="708"/>
        <v>1.4001707473717448E-63</v>
      </c>
      <c r="BV330" s="9">
        <f t="shared" si="709"/>
        <v>2.0002439248167785E-63</v>
      </c>
      <c r="BW330" s="9">
        <f t="shared" si="710"/>
        <v>2.8574913211668267E-63</v>
      </c>
      <c r="BX330" s="9">
        <f t="shared" si="711"/>
        <v>4.082130458809752E-63</v>
      </c>
      <c r="BY330" s="9">
        <f t="shared" si="712"/>
        <v>5.8316149411567882E-63</v>
      </c>
      <c r="BZ330" s="9">
        <f t="shared" si="713"/>
        <v>0</v>
      </c>
      <c r="CA330" s="9">
        <f t="shared" si="714"/>
        <v>0</v>
      </c>
      <c r="CB330" s="9">
        <f t="shared" si="715"/>
        <v>0</v>
      </c>
      <c r="CC330" s="9">
        <f t="shared" si="716"/>
        <v>0</v>
      </c>
      <c r="CD330" s="9">
        <f t="shared" si="717"/>
        <v>0</v>
      </c>
      <c r="CE330" s="9">
        <f t="shared" si="718"/>
        <v>0</v>
      </c>
      <c r="CF330" s="9">
        <f t="shared" si="719"/>
        <v>0</v>
      </c>
      <c r="CG330" s="9">
        <f t="shared" si="720"/>
        <v>0</v>
      </c>
      <c r="CH330" s="9">
        <f t="shared" si="721"/>
        <v>0</v>
      </c>
      <c r="CI330" s="9">
        <f t="shared" si="722"/>
        <v>0</v>
      </c>
      <c r="CJ330" s="9">
        <f t="shared" si="723"/>
        <v>0</v>
      </c>
      <c r="CK330" s="9">
        <f t="shared" si="724"/>
        <v>2.8699188861145402E-29</v>
      </c>
      <c r="CL330" s="9">
        <f t="shared" si="744"/>
        <v>2.8699188861145402E-29</v>
      </c>
    </row>
    <row r="331" spans="2:90" x14ac:dyDescent="0.2">
      <c r="B331" s="1">
        <f t="shared" si="731"/>
        <v>44180</v>
      </c>
      <c r="C331" s="8">
        <f t="shared" si="725"/>
        <v>45.714285714285715</v>
      </c>
      <c r="D331">
        <f t="shared" si="738"/>
        <v>320</v>
      </c>
      <c r="E331" s="14">
        <f t="shared" si="732"/>
        <v>0.3</v>
      </c>
      <c r="F331" s="3">
        <f t="shared" si="726"/>
        <v>8.1661699125676517</v>
      </c>
      <c r="G331" s="4">
        <f t="shared" si="739"/>
        <v>6.696477400933927E-29</v>
      </c>
      <c r="I331" s="13">
        <f t="shared" si="740"/>
        <v>2.8699188861145402E-29</v>
      </c>
      <c r="J331" s="13">
        <f t="shared" ref="J331:AC331" si="866">I330*(1-I$8)</f>
        <v>3.8538910756395247E-29</v>
      </c>
      <c r="K331" s="13">
        <f t="shared" si="866"/>
        <v>5.5055586794850365E-29</v>
      </c>
      <c r="L331" s="13">
        <f t="shared" si="866"/>
        <v>7.8650838278357643E-29</v>
      </c>
      <c r="M331" s="13">
        <f t="shared" si="866"/>
        <v>1.1235834039765379E-28</v>
      </c>
      <c r="N331" s="13">
        <f t="shared" si="866"/>
        <v>1.605119148537911E-28</v>
      </c>
      <c r="O331" s="13">
        <f t="shared" si="866"/>
        <v>2.2930273550541585E-28</v>
      </c>
      <c r="P331" s="13">
        <f t="shared" si="866"/>
        <v>3.275753364363084E-28</v>
      </c>
      <c r="Q331" s="13">
        <f t="shared" si="866"/>
        <v>4.679647663375834E-28</v>
      </c>
      <c r="R331" s="13">
        <f t="shared" si="866"/>
        <v>6.6852109476797625E-28</v>
      </c>
      <c r="S331" s="13">
        <f t="shared" si="866"/>
        <v>9.5503013538282313E-28</v>
      </c>
      <c r="T331" s="13">
        <f t="shared" si="866"/>
        <v>1.3643287648326047E-27</v>
      </c>
      <c r="U331" s="13">
        <f t="shared" si="866"/>
        <v>1.9490410926180065E-27</v>
      </c>
      <c r="V331" s="13">
        <f t="shared" si="866"/>
        <v>2.7843444180257239E-27</v>
      </c>
      <c r="W331" s="13">
        <f t="shared" si="866"/>
        <v>3.9776348828938909E-27</v>
      </c>
      <c r="X331" s="13">
        <f t="shared" si="866"/>
        <v>5.682335546991274E-27</v>
      </c>
      <c r="Y331" s="13">
        <f t="shared" si="866"/>
        <v>8.1176222099875331E-27</v>
      </c>
      <c r="Z331" s="13">
        <f t="shared" si="866"/>
        <v>1.1596603157125046E-26</v>
      </c>
      <c r="AA331" s="13">
        <f t="shared" si="866"/>
        <v>1.6566575938750067E-26</v>
      </c>
      <c r="AB331" s="13">
        <f t="shared" si="866"/>
        <v>2.3666537055357239E-26</v>
      </c>
      <c r="AC331" s="13">
        <f t="shared" si="866"/>
        <v>3.3809338650510342E-26</v>
      </c>
      <c r="AD331" s="13">
        <f t="shared" si="728"/>
        <v>4700000</v>
      </c>
      <c r="AE331" s="13">
        <f t="shared" si="742"/>
        <v>4700000</v>
      </c>
      <c r="AF331" s="4"/>
      <c r="AG331">
        <f t="shared" si="838"/>
        <v>320</v>
      </c>
      <c r="AH331" s="4"/>
      <c r="AI331" s="4"/>
      <c r="AJ331" s="13">
        <f t="shared" ref="AJ331:BC331" si="867">I330*AI$8</f>
        <v>2.4599304738124627E-30</v>
      </c>
      <c r="AK331" s="13">
        <f t="shared" si="867"/>
        <v>0</v>
      </c>
      <c r="AL331" s="13">
        <f t="shared" si="867"/>
        <v>0</v>
      </c>
      <c r="AM331" s="13">
        <f t="shared" si="867"/>
        <v>0</v>
      </c>
      <c r="AN331" s="13">
        <f t="shared" si="867"/>
        <v>0</v>
      </c>
      <c r="AO331" s="13">
        <f t="shared" si="867"/>
        <v>0</v>
      </c>
      <c r="AP331" s="13">
        <f t="shared" si="867"/>
        <v>0</v>
      </c>
      <c r="AQ331" s="13">
        <f t="shared" si="867"/>
        <v>0</v>
      </c>
      <c r="AR331" s="13">
        <f t="shared" si="867"/>
        <v>0</v>
      </c>
      <c r="AS331" s="13">
        <f t="shared" si="867"/>
        <v>0</v>
      </c>
      <c r="AT331" s="13">
        <f t="shared" si="867"/>
        <v>0</v>
      </c>
      <c r="AU331" s="13">
        <f t="shared" si="867"/>
        <v>0</v>
      </c>
      <c r="AV331" s="13">
        <f t="shared" si="867"/>
        <v>0</v>
      </c>
      <c r="AW331" s="13">
        <f t="shared" si="867"/>
        <v>0</v>
      </c>
      <c r="AX331" s="13">
        <f t="shared" si="867"/>
        <v>0</v>
      </c>
      <c r="AY331" s="13">
        <f t="shared" si="867"/>
        <v>0</v>
      </c>
      <c r="AZ331" s="13">
        <f t="shared" si="867"/>
        <v>0</v>
      </c>
      <c r="BA331" s="13">
        <f t="shared" si="867"/>
        <v>0</v>
      </c>
      <c r="BB331" s="13">
        <f t="shared" si="867"/>
        <v>0</v>
      </c>
      <c r="BC331" s="13">
        <f t="shared" si="867"/>
        <v>0</v>
      </c>
      <c r="BD331" s="13">
        <f t="shared" si="735"/>
        <v>0</v>
      </c>
      <c r="BE331" s="13">
        <f t="shared" si="736"/>
        <v>2.4599304738124627E-30</v>
      </c>
      <c r="BF331" s="13">
        <f t="shared" si="737"/>
        <v>299999.99999999983</v>
      </c>
      <c r="BG331" s="4">
        <f t="shared" si="701"/>
        <v>5000000</v>
      </c>
      <c r="BH331" s="4">
        <f t="shared" si="753"/>
        <v>1</v>
      </c>
      <c r="BI331" s="4">
        <f t="shared" si="756"/>
        <v>1</v>
      </c>
      <c r="BJ331" s="4">
        <f t="shared" si="730"/>
        <v>5.9999999999999964</v>
      </c>
      <c r="BK331" s="4"/>
      <c r="BL331" s="4">
        <f t="shared" ref="BL331:BL347" si="868">G331+AE331+BF331</f>
        <v>5000000</v>
      </c>
      <c r="BN331">
        <f t="shared" ref="BN331:BN347" si="869">D331</f>
        <v>320</v>
      </c>
      <c r="BO331" s="11">
        <f t="shared" si="702"/>
        <v>1.4247824257306228E-35</v>
      </c>
      <c r="BP331" s="9">
        <f t="shared" si="703"/>
        <v>1.2267029976625205E-64</v>
      </c>
      <c r="BQ331" s="9">
        <f t="shared" si="704"/>
        <v>1.6472868825753842E-64</v>
      </c>
      <c r="BR331" s="9">
        <f t="shared" si="705"/>
        <v>2.3532669751076923E-64</v>
      </c>
      <c r="BS331" s="9">
        <f t="shared" si="706"/>
        <v>3.3618099644395598E-64</v>
      </c>
      <c r="BT331" s="9">
        <f t="shared" si="707"/>
        <v>4.8025856634850858E-64</v>
      </c>
      <c r="BU331" s="9">
        <f t="shared" si="708"/>
        <v>6.8608366621215497E-64</v>
      </c>
      <c r="BV331" s="9">
        <f t="shared" si="709"/>
        <v>9.8011952316022142E-64</v>
      </c>
      <c r="BW331" s="9">
        <f t="shared" si="710"/>
        <v>1.400170747371745E-63</v>
      </c>
      <c r="BX331" s="9">
        <f t="shared" si="711"/>
        <v>2.0002439248167785E-63</v>
      </c>
      <c r="BY331" s="9">
        <f t="shared" si="712"/>
        <v>2.8574913211668262E-63</v>
      </c>
      <c r="BZ331" s="9">
        <f t="shared" si="713"/>
        <v>0</v>
      </c>
      <c r="CA331" s="9">
        <f t="shared" si="714"/>
        <v>0</v>
      </c>
      <c r="CB331" s="9">
        <f t="shared" si="715"/>
        <v>0</v>
      </c>
      <c r="CC331" s="9">
        <f t="shared" si="716"/>
        <v>0</v>
      </c>
      <c r="CD331" s="9">
        <f t="shared" si="717"/>
        <v>0</v>
      </c>
      <c r="CE331" s="9">
        <f t="shared" si="718"/>
        <v>0</v>
      </c>
      <c r="CF331" s="9">
        <f t="shared" si="719"/>
        <v>0</v>
      </c>
      <c r="CG331" s="9">
        <f t="shared" si="720"/>
        <v>0</v>
      </c>
      <c r="CH331" s="9">
        <f t="shared" si="721"/>
        <v>0</v>
      </c>
      <c r="CI331" s="9">
        <f t="shared" si="722"/>
        <v>0</v>
      </c>
      <c r="CJ331" s="9">
        <f t="shared" si="723"/>
        <v>0</v>
      </c>
      <c r="CK331" s="9">
        <f t="shared" si="724"/>
        <v>2.0089432202801782E-29</v>
      </c>
      <c r="CL331" s="9">
        <f t="shared" si="744"/>
        <v>2.0089432202801782E-29</v>
      </c>
    </row>
    <row r="332" spans="2:90" x14ac:dyDescent="0.2">
      <c r="B332" s="1">
        <f t="shared" si="731"/>
        <v>44181</v>
      </c>
      <c r="C332" s="8">
        <f t="shared" si="725"/>
        <v>45.857142857142854</v>
      </c>
      <c r="D332">
        <f t="shared" si="738"/>
        <v>321</v>
      </c>
      <c r="E332" s="14">
        <f t="shared" si="732"/>
        <v>0.3</v>
      </c>
      <c r="F332" s="3">
        <f t="shared" si="726"/>
        <v>8.1661699125676517</v>
      </c>
      <c r="G332" s="4">
        <f t="shared" si="739"/>
        <v>4.6875341806537492E-29</v>
      </c>
      <c r="I332" s="13">
        <f t="shared" si="740"/>
        <v>2.0089432202801782E-29</v>
      </c>
      <c r="J332" s="13">
        <f t="shared" ref="J332:AC332" si="870">I331*(1-I$8)</f>
        <v>2.6977237529476677E-29</v>
      </c>
      <c r="K332" s="13">
        <f t="shared" si="870"/>
        <v>3.8538910756395247E-29</v>
      </c>
      <c r="L332" s="13">
        <f t="shared" si="870"/>
        <v>5.5055586794850365E-29</v>
      </c>
      <c r="M332" s="13">
        <f t="shared" si="870"/>
        <v>7.8650838278357643E-29</v>
      </c>
      <c r="N332" s="13">
        <f t="shared" si="870"/>
        <v>1.1235834039765379E-28</v>
      </c>
      <c r="O332" s="13">
        <f t="shared" si="870"/>
        <v>1.605119148537911E-28</v>
      </c>
      <c r="P332" s="13">
        <f t="shared" si="870"/>
        <v>2.2930273550541585E-28</v>
      </c>
      <c r="Q332" s="13">
        <f t="shared" si="870"/>
        <v>3.275753364363084E-28</v>
      </c>
      <c r="R332" s="13">
        <f t="shared" si="870"/>
        <v>4.679647663375834E-28</v>
      </c>
      <c r="S332" s="13">
        <f t="shared" si="870"/>
        <v>6.6852109476797625E-28</v>
      </c>
      <c r="T332" s="13">
        <f t="shared" si="870"/>
        <v>9.5503013538282313E-28</v>
      </c>
      <c r="U332" s="13">
        <f t="shared" si="870"/>
        <v>1.3643287648326047E-27</v>
      </c>
      <c r="V332" s="13">
        <f t="shared" si="870"/>
        <v>1.9490410926180065E-27</v>
      </c>
      <c r="W332" s="13">
        <f t="shared" si="870"/>
        <v>2.7843444180257239E-27</v>
      </c>
      <c r="X332" s="13">
        <f t="shared" si="870"/>
        <v>3.9776348828938909E-27</v>
      </c>
      <c r="Y332" s="13">
        <f t="shared" si="870"/>
        <v>5.682335546991274E-27</v>
      </c>
      <c r="Z332" s="13">
        <f t="shared" si="870"/>
        <v>8.1176222099875331E-27</v>
      </c>
      <c r="AA332" s="13">
        <f t="shared" si="870"/>
        <v>1.1596603157125046E-26</v>
      </c>
      <c r="AB332" s="13">
        <f t="shared" si="870"/>
        <v>1.6566575938750067E-26</v>
      </c>
      <c r="AC332" s="13">
        <f t="shared" si="870"/>
        <v>2.3666537055357239E-26</v>
      </c>
      <c r="AD332" s="13">
        <f t="shared" si="728"/>
        <v>4700000</v>
      </c>
      <c r="AE332" s="13">
        <f t="shared" si="742"/>
        <v>4700000</v>
      </c>
      <c r="AF332" s="4"/>
      <c r="AG332">
        <f t="shared" si="838"/>
        <v>321</v>
      </c>
      <c r="AH332" s="4"/>
      <c r="AI332" s="4"/>
      <c r="AJ332" s="13">
        <f t="shared" ref="AJ332:BC332" si="871">I331*AI$8</f>
        <v>1.7219513316687241E-30</v>
      </c>
      <c r="AK332" s="13">
        <f t="shared" si="871"/>
        <v>0</v>
      </c>
      <c r="AL332" s="13">
        <f t="shared" si="871"/>
        <v>0</v>
      </c>
      <c r="AM332" s="13">
        <f t="shared" si="871"/>
        <v>0</v>
      </c>
      <c r="AN332" s="13">
        <f t="shared" si="871"/>
        <v>0</v>
      </c>
      <c r="AO332" s="13">
        <f t="shared" si="871"/>
        <v>0</v>
      </c>
      <c r="AP332" s="13">
        <f t="shared" si="871"/>
        <v>0</v>
      </c>
      <c r="AQ332" s="13">
        <f t="shared" si="871"/>
        <v>0</v>
      </c>
      <c r="AR332" s="13">
        <f t="shared" si="871"/>
        <v>0</v>
      </c>
      <c r="AS332" s="13">
        <f t="shared" si="871"/>
        <v>0</v>
      </c>
      <c r="AT332" s="13">
        <f t="shared" si="871"/>
        <v>0</v>
      </c>
      <c r="AU332" s="13">
        <f t="shared" si="871"/>
        <v>0</v>
      </c>
      <c r="AV332" s="13">
        <f t="shared" si="871"/>
        <v>0</v>
      </c>
      <c r="AW332" s="13">
        <f t="shared" si="871"/>
        <v>0</v>
      </c>
      <c r="AX332" s="13">
        <f t="shared" si="871"/>
        <v>0</v>
      </c>
      <c r="AY332" s="13">
        <f t="shared" si="871"/>
        <v>0</v>
      </c>
      <c r="AZ332" s="13">
        <f t="shared" si="871"/>
        <v>0</v>
      </c>
      <c r="BA332" s="13">
        <f t="shared" si="871"/>
        <v>0</v>
      </c>
      <c r="BB332" s="13">
        <f t="shared" si="871"/>
        <v>0</v>
      </c>
      <c r="BC332" s="13">
        <f t="shared" si="871"/>
        <v>0</v>
      </c>
      <c r="BD332" s="13">
        <f t="shared" si="735"/>
        <v>0</v>
      </c>
      <c r="BE332" s="13">
        <f t="shared" si="736"/>
        <v>1.7219513316687241E-30</v>
      </c>
      <c r="BF332" s="13">
        <f t="shared" si="737"/>
        <v>299999.99999999983</v>
      </c>
      <c r="BG332" s="4">
        <f t="shared" ref="BG332:BG347" si="872">AE332+BF332</f>
        <v>5000000</v>
      </c>
      <c r="BH332" s="4">
        <f t="shared" si="753"/>
        <v>1</v>
      </c>
      <c r="BI332" s="4">
        <f t="shared" si="756"/>
        <v>1</v>
      </c>
      <c r="BJ332" s="4">
        <f t="shared" si="730"/>
        <v>5.9999999999999964</v>
      </c>
      <c r="BK332" s="4"/>
      <c r="BL332" s="4">
        <f t="shared" si="868"/>
        <v>5000000</v>
      </c>
      <c r="BN332">
        <f t="shared" si="869"/>
        <v>321</v>
      </c>
      <c r="BO332" s="11">
        <f t="shared" ref="BO332:BO347" si="873">G332/(G332+AE332)</f>
        <v>9.9734769801143606E-36</v>
      </c>
      <c r="BP332" s="9">
        <f t="shared" ref="BP332:BP347" si="874">I332*$E332*$BO332*BP$7</f>
        <v>6.0108446885463508E-65</v>
      </c>
      <c r="BQ332" s="9">
        <f t="shared" ref="BQ332:BQ347" si="875">J332*$E332*$BO332*BQ$7</f>
        <v>8.0717057246193848E-65</v>
      </c>
      <c r="BR332" s="9">
        <f t="shared" ref="BR332:BR347" si="876">K332*$E332*$BO332*BR$7</f>
        <v>1.1531008178027691E-64</v>
      </c>
      <c r="BS332" s="9">
        <f t="shared" ref="BS332:BS347" si="877">L332*$E332*$BO332*BS$7</f>
        <v>1.6472868825753849E-64</v>
      </c>
      <c r="BT332" s="9">
        <f t="shared" ref="BT332:BT347" si="878">M332*$E332*$BO332*BT$7</f>
        <v>2.353266975107692E-64</v>
      </c>
      <c r="BU332" s="9">
        <f t="shared" ref="BU332:BU347" si="879">N332*$E332*$BO332*BU$7</f>
        <v>3.3618099644395605E-64</v>
      </c>
      <c r="BV332" s="9">
        <f t="shared" ref="BV332:BV347" si="880">O332*$E332*$BO332*BV$7</f>
        <v>4.8025856634850852E-64</v>
      </c>
      <c r="BW332" s="9">
        <f t="shared" ref="BW332:BW347" si="881">P332*$E332*$BO332*BW$7</f>
        <v>6.860836662121551E-64</v>
      </c>
      <c r="BX332" s="9">
        <f t="shared" ref="BX332:BX347" si="882">Q332*$E332*$BO332*BX$7</f>
        <v>9.8011952316022156E-64</v>
      </c>
      <c r="BY332" s="9">
        <f t="shared" ref="BY332:BY347" si="883">R332*$E332*$BO332*BY$7</f>
        <v>1.400170747371745E-63</v>
      </c>
      <c r="BZ332" s="9">
        <f t="shared" ref="BZ332:BZ347" si="884">S332*$E332*$BO332*BZ$7</f>
        <v>0</v>
      </c>
      <c r="CA332" s="9">
        <f t="shared" ref="CA332:CA347" si="885">T332*$E332*$BO332*CA$7</f>
        <v>0</v>
      </c>
      <c r="CB332" s="9">
        <f t="shared" ref="CB332:CB347" si="886">U332*$E332*$BO332*CB$7</f>
        <v>0</v>
      </c>
      <c r="CC332" s="9">
        <f t="shared" ref="CC332:CC347" si="887">V332*$E332*$BO332*CC$7</f>
        <v>0</v>
      </c>
      <c r="CD332" s="9">
        <f t="shared" ref="CD332:CD347" si="888">W332*$E332*$BO332*CD$7</f>
        <v>0</v>
      </c>
      <c r="CE332" s="9">
        <f t="shared" ref="CE332:CE347" si="889">X332*$E332*$BO332*CE$7</f>
        <v>0</v>
      </c>
      <c r="CF332" s="9">
        <f t="shared" ref="CF332:CF347" si="890">Y332*$E332*$BO332*CF$7</f>
        <v>0</v>
      </c>
      <c r="CG332" s="9">
        <f t="shared" ref="CG332:CG347" si="891">Z332*$E332*$BO332*CG$7</f>
        <v>0</v>
      </c>
      <c r="CH332" s="9">
        <f t="shared" ref="CH332:CH347" si="892">AA332*$E332*$BO332*CH$7</f>
        <v>0</v>
      </c>
      <c r="CI332" s="9">
        <f t="shared" ref="CI332:CI347" si="893">AB332*$E332*$BO332*CI$7</f>
        <v>0</v>
      </c>
      <c r="CJ332" s="9">
        <f t="shared" ref="CJ332:CJ347" si="894">AC332*$E332*$BO332*CJ$7</f>
        <v>0</v>
      </c>
      <c r="CK332" s="9">
        <f t="shared" ref="CK332:CK347" si="895">AD332*$E332*$BO332*CK$7</f>
        <v>1.406260254196125E-29</v>
      </c>
      <c r="CL332" s="9">
        <f t="shared" si="744"/>
        <v>1.406260254196125E-29</v>
      </c>
    </row>
    <row r="333" spans="2:90" x14ac:dyDescent="0.2">
      <c r="B333" s="1">
        <f t="shared" si="731"/>
        <v>44182</v>
      </c>
      <c r="C333" s="8">
        <f t="shared" ref="C333:C347" si="896">D333/7</f>
        <v>46</v>
      </c>
      <c r="D333">
        <f t="shared" si="738"/>
        <v>322</v>
      </c>
      <c r="E333" s="14">
        <f t="shared" si="732"/>
        <v>0.3</v>
      </c>
      <c r="F333" s="3">
        <f t="shared" ref="F333:F347" si="897">EXP(7*E333)</f>
        <v>8.1661699125676517</v>
      </c>
      <c r="G333" s="4">
        <f t="shared" si="739"/>
        <v>3.2812739264576242E-29</v>
      </c>
      <c r="I333" s="13">
        <f t="shared" si="740"/>
        <v>1.406260254196125E-29</v>
      </c>
      <c r="J333" s="13">
        <f t="shared" ref="J333:AC333" si="898">I332*(1-I$8)</f>
        <v>1.8884066270633674E-29</v>
      </c>
      <c r="K333" s="13">
        <f t="shared" si="898"/>
        <v>2.6977237529476677E-29</v>
      </c>
      <c r="L333" s="13">
        <f t="shared" si="898"/>
        <v>3.8538910756395247E-29</v>
      </c>
      <c r="M333" s="13">
        <f t="shared" si="898"/>
        <v>5.5055586794850365E-29</v>
      </c>
      <c r="N333" s="13">
        <f t="shared" si="898"/>
        <v>7.8650838278357643E-29</v>
      </c>
      <c r="O333" s="13">
        <f t="shared" si="898"/>
        <v>1.1235834039765379E-28</v>
      </c>
      <c r="P333" s="13">
        <f t="shared" si="898"/>
        <v>1.605119148537911E-28</v>
      </c>
      <c r="Q333" s="13">
        <f t="shared" si="898"/>
        <v>2.2930273550541585E-28</v>
      </c>
      <c r="R333" s="13">
        <f t="shared" si="898"/>
        <v>3.275753364363084E-28</v>
      </c>
      <c r="S333" s="13">
        <f t="shared" si="898"/>
        <v>4.679647663375834E-28</v>
      </c>
      <c r="T333" s="13">
        <f t="shared" si="898"/>
        <v>6.6852109476797625E-28</v>
      </c>
      <c r="U333" s="13">
        <f t="shared" si="898"/>
        <v>9.5503013538282313E-28</v>
      </c>
      <c r="V333" s="13">
        <f t="shared" si="898"/>
        <v>1.3643287648326047E-27</v>
      </c>
      <c r="W333" s="13">
        <f t="shared" si="898"/>
        <v>1.9490410926180065E-27</v>
      </c>
      <c r="X333" s="13">
        <f t="shared" si="898"/>
        <v>2.7843444180257239E-27</v>
      </c>
      <c r="Y333" s="13">
        <f t="shared" si="898"/>
        <v>3.9776348828938909E-27</v>
      </c>
      <c r="Z333" s="13">
        <f t="shared" si="898"/>
        <v>5.682335546991274E-27</v>
      </c>
      <c r="AA333" s="13">
        <f t="shared" si="898"/>
        <v>8.1176222099875331E-27</v>
      </c>
      <c r="AB333" s="13">
        <f t="shared" si="898"/>
        <v>1.1596603157125046E-26</v>
      </c>
      <c r="AC333" s="13">
        <f t="shared" si="898"/>
        <v>1.6566575938750067E-26</v>
      </c>
      <c r="AD333" s="13">
        <f t="shared" ref="AD333:AD347" si="899">AD332+AC332*(1-AC$8)</f>
        <v>4700000</v>
      </c>
      <c r="AE333" s="13">
        <f t="shared" si="742"/>
        <v>4700000</v>
      </c>
      <c r="AF333" s="4"/>
      <c r="AG333">
        <f t="shared" si="838"/>
        <v>322</v>
      </c>
      <c r="AH333" s="4"/>
      <c r="AI333" s="4"/>
      <c r="AJ333" s="13">
        <f t="shared" ref="AJ333:BC333" si="900">I332*AI$8</f>
        <v>1.2053659321681068E-30</v>
      </c>
      <c r="AK333" s="13">
        <f t="shared" si="900"/>
        <v>0</v>
      </c>
      <c r="AL333" s="13">
        <f t="shared" si="900"/>
        <v>0</v>
      </c>
      <c r="AM333" s="13">
        <f t="shared" si="900"/>
        <v>0</v>
      </c>
      <c r="AN333" s="13">
        <f t="shared" si="900"/>
        <v>0</v>
      </c>
      <c r="AO333" s="13">
        <f t="shared" si="900"/>
        <v>0</v>
      </c>
      <c r="AP333" s="13">
        <f t="shared" si="900"/>
        <v>0</v>
      </c>
      <c r="AQ333" s="13">
        <f t="shared" si="900"/>
        <v>0</v>
      </c>
      <c r="AR333" s="13">
        <f t="shared" si="900"/>
        <v>0</v>
      </c>
      <c r="AS333" s="13">
        <f t="shared" si="900"/>
        <v>0</v>
      </c>
      <c r="AT333" s="13">
        <f t="shared" si="900"/>
        <v>0</v>
      </c>
      <c r="AU333" s="13">
        <f t="shared" si="900"/>
        <v>0</v>
      </c>
      <c r="AV333" s="13">
        <f t="shared" si="900"/>
        <v>0</v>
      </c>
      <c r="AW333" s="13">
        <f t="shared" si="900"/>
        <v>0</v>
      </c>
      <c r="AX333" s="13">
        <f t="shared" si="900"/>
        <v>0</v>
      </c>
      <c r="AY333" s="13">
        <f t="shared" si="900"/>
        <v>0</v>
      </c>
      <c r="AZ333" s="13">
        <f t="shared" si="900"/>
        <v>0</v>
      </c>
      <c r="BA333" s="13">
        <f t="shared" si="900"/>
        <v>0</v>
      </c>
      <c r="BB333" s="13">
        <f t="shared" si="900"/>
        <v>0</v>
      </c>
      <c r="BC333" s="13">
        <f t="shared" si="900"/>
        <v>0</v>
      </c>
      <c r="BD333" s="13">
        <f t="shared" si="735"/>
        <v>0</v>
      </c>
      <c r="BE333" s="13">
        <f t="shared" si="736"/>
        <v>1.2053659321681068E-30</v>
      </c>
      <c r="BF333" s="13">
        <f t="shared" si="737"/>
        <v>299999.99999999983</v>
      </c>
      <c r="BG333" s="4">
        <f t="shared" si="872"/>
        <v>5000000</v>
      </c>
      <c r="BH333" s="4">
        <f t="shared" si="753"/>
        <v>1</v>
      </c>
      <c r="BI333" s="4">
        <f t="shared" si="756"/>
        <v>1</v>
      </c>
      <c r="BJ333" s="4">
        <f t="shared" ref="BJ333:BJ347" si="901">BF333/BG333*100</f>
        <v>5.9999999999999964</v>
      </c>
      <c r="BK333" s="4"/>
      <c r="BL333" s="4">
        <f t="shared" si="868"/>
        <v>5000000</v>
      </c>
      <c r="BN333">
        <f t="shared" si="869"/>
        <v>322</v>
      </c>
      <c r="BO333" s="11">
        <f t="shared" si="873"/>
        <v>6.9814338860800513E-36</v>
      </c>
      <c r="BP333" s="9">
        <f t="shared" si="874"/>
        <v>2.9453138973877119E-65</v>
      </c>
      <c r="BQ333" s="9">
        <f t="shared" si="875"/>
        <v>3.955135805063498E-65</v>
      </c>
      <c r="BR333" s="9">
        <f t="shared" si="876"/>
        <v>5.6501940072335687E-65</v>
      </c>
      <c r="BS333" s="9">
        <f t="shared" si="877"/>
        <v>8.0717057246193831E-65</v>
      </c>
      <c r="BT333" s="9">
        <f t="shared" si="878"/>
        <v>1.1531008178027691E-64</v>
      </c>
      <c r="BU333" s="9">
        <f t="shared" si="879"/>
        <v>1.6472868825753842E-64</v>
      </c>
      <c r="BV333" s="9">
        <f t="shared" si="880"/>
        <v>2.353266975107692E-64</v>
      </c>
      <c r="BW333" s="9">
        <f t="shared" si="881"/>
        <v>3.3618099644395592E-64</v>
      </c>
      <c r="BX333" s="9">
        <f t="shared" si="882"/>
        <v>4.8025856634850845E-64</v>
      </c>
      <c r="BY333" s="9">
        <f t="shared" si="883"/>
        <v>6.8608366621215497E-64</v>
      </c>
      <c r="BZ333" s="9">
        <f t="shared" si="884"/>
        <v>0</v>
      </c>
      <c r="CA333" s="9">
        <f t="shared" si="885"/>
        <v>0</v>
      </c>
      <c r="CB333" s="9">
        <f t="shared" si="886"/>
        <v>0</v>
      </c>
      <c r="CC333" s="9">
        <f t="shared" si="887"/>
        <v>0</v>
      </c>
      <c r="CD333" s="9">
        <f t="shared" si="888"/>
        <v>0</v>
      </c>
      <c r="CE333" s="9">
        <f t="shared" si="889"/>
        <v>0</v>
      </c>
      <c r="CF333" s="9">
        <f t="shared" si="890"/>
        <v>0</v>
      </c>
      <c r="CG333" s="9">
        <f t="shared" si="891"/>
        <v>0</v>
      </c>
      <c r="CH333" s="9">
        <f t="shared" si="892"/>
        <v>0</v>
      </c>
      <c r="CI333" s="9">
        <f t="shared" si="893"/>
        <v>0</v>
      </c>
      <c r="CJ333" s="9">
        <f t="shared" si="894"/>
        <v>0</v>
      </c>
      <c r="CK333" s="9">
        <f t="shared" si="895"/>
        <v>9.843821779372872E-30</v>
      </c>
      <c r="CL333" s="9">
        <f t="shared" si="744"/>
        <v>9.843821779372872E-30</v>
      </c>
    </row>
    <row r="334" spans="2:90" x14ac:dyDescent="0.2">
      <c r="B334" s="1">
        <f t="shared" ref="B334:B347" si="902">B333+1</f>
        <v>44183</v>
      </c>
      <c r="C334" s="8">
        <f t="shared" si="896"/>
        <v>46.142857142857146</v>
      </c>
      <c r="D334">
        <f t="shared" si="738"/>
        <v>323</v>
      </c>
      <c r="E334" s="14">
        <f t="shared" ref="E334:E347" si="903">E333</f>
        <v>0.3</v>
      </c>
      <c r="F334" s="3">
        <f t="shared" si="897"/>
        <v>8.1661699125676517</v>
      </c>
      <c r="G334" s="4">
        <f t="shared" si="739"/>
        <v>2.296891748520337E-29</v>
      </c>
      <c r="I334" s="13">
        <f t="shared" si="740"/>
        <v>9.843821779372872E-30</v>
      </c>
      <c r="J334" s="13">
        <f t="shared" ref="J334:AC334" si="904">I333*(1-I$8)</f>
        <v>1.3218846389443573E-29</v>
      </c>
      <c r="K334" s="13">
        <f t="shared" si="904"/>
        <v>1.8884066270633674E-29</v>
      </c>
      <c r="L334" s="13">
        <f t="shared" si="904"/>
        <v>2.6977237529476677E-29</v>
      </c>
      <c r="M334" s="13">
        <f t="shared" si="904"/>
        <v>3.8538910756395247E-29</v>
      </c>
      <c r="N334" s="13">
        <f t="shared" si="904"/>
        <v>5.5055586794850365E-29</v>
      </c>
      <c r="O334" s="13">
        <f t="shared" si="904"/>
        <v>7.8650838278357643E-29</v>
      </c>
      <c r="P334" s="13">
        <f t="shared" si="904"/>
        <v>1.1235834039765379E-28</v>
      </c>
      <c r="Q334" s="13">
        <f t="shared" si="904"/>
        <v>1.605119148537911E-28</v>
      </c>
      <c r="R334" s="13">
        <f t="shared" si="904"/>
        <v>2.2930273550541585E-28</v>
      </c>
      <c r="S334" s="13">
        <f t="shared" si="904"/>
        <v>3.275753364363084E-28</v>
      </c>
      <c r="T334" s="13">
        <f t="shared" si="904"/>
        <v>4.679647663375834E-28</v>
      </c>
      <c r="U334" s="13">
        <f t="shared" si="904"/>
        <v>6.6852109476797625E-28</v>
      </c>
      <c r="V334" s="13">
        <f t="shared" si="904"/>
        <v>9.5503013538282313E-28</v>
      </c>
      <c r="W334" s="13">
        <f t="shared" si="904"/>
        <v>1.3643287648326047E-27</v>
      </c>
      <c r="X334" s="13">
        <f t="shared" si="904"/>
        <v>1.9490410926180065E-27</v>
      </c>
      <c r="Y334" s="13">
        <f t="shared" si="904"/>
        <v>2.7843444180257239E-27</v>
      </c>
      <c r="Z334" s="13">
        <f t="shared" si="904"/>
        <v>3.9776348828938909E-27</v>
      </c>
      <c r="AA334" s="13">
        <f t="shared" si="904"/>
        <v>5.682335546991274E-27</v>
      </c>
      <c r="AB334" s="13">
        <f t="shared" si="904"/>
        <v>8.1176222099875331E-27</v>
      </c>
      <c r="AC334" s="13">
        <f t="shared" si="904"/>
        <v>1.1596603157125046E-26</v>
      </c>
      <c r="AD334" s="13">
        <f t="shared" si="899"/>
        <v>4700000</v>
      </c>
      <c r="AE334" s="13">
        <f t="shared" si="742"/>
        <v>4700000</v>
      </c>
      <c r="AF334" s="4"/>
      <c r="AG334">
        <f t="shared" si="838"/>
        <v>323</v>
      </c>
      <c r="AH334" s="4"/>
      <c r="AI334" s="4"/>
      <c r="AJ334" s="13">
        <f t="shared" ref="AJ334:BC334" si="905">I333*AI$8</f>
        <v>8.4375615251767491E-31</v>
      </c>
      <c r="AK334" s="13">
        <f t="shared" si="905"/>
        <v>0</v>
      </c>
      <c r="AL334" s="13">
        <f t="shared" si="905"/>
        <v>0</v>
      </c>
      <c r="AM334" s="13">
        <f t="shared" si="905"/>
        <v>0</v>
      </c>
      <c r="AN334" s="13">
        <f t="shared" si="905"/>
        <v>0</v>
      </c>
      <c r="AO334" s="13">
        <f t="shared" si="905"/>
        <v>0</v>
      </c>
      <c r="AP334" s="13">
        <f t="shared" si="905"/>
        <v>0</v>
      </c>
      <c r="AQ334" s="13">
        <f t="shared" si="905"/>
        <v>0</v>
      </c>
      <c r="AR334" s="13">
        <f t="shared" si="905"/>
        <v>0</v>
      </c>
      <c r="AS334" s="13">
        <f t="shared" si="905"/>
        <v>0</v>
      </c>
      <c r="AT334" s="13">
        <f t="shared" si="905"/>
        <v>0</v>
      </c>
      <c r="AU334" s="13">
        <f t="shared" si="905"/>
        <v>0</v>
      </c>
      <c r="AV334" s="13">
        <f t="shared" si="905"/>
        <v>0</v>
      </c>
      <c r="AW334" s="13">
        <f t="shared" si="905"/>
        <v>0</v>
      </c>
      <c r="AX334" s="13">
        <f t="shared" si="905"/>
        <v>0</v>
      </c>
      <c r="AY334" s="13">
        <f t="shared" si="905"/>
        <v>0</v>
      </c>
      <c r="AZ334" s="13">
        <f t="shared" si="905"/>
        <v>0</v>
      </c>
      <c r="BA334" s="13">
        <f t="shared" si="905"/>
        <v>0</v>
      </c>
      <c r="BB334" s="13">
        <f t="shared" si="905"/>
        <v>0</v>
      </c>
      <c r="BC334" s="13">
        <f t="shared" si="905"/>
        <v>0</v>
      </c>
      <c r="BD334" s="13">
        <f t="shared" ref="BD334:BD347" si="906">AC333*BC$8</f>
        <v>0</v>
      </c>
      <c r="BE334" s="13">
        <f t="shared" ref="BE334:BE347" si="907">SUM(AJ334:BD334)</f>
        <v>8.4375615251767491E-31</v>
      </c>
      <c r="BF334" s="13">
        <f t="shared" ref="BF334:BF347" si="908">BF333+BE334</f>
        <v>299999.99999999983</v>
      </c>
      <c r="BG334" s="4">
        <f t="shared" si="872"/>
        <v>5000000</v>
      </c>
      <c r="BH334" s="4">
        <f t="shared" si="753"/>
        <v>1</v>
      </c>
      <c r="BI334" s="4">
        <f t="shared" si="756"/>
        <v>1</v>
      </c>
      <c r="BJ334" s="4">
        <f t="shared" si="901"/>
        <v>5.9999999999999964</v>
      </c>
      <c r="BK334" s="4"/>
      <c r="BL334" s="4">
        <f t="shared" si="868"/>
        <v>5000000</v>
      </c>
      <c r="BN334">
        <f t="shared" si="869"/>
        <v>323</v>
      </c>
      <c r="BO334" s="11">
        <f t="shared" si="873"/>
        <v>4.8870037202560365E-36</v>
      </c>
      <c r="BP334" s="9">
        <f t="shared" si="874"/>
        <v>1.4432038097199784E-65</v>
      </c>
      <c r="BQ334" s="9">
        <f t="shared" si="875"/>
        <v>1.9380165444811142E-65</v>
      </c>
      <c r="BR334" s="9">
        <f t="shared" si="876"/>
        <v>2.7685950635444489E-65</v>
      </c>
      <c r="BS334" s="9">
        <f t="shared" si="877"/>
        <v>3.955135805063498E-65</v>
      </c>
      <c r="BT334" s="9">
        <f t="shared" si="878"/>
        <v>5.6501940072335687E-65</v>
      </c>
      <c r="BU334" s="9">
        <f t="shared" si="879"/>
        <v>8.0717057246193848E-65</v>
      </c>
      <c r="BV334" s="9">
        <f t="shared" si="880"/>
        <v>1.153100817802769E-64</v>
      </c>
      <c r="BW334" s="9">
        <f t="shared" si="881"/>
        <v>1.6472868825753846E-64</v>
      </c>
      <c r="BX334" s="9">
        <f t="shared" si="882"/>
        <v>2.3532669751076917E-64</v>
      </c>
      <c r="BY334" s="9">
        <f t="shared" si="883"/>
        <v>3.3618099644395598E-64</v>
      </c>
      <c r="BZ334" s="9">
        <f t="shared" si="884"/>
        <v>0</v>
      </c>
      <c r="CA334" s="9">
        <f t="shared" si="885"/>
        <v>0</v>
      </c>
      <c r="CB334" s="9">
        <f t="shared" si="886"/>
        <v>0</v>
      </c>
      <c r="CC334" s="9">
        <f t="shared" si="887"/>
        <v>0</v>
      </c>
      <c r="CD334" s="9">
        <f t="shared" si="888"/>
        <v>0</v>
      </c>
      <c r="CE334" s="9">
        <f t="shared" si="889"/>
        <v>0</v>
      </c>
      <c r="CF334" s="9">
        <f t="shared" si="890"/>
        <v>0</v>
      </c>
      <c r="CG334" s="9">
        <f t="shared" si="891"/>
        <v>0</v>
      </c>
      <c r="CH334" s="9">
        <f t="shared" si="892"/>
        <v>0</v>
      </c>
      <c r="CI334" s="9">
        <f t="shared" si="893"/>
        <v>0</v>
      </c>
      <c r="CJ334" s="9">
        <f t="shared" si="894"/>
        <v>0</v>
      </c>
      <c r="CK334" s="9">
        <f t="shared" si="895"/>
        <v>6.8906752455610121E-30</v>
      </c>
      <c r="CL334" s="9">
        <f t="shared" si="744"/>
        <v>6.8906752455610121E-30</v>
      </c>
    </row>
    <row r="335" spans="2:90" x14ac:dyDescent="0.2">
      <c r="B335" s="1">
        <f t="shared" si="902"/>
        <v>44184</v>
      </c>
      <c r="C335" s="8">
        <f t="shared" si="896"/>
        <v>46.285714285714285</v>
      </c>
      <c r="D335">
        <f t="shared" ref="D335:D347" si="909">D334+1</f>
        <v>324</v>
      </c>
      <c r="E335" s="14">
        <f t="shared" si="903"/>
        <v>0.3</v>
      </c>
      <c r="F335" s="3">
        <f t="shared" si="897"/>
        <v>8.1661699125676517</v>
      </c>
      <c r="G335" s="4">
        <f t="shared" ref="G335:G347" si="910">G334-I335</f>
        <v>1.6078242239642358E-29</v>
      </c>
      <c r="I335" s="13">
        <f t="shared" ref="I335:I347" si="911">CL334</f>
        <v>6.8906752455610121E-30</v>
      </c>
      <c r="J335" s="13">
        <f t="shared" ref="J335:AC335" si="912">I334*(1-I$8)</f>
        <v>9.2531924726104986E-30</v>
      </c>
      <c r="K335" s="13">
        <f t="shared" si="912"/>
        <v>1.3218846389443573E-29</v>
      </c>
      <c r="L335" s="13">
        <f t="shared" si="912"/>
        <v>1.8884066270633674E-29</v>
      </c>
      <c r="M335" s="13">
        <f t="shared" si="912"/>
        <v>2.6977237529476677E-29</v>
      </c>
      <c r="N335" s="13">
        <f t="shared" si="912"/>
        <v>3.8538910756395247E-29</v>
      </c>
      <c r="O335" s="13">
        <f t="shared" si="912"/>
        <v>5.5055586794850365E-29</v>
      </c>
      <c r="P335" s="13">
        <f t="shared" si="912"/>
        <v>7.8650838278357643E-29</v>
      </c>
      <c r="Q335" s="13">
        <f t="shared" si="912"/>
        <v>1.1235834039765379E-28</v>
      </c>
      <c r="R335" s="13">
        <f t="shared" si="912"/>
        <v>1.605119148537911E-28</v>
      </c>
      <c r="S335" s="13">
        <f t="shared" si="912"/>
        <v>2.2930273550541585E-28</v>
      </c>
      <c r="T335" s="13">
        <f t="shared" si="912"/>
        <v>3.275753364363084E-28</v>
      </c>
      <c r="U335" s="13">
        <f t="shared" si="912"/>
        <v>4.679647663375834E-28</v>
      </c>
      <c r="V335" s="13">
        <f t="shared" si="912"/>
        <v>6.6852109476797625E-28</v>
      </c>
      <c r="W335" s="13">
        <f t="shared" si="912"/>
        <v>9.5503013538282313E-28</v>
      </c>
      <c r="X335" s="13">
        <f t="shared" si="912"/>
        <v>1.3643287648326047E-27</v>
      </c>
      <c r="Y335" s="13">
        <f t="shared" si="912"/>
        <v>1.9490410926180065E-27</v>
      </c>
      <c r="Z335" s="13">
        <f t="shared" si="912"/>
        <v>2.7843444180257239E-27</v>
      </c>
      <c r="AA335" s="13">
        <f t="shared" si="912"/>
        <v>3.9776348828938909E-27</v>
      </c>
      <c r="AB335" s="13">
        <f t="shared" si="912"/>
        <v>5.682335546991274E-27</v>
      </c>
      <c r="AC335" s="13">
        <f t="shared" si="912"/>
        <v>8.1176222099875331E-27</v>
      </c>
      <c r="AD335" s="13">
        <f t="shared" si="899"/>
        <v>4700000</v>
      </c>
      <c r="AE335" s="13">
        <f t="shared" ref="AE335:AE347" si="913">SUM(I335:AD335)</f>
        <v>4700000</v>
      </c>
      <c r="AF335" s="4"/>
      <c r="AG335">
        <f t="shared" si="838"/>
        <v>324</v>
      </c>
      <c r="AH335" s="4"/>
      <c r="AI335" s="4"/>
      <c r="AJ335" s="13">
        <f t="shared" ref="AJ335:BC335" si="914">I334*AI$8</f>
        <v>5.9062930676237233E-31</v>
      </c>
      <c r="AK335" s="13">
        <f t="shared" si="914"/>
        <v>0</v>
      </c>
      <c r="AL335" s="13">
        <f t="shared" si="914"/>
        <v>0</v>
      </c>
      <c r="AM335" s="13">
        <f t="shared" si="914"/>
        <v>0</v>
      </c>
      <c r="AN335" s="13">
        <f t="shared" si="914"/>
        <v>0</v>
      </c>
      <c r="AO335" s="13">
        <f t="shared" si="914"/>
        <v>0</v>
      </c>
      <c r="AP335" s="13">
        <f t="shared" si="914"/>
        <v>0</v>
      </c>
      <c r="AQ335" s="13">
        <f t="shared" si="914"/>
        <v>0</v>
      </c>
      <c r="AR335" s="13">
        <f t="shared" si="914"/>
        <v>0</v>
      </c>
      <c r="AS335" s="13">
        <f t="shared" si="914"/>
        <v>0</v>
      </c>
      <c r="AT335" s="13">
        <f t="shared" si="914"/>
        <v>0</v>
      </c>
      <c r="AU335" s="13">
        <f t="shared" si="914"/>
        <v>0</v>
      </c>
      <c r="AV335" s="13">
        <f t="shared" si="914"/>
        <v>0</v>
      </c>
      <c r="AW335" s="13">
        <f t="shared" si="914"/>
        <v>0</v>
      </c>
      <c r="AX335" s="13">
        <f t="shared" si="914"/>
        <v>0</v>
      </c>
      <c r="AY335" s="13">
        <f t="shared" si="914"/>
        <v>0</v>
      </c>
      <c r="AZ335" s="13">
        <f t="shared" si="914"/>
        <v>0</v>
      </c>
      <c r="BA335" s="13">
        <f t="shared" si="914"/>
        <v>0</v>
      </c>
      <c r="BB335" s="13">
        <f t="shared" si="914"/>
        <v>0</v>
      </c>
      <c r="BC335" s="13">
        <f t="shared" si="914"/>
        <v>0</v>
      </c>
      <c r="BD335" s="13">
        <f t="shared" si="906"/>
        <v>0</v>
      </c>
      <c r="BE335" s="13">
        <f t="shared" si="907"/>
        <v>5.9062930676237233E-31</v>
      </c>
      <c r="BF335" s="13">
        <f t="shared" si="908"/>
        <v>299999.99999999983</v>
      </c>
      <c r="BG335" s="4">
        <f t="shared" si="872"/>
        <v>5000000</v>
      </c>
      <c r="BH335" s="4">
        <f t="shared" si="753"/>
        <v>1</v>
      </c>
      <c r="BI335" s="4">
        <f t="shared" si="756"/>
        <v>1</v>
      </c>
      <c r="BJ335" s="4">
        <f t="shared" si="901"/>
        <v>5.9999999999999964</v>
      </c>
      <c r="BK335" s="4"/>
      <c r="BL335" s="4">
        <f t="shared" si="868"/>
        <v>5000000</v>
      </c>
      <c r="BN335">
        <f t="shared" si="869"/>
        <v>324</v>
      </c>
      <c r="BO335" s="11">
        <f t="shared" si="873"/>
        <v>3.4209026041792252E-36</v>
      </c>
      <c r="BP335" s="9">
        <f t="shared" si="874"/>
        <v>7.0716986676278972E-66</v>
      </c>
      <c r="BQ335" s="9">
        <f t="shared" si="875"/>
        <v>9.4962810679574566E-66</v>
      </c>
      <c r="BR335" s="9">
        <f t="shared" si="876"/>
        <v>1.35661158113678E-65</v>
      </c>
      <c r="BS335" s="9">
        <f t="shared" si="877"/>
        <v>1.9380165444811142E-65</v>
      </c>
      <c r="BT335" s="9">
        <f t="shared" si="878"/>
        <v>2.7685950635444485E-65</v>
      </c>
      <c r="BU335" s="9">
        <f t="shared" si="879"/>
        <v>3.9551358050634972E-65</v>
      </c>
      <c r="BV335" s="9">
        <f t="shared" si="880"/>
        <v>5.6501940072335687E-65</v>
      </c>
      <c r="BW335" s="9">
        <f t="shared" si="881"/>
        <v>8.0717057246193831E-65</v>
      </c>
      <c r="BX335" s="9">
        <f t="shared" si="882"/>
        <v>1.1531008178027691E-64</v>
      </c>
      <c r="BY335" s="9">
        <f t="shared" si="883"/>
        <v>1.6472868825753839E-64</v>
      </c>
      <c r="BZ335" s="9">
        <f t="shared" si="884"/>
        <v>0</v>
      </c>
      <c r="CA335" s="9">
        <f t="shared" si="885"/>
        <v>0</v>
      </c>
      <c r="CB335" s="9">
        <f t="shared" si="886"/>
        <v>0</v>
      </c>
      <c r="CC335" s="9">
        <f t="shared" si="887"/>
        <v>0</v>
      </c>
      <c r="CD335" s="9">
        <f t="shared" si="888"/>
        <v>0</v>
      </c>
      <c r="CE335" s="9">
        <f t="shared" si="889"/>
        <v>0</v>
      </c>
      <c r="CF335" s="9">
        <f t="shared" si="890"/>
        <v>0</v>
      </c>
      <c r="CG335" s="9">
        <f t="shared" si="891"/>
        <v>0</v>
      </c>
      <c r="CH335" s="9">
        <f t="shared" si="892"/>
        <v>0</v>
      </c>
      <c r="CI335" s="9">
        <f t="shared" si="893"/>
        <v>0</v>
      </c>
      <c r="CJ335" s="9">
        <f t="shared" si="894"/>
        <v>0</v>
      </c>
      <c r="CK335" s="9">
        <f t="shared" si="895"/>
        <v>4.8234726718927073E-30</v>
      </c>
      <c r="CL335" s="9">
        <f t="shared" ref="CL335:CL347" si="915">SUM(BP335:CK335)</f>
        <v>4.8234726718927073E-30</v>
      </c>
    </row>
    <row r="336" spans="2:90" x14ac:dyDescent="0.2">
      <c r="B336" s="1">
        <f t="shared" si="902"/>
        <v>44185</v>
      </c>
      <c r="C336" s="8">
        <f t="shared" si="896"/>
        <v>46.428571428571431</v>
      </c>
      <c r="D336">
        <f t="shared" si="909"/>
        <v>325</v>
      </c>
      <c r="E336" s="14">
        <f t="shared" si="903"/>
        <v>0.3</v>
      </c>
      <c r="F336" s="3">
        <f t="shared" si="897"/>
        <v>8.1661699125676517</v>
      </c>
      <c r="G336" s="4">
        <f t="shared" si="910"/>
        <v>1.125476956774965E-29</v>
      </c>
      <c r="I336" s="13">
        <f t="shared" si="911"/>
        <v>4.8234726718927073E-30</v>
      </c>
      <c r="J336" s="13">
        <f t="shared" ref="J336:AC336" si="916">I335*(1-I$8)</f>
        <v>6.4772347308273511E-30</v>
      </c>
      <c r="K336" s="13">
        <f t="shared" si="916"/>
        <v>9.2531924726104986E-30</v>
      </c>
      <c r="L336" s="13">
        <f t="shared" si="916"/>
        <v>1.3218846389443573E-29</v>
      </c>
      <c r="M336" s="13">
        <f t="shared" si="916"/>
        <v>1.8884066270633674E-29</v>
      </c>
      <c r="N336" s="13">
        <f t="shared" si="916"/>
        <v>2.6977237529476677E-29</v>
      </c>
      <c r="O336" s="13">
        <f t="shared" si="916"/>
        <v>3.8538910756395247E-29</v>
      </c>
      <c r="P336" s="13">
        <f t="shared" si="916"/>
        <v>5.5055586794850365E-29</v>
      </c>
      <c r="Q336" s="13">
        <f t="shared" si="916"/>
        <v>7.8650838278357643E-29</v>
      </c>
      <c r="R336" s="13">
        <f t="shared" si="916"/>
        <v>1.1235834039765379E-28</v>
      </c>
      <c r="S336" s="13">
        <f t="shared" si="916"/>
        <v>1.605119148537911E-28</v>
      </c>
      <c r="T336" s="13">
        <f t="shared" si="916"/>
        <v>2.2930273550541585E-28</v>
      </c>
      <c r="U336" s="13">
        <f t="shared" si="916"/>
        <v>3.275753364363084E-28</v>
      </c>
      <c r="V336" s="13">
        <f t="shared" si="916"/>
        <v>4.679647663375834E-28</v>
      </c>
      <c r="W336" s="13">
        <f t="shared" si="916"/>
        <v>6.6852109476797625E-28</v>
      </c>
      <c r="X336" s="13">
        <f t="shared" si="916"/>
        <v>9.5503013538282313E-28</v>
      </c>
      <c r="Y336" s="13">
        <f t="shared" si="916"/>
        <v>1.3643287648326047E-27</v>
      </c>
      <c r="Z336" s="13">
        <f t="shared" si="916"/>
        <v>1.9490410926180065E-27</v>
      </c>
      <c r="AA336" s="13">
        <f t="shared" si="916"/>
        <v>2.7843444180257239E-27</v>
      </c>
      <c r="AB336" s="13">
        <f t="shared" si="916"/>
        <v>3.9776348828938909E-27</v>
      </c>
      <c r="AC336" s="13">
        <f t="shared" si="916"/>
        <v>5.682335546991274E-27</v>
      </c>
      <c r="AD336" s="13">
        <f t="shared" si="899"/>
        <v>4700000</v>
      </c>
      <c r="AE336" s="13">
        <f t="shared" si="913"/>
        <v>4700000</v>
      </c>
      <c r="AF336" s="4"/>
      <c r="AG336">
        <f t="shared" si="838"/>
        <v>325</v>
      </c>
      <c r="AH336" s="4"/>
      <c r="AI336" s="4"/>
      <c r="AJ336" s="13">
        <f t="shared" ref="AJ336:BC336" si="917">I335*AI$8</f>
        <v>4.1344051473366069E-31</v>
      </c>
      <c r="AK336" s="13">
        <f t="shared" si="917"/>
        <v>0</v>
      </c>
      <c r="AL336" s="13">
        <f t="shared" si="917"/>
        <v>0</v>
      </c>
      <c r="AM336" s="13">
        <f t="shared" si="917"/>
        <v>0</v>
      </c>
      <c r="AN336" s="13">
        <f t="shared" si="917"/>
        <v>0</v>
      </c>
      <c r="AO336" s="13">
        <f t="shared" si="917"/>
        <v>0</v>
      </c>
      <c r="AP336" s="13">
        <f t="shared" si="917"/>
        <v>0</v>
      </c>
      <c r="AQ336" s="13">
        <f t="shared" si="917"/>
        <v>0</v>
      </c>
      <c r="AR336" s="13">
        <f t="shared" si="917"/>
        <v>0</v>
      </c>
      <c r="AS336" s="13">
        <f t="shared" si="917"/>
        <v>0</v>
      </c>
      <c r="AT336" s="13">
        <f t="shared" si="917"/>
        <v>0</v>
      </c>
      <c r="AU336" s="13">
        <f t="shared" si="917"/>
        <v>0</v>
      </c>
      <c r="AV336" s="13">
        <f t="shared" si="917"/>
        <v>0</v>
      </c>
      <c r="AW336" s="13">
        <f t="shared" si="917"/>
        <v>0</v>
      </c>
      <c r="AX336" s="13">
        <f t="shared" si="917"/>
        <v>0</v>
      </c>
      <c r="AY336" s="13">
        <f t="shared" si="917"/>
        <v>0</v>
      </c>
      <c r="AZ336" s="13">
        <f t="shared" si="917"/>
        <v>0</v>
      </c>
      <c r="BA336" s="13">
        <f t="shared" si="917"/>
        <v>0</v>
      </c>
      <c r="BB336" s="13">
        <f t="shared" si="917"/>
        <v>0</v>
      </c>
      <c r="BC336" s="13">
        <f t="shared" si="917"/>
        <v>0</v>
      </c>
      <c r="BD336" s="13">
        <f t="shared" si="906"/>
        <v>0</v>
      </c>
      <c r="BE336" s="13">
        <f t="shared" si="907"/>
        <v>4.1344051473366069E-31</v>
      </c>
      <c r="BF336" s="13">
        <f t="shared" si="908"/>
        <v>299999.99999999983</v>
      </c>
      <c r="BG336" s="4">
        <f t="shared" si="872"/>
        <v>5000000</v>
      </c>
      <c r="BH336" s="4">
        <f t="shared" si="753"/>
        <v>1</v>
      </c>
      <c r="BI336" s="4">
        <f t="shared" si="756"/>
        <v>1</v>
      </c>
      <c r="BJ336" s="4">
        <f t="shared" si="901"/>
        <v>5.9999999999999964</v>
      </c>
      <c r="BK336" s="4"/>
      <c r="BL336" s="4">
        <f t="shared" si="868"/>
        <v>5000000</v>
      </c>
      <c r="BN336">
        <f t="shared" si="869"/>
        <v>325</v>
      </c>
      <c r="BO336" s="11">
        <f t="shared" si="873"/>
        <v>2.3946318229254577E-36</v>
      </c>
      <c r="BP336" s="9">
        <f t="shared" si="874"/>
        <v>3.4651323471376682E-66</v>
      </c>
      <c r="BQ336" s="9">
        <f t="shared" si="875"/>
        <v>4.6531777232991553E-66</v>
      </c>
      <c r="BR336" s="9">
        <f t="shared" si="876"/>
        <v>6.6473967475702209E-66</v>
      </c>
      <c r="BS336" s="9">
        <f t="shared" si="877"/>
        <v>9.4962810679574588E-66</v>
      </c>
      <c r="BT336" s="9">
        <f t="shared" si="878"/>
        <v>1.3566115811367798E-65</v>
      </c>
      <c r="BU336" s="9">
        <f t="shared" si="879"/>
        <v>1.9380165444811142E-65</v>
      </c>
      <c r="BV336" s="9">
        <f t="shared" si="880"/>
        <v>2.7685950635444481E-65</v>
      </c>
      <c r="BW336" s="9">
        <f t="shared" si="881"/>
        <v>3.9551358050634988E-65</v>
      </c>
      <c r="BX336" s="9">
        <f t="shared" si="882"/>
        <v>5.6501940072335678E-65</v>
      </c>
      <c r="BY336" s="9">
        <f t="shared" si="883"/>
        <v>8.0717057246193831E-65</v>
      </c>
      <c r="BZ336" s="9">
        <f t="shared" si="884"/>
        <v>0</v>
      </c>
      <c r="CA336" s="9">
        <f t="shared" si="885"/>
        <v>0</v>
      </c>
      <c r="CB336" s="9">
        <f t="shared" si="886"/>
        <v>0</v>
      </c>
      <c r="CC336" s="9">
        <f t="shared" si="887"/>
        <v>0</v>
      </c>
      <c r="CD336" s="9">
        <f t="shared" si="888"/>
        <v>0</v>
      </c>
      <c r="CE336" s="9">
        <f t="shared" si="889"/>
        <v>0</v>
      </c>
      <c r="CF336" s="9">
        <f t="shared" si="890"/>
        <v>0</v>
      </c>
      <c r="CG336" s="9">
        <f t="shared" si="891"/>
        <v>0</v>
      </c>
      <c r="CH336" s="9">
        <f t="shared" si="892"/>
        <v>0</v>
      </c>
      <c r="CI336" s="9">
        <f t="shared" si="893"/>
        <v>0</v>
      </c>
      <c r="CJ336" s="9">
        <f t="shared" si="894"/>
        <v>0</v>
      </c>
      <c r="CK336" s="9">
        <f t="shared" si="895"/>
        <v>3.3764308703248954E-30</v>
      </c>
      <c r="CL336" s="9">
        <f t="shared" si="915"/>
        <v>3.3764308703248954E-30</v>
      </c>
    </row>
    <row r="337" spans="2:90" x14ac:dyDescent="0.2">
      <c r="B337" s="1">
        <f t="shared" si="902"/>
        <v>44186</v>
      </c>
      <c r="C337" s="8">
        <f t="shared" si="896"/>
        <v>46.571428571428569</v>
      </c>
      <c r="D337">
        <f t="shared" si="909"/>
        <v>326</v>
      </c>
      <c r="E337" s="14">
        <f t="shared" si="903"/>
        <v>0.3</v>
      </c>
      <c r="F337" s="3">
        <f t="shared" si="897"/>
        <v>8.1661699125676517</v>
      </c>
      <c r="G337" s="4">
        <f t="shared" si="910"/>
        <v>7.8783386974247557E-30</v>
      </c>
      <c r="I337" s="13">
        <f t="shared" si="911"/>
        <v>3.3764308703248954E-30</v>
      </c>
      <c r="J337" s="13">
        <f t="shared" ref="J337:AC337" si="918">I336*(1-I$8)</f>
        <v>4.5340643115791449E-30</v>
      </c>
      <c r="K337" s="13">
        <f t="shared" si="918"/>
        <v>6.4772347308273511E-30</v>
      </c>
      <c r="L337" s="13">
        <f t="shared" si="918"/>
        <v>9.2531924726104986E-30</v>
      </c>
      <c r="M337" s="13">
        <f t="shared" si="918"/>
        <v>1.3218846389443573E-29</v>
      </c>
      <c r="N337" s="13">
        <f t="shared" si="918"/>
        <v>1.8884066270633674E-29</v>
      </c>
      <c r="O337" s="13">
        <f t="shared" si="918"/>
        <v>2.6977237529476677E-29</v>
      </c>
      <c r="P337" s="13">
        <f t="shared" si="918"/>
        <v>3.8538910756395247E-29</v>
      </c>
      <c r="Q337" s="13">
        <f t="shared" si="918"/>
        <v>5.5055586794850365E-29</v>
      </c>
      <c r="R337" s="13">
        <f t="shared" si="918"/>
        <v>7.8650838278357643E-29</v>
      </c>
      <c r="S337" s="13">
        <f t="shared" si="918"/>
        <v>1.1235834039765379E-28</v>
      </c>
      <c r="T337" s="13">
        <f t="shared" si="918"/>
        <v>1.605119148537911E-28</v>
      </c>
      <c r="U337" s="13">
        <f t="shared" si="918"/>
        <v>2.2930273550541585E-28</v>
      </c>
      <c r="V337" s="13">
        <f t="shared" si="918"/>
        <v>3.275753364363084E-28</v>
      </c>
      <c r="W337" s="13">
        <f t="shared" si="918"/>
        <v>4.679647663375834E-28</v>
      </c>
      <c r="X337" s="13">
        <f t="shared" si="918"/>
        <v>6.6852109476797625E-28</v>
      </c>
      <c r="Y337" s="13">
        <f t="shared" si="918"/>
        <v>9.5503013538282313E-28</v>
      </c>
      <c r="Z337" s="13">
        <f t="shared" si="918"/>
        <v>1.3643287648326047E-27</v>
      </c>
      <c r="AA337" s="13">
        <f t="shared" si="918"/>
        <v>1.9490410926180065E-27</v>
      </c>
      <c r="AB337" s="13">
        <f t="shared" si="918"/>
        <v>2.7843444180257239E-27</v>
      </c>
      <c r="AC337" s="13">
        <f t="shared" si="918"/>
        <v>3.9776348828938909E-27</v>
      </c>
      <c r="AD337" s="13">
        <f t="shared" si="899"/>
        <v>4700000</v>
      </c>
      <c r="AE337" s="13">
        <f t="shared" si="913"/>
        <v>4700000</v>
      </c>
      <c r="AF337" s="4"/>
      <c r="AG337">
        <f t="shared" si="838"/>
        <v>326</v>
      </c>
      <c r="AH337" s="4"/>
      <c r="AI337" s="4"/>
      <c r="AJ337" s="13">
        <f t="shared" ref="AJ337:BC337" si="919">I336*AI$8</f>
        <v>2.8940836031356243E-31</v>
      </c>
      <c r="AK337" s="13">
        <f t="shared" si="919"/>
        <v>0</v>
      </c>
      <c r="AL337" s="13">
        <f t="shared" si="919"/>
        <v>0</v>
      </c>
      <c r="AM337" s="13">
        <f t="shared" si="919"/>
        <v>0</v>
      </c>
      <c r="AN337" s="13">
        <f t="shared" si="919"/>
        <v>0</v>
      </c>
      <c r="AO337" s="13">
        <f t="shared" si="919"/>
        <v>0</v>
      </c>
      <c r="AP337" s="13">
        <f t="shared" si="919"/>
        <v>0</v>
      </c>
      <c r="AQ337" s="13">
        <f t="shared" si="919"/>
        <v>0</v>
      </c>
      <c r="AR337" s="13">
        <f t="shared" si="919"/>
        <v>0</v>
      </c>
      <c r="AS337" s="13">
        <f t="shared" si="919"/>
        <v>0</v>
      </c>
      <c r="AT337" s="13">
        <f t="shared" si="919"/>
        <v>0</v>
      </c>
      <c r="AU337" s="13">
        <f t="shared" si="919"/>
        <v>0</v>
      </c>
      <c r="AV337" s="13">
        <f t="shared" si="919"/>
        <v>0</v>
      </c>
      <c r="AW337" s="13">
        <f t="shared" si="919"/>
        <v>0</v>
      </c>
      <c r="AX337" s="13">
        <f t="shared" si="919"/>
        <v>0</v>
      </c>
      <c r="AY337" s="13">
        <f t="shared" si="919"/>
        <v>0</v>
      </c>
      <c r="AZ337" s="13">
        <f t="shared" si="919"/>
        <v>0</v>
      </c>
      <c r="BA337" s="13">
        <f t="shared" si="919"/>
        <v>0</v>
      </c>
      <c r="BB337" s="13">
        <f t="shared" si="919"/>
        <v>0</v>
      </c>
      <c r="BC337" s="13">
        <f t="shared" si="919"/>
        <v>0</v>
      </c>
      <c r="BD337" s="13">
        <f t="shared" si="906"/>
        <v>0</v>
      </c>
      <c r="BE337" s="13">
        <f t="shared" si="907"/>
        <v>2.8940836031356243E-31</v>
      </c>
      <c r="BF337" s="13">
        <f t="shared" si="908"/>
        <v>299999.99999999983</v>
      </c>
      <c r="BG337" s="4">
        <f t="shared" si="872"/>
        <v>5000000</v>
      </c>
      <c r="BH337" s="4">
        <f t="shared" si="753"/>
        <v>1</v>
      </c>
      <c r="BI337" s="4">
        <f t="shared" si="756"/>
        <v>1</v>
      </c>
      <c r="BJ337" s="4">
        <f t="shared" si="901"/>
        <v>5.9999999999999964</v>
      </c>
      <c r="BK337" s="4"/>
      <c r="BL337" s="4">
        <f t="shared" si="868"/>
        <v>5000000</v>
      </c>
      <c r="BN337">
        <f t="shared" si="869"/>
        <v>326</v>
      </c>
      <c r="BO337" s="11">
        <f t="shared" si="873"/>
        <v>1.6762422760478205E-36</v>
      </c>
      <c r="BP337" s="9">
        <f t="shared" si="874"/>
        <v>1.6979148500974575E-66</v>
      </c>
      <c r="BQ337" s="9">
        <f t="shared" si="875"/>
        <v>2.280057084416586E-66</v>
      </c>
      <c r="BR337" s="9">
        <f t="shared" si="876"/>
        <v>3.2572244063094087E-66</v>
      </c>
      <c r="BS337" s="9">
        <f t="shared" si="877"/>
        <v>4.6531777232991547E-66</v>
      </c>
      <c r="BT337" s="9">
        <f t="shared" si="878"/>
        <v>6.647396747570222E-66</v>
      </c>
      <c r="BU337" s="9">
        <f t="shared" si="879"/>
        <v>9.4962810679574588E-66</v>
      </c>
      <c r="BV337" s="9">
        <f t="shared" si="880"/>
        <v>1.3566115811367798E-65</v>
      </c>
      <c r="BW337" s="9">
        <f t="shared" si="881"/>
        <v>1.9380165444811137E-65</v>
      </c>
      <c r="BX337" s="9">
        <f t="shared" si="882"/>
        <v>2.7685950635444489E-65</v>
      </c>
      <c r="BY337" s="9">
        <f t="shared" si="883"/>
        <v>3.955135805063498E-65</v>
      </c>
      <c r="BZ337" s="9">
        <f t="shared" si="884"/>
        <v>0</v>
      </c>
      <c r="CA337" s="9">
        <f t="shared" si="885"/>
        <v>0</v>
      </c>
      <c r="CB337" s="9">
        <f t="shared" si="886"/>
        <v>0</v>
      </c>
      <c r="CC337" s="9">
        <f t="shared" si="887"/>
        <v>0</v>
      </c>
      <c r="CD337" s="9">
        <f t="shared" si="888"/>
        <v>0</v>
      </c>
      <c r="CE337" s="9">
        <f t="shared" si="889"/>
        <v>0</v>
      </c>
      <c r="CF337" s="9">
        <f t="shared" si="890"/>
        <v>0</v>
      </c>
      <c r="CG337" s="9">
        <f t="shared" si="891"/>
        <v>0</v>
      </c>
      <c r="CH337" s="9">
        <f t="shared" si="892"/>
        <v>0</v>
      </c>
      <c r="CI337" s="9">
        <f t="shared" si="893"/>
        <v>0</v>
      </c>
      <c r="CJ337" s="9">
        <f t="shared" si="894"/>
        <v>0</v>
      </c>
      <c r="CK337" s="9">
        <f t="shared" si="895"/>
        <v>2.3635016092274267E-30</v>
      </c>
      <c r="CL337" s="9">
        <f t="shared" si="915"/>
        <v>2.3635016092274267E-30</v>
      </c>
    </row>
    <row r="338" spans="2:90" x14ac:dyDescent="0.2">
      <c r="B338" s="1">
        <f t="shared" si="902"/>
        <v>44187</v>
      </c>
      <c r="C338" s="8">
        <f t="shared" si="896"/>
        <v>46.714285714285715</v>
      </c>
      <c r="D338">
        <f t="shared" si="909"/>
        <v>327</v>
      </c>
      <c r="E338" s="14">
        <f t="shared" si="903"/>
        <v>0.3</v>
      </c>
      <c r="F338" s="3">
        <f t="shared" si="897"/>
        <v>8.1661699125676517</v>
      </c>
      <c r="G338" s="4">
        <f t="shared" si="910"/>
        <v>5.514837088197329E-30</v>
      </c>
      <c r="I338" s="13">
        <f t="shared" si="911"/>
        <v>2.3635016092274267E-30</v>
      </c>
      <c r="J338" s="13">
        <f t="shared" ref="J338:AC338" si="920">I337*(1-I$8)</f>
        <v>3.1738450181054017E-30</v>
      </c>
      <c r="K338" s="13">
        <f t="shared" si="920"/>
        <v>4.5340643115791449E-30</v>
      </c>
      <c r="L338" s="13">
        <f t="shared" si="920"/>
        <v>6.4772347308273511E-30</v>
      </c>
      <c r="M338" s="13">
        <f t="shared" si="920"/>
        <v>9.2531924726104986E-30</v>
      </c>
      <c r="N338" s="13">
        <f t="shared" si="920"/>
        <v>1.3218846389443573E-29</v>
      </c>
      <c r="O338" s="13">
        <f t="shared" si="920"/>
        <v>1.8884066270633674E-29</v>
      </c>
      <c r="P338" s="13">
        <f t="shared" si="920"/>
        <v>2.6977237529476677E-29</v>
      </c>
      <c r="Q338" s="13">
        <f t="shared" si="920"/>
        <v>3.8538910756395247E-29</v>
      </c>
      <c r="R338" s="13">
        <f t="shared" si="920"/>
        <v>5.5055586794850365E-29</v>
      </c>
      <c r="S338" s="13">
        <f t="shared" si="920"/>
        <v>7.8650838278357643E-29</v>
      </c>
      <c r="T338" s="13">
        <f t="shared" si="920"/>
        <v>1.1235834039765379E-28</v>
      </c>
      <c r="U338" s="13">
        <f t="shared" si="920"/>
        <v>1.605119148537911E-28</v>
      </c>
      <c r="V338" s="13">
        <f t="shared" si="920"/>
        <v>2.2930273550541585E-28</v>
      </c>
      <c r="W338" s="13">
        <f t="shared" si="920"/>
        <v>3.275753364363084E-28</v>
      </c>
      <c r="X338" s="13">
        <f t="shared" si="920"/>
        <v>4.679647663375834E-28</v>
      </c>
      <c r="Y338" s="13">
        <f t="shared" si="920"/>
        <v>6.6852109476797625E-28</v>
      </c>
      <c r="Z338" s="13">
        <f t="shared" si="920"/>
        <v>9.5503013538282313E-28</v>
      </c>
      <c r="AA338" s="13">
        <f t="shared" si="920"/>
        <v>1.3643287648326047E-27</v>
      </c>
      <c r="AB338" s="13">
        <f t="shared" si="920"/>
        <v>1.9490410926180065E-27</v>
      </c>
      <c r="AC338" s="13">
        <f t="shared" si="920"/>
        <v>2.7843444180257239E-27</v>
      </c>
      <c r="AD338" s="13">
        <f t="shared" si="899"/>
        <v>4700000</v>
      </c>
      <c r="AE338" s="13">
        <f t="shared" si="913"/>
        <v>4700000</v>
      </c>
      <c r="AF338" s="4"/>
      <c r="AG338">
        <f t="shared" si="838"/>
        <v>327</v>
      </c>
      <c r="AH338" s="4"/>
      <c r="AI338" s="4"/>
      <c r="AJ338" s="13">
        <f t="shared" ref="AJ338:BC338" si="921">I337*AI$8</f>
        <v>2.0258585221949374E-31</v>
      </c>
      <c r="AK338" s="13">
        <f t="shared" si="921"/>
        <v>0</v>
      </c>
      <c r="AL338" s="13">
        <f t="shared" si="921"/>
        <v>0</v>
      </c>
      <c r="AM338" s="13">
        <f t="shared" si="921"/>
        <v>0</v>
      </c>
      <c r="AN338" s="13">
        <f t="shared" si="921"/>
        <v>0</v>
      </c>
      <c r="AO338" s="13">
        <f t="shared" si="921"/>
        <v>0</v>
      </c>
      <c r="AP338" s="13">
        <f t="shared" si="921"/>
        <v>0</v>
      </c>
      <c r="AQ338" s="13">
        <f t="shared" si="921"/>
        <v>0</v>
      </c>
      <c r="AR338" s="13">
        <f t="shared" si="921"/>
        <v>0</v>
      </c>
      <c r="AS338" s="13">
        <f t="shared" si="921"/>
        <v>0</v>
      </c>
      <c r="AT338" s="13">
        <f t="shared" si="921"/>
        <v>0</v>
      </c>
      <c r="AU338" s="13">
        <f t="shared" si="921"/>
        <v>0</v>
      </c>
      <c r="AV338" s="13">
        <f t="shared" si="921"/>
        <v>0</v>
      </c>
      <c r="AW338" s="13">
        <f t="shared" si="921"/>
        <v>0</v>
      </c>
      <c r="AX338" s="13">
        <f t="shared" si="921"/>
        <v>0</v>
      </c>
      <c r="AY338" s="13">
        <f t="shared" si="921"/>
        <v>0</v>
      </c>
      <c r="AZ338" s="13">
        <f t="shared" si="921"/>
        <v>0</v>
      </c>
      <c r="BA338" s="13">
        <f t="shared" si="921"/>
        <v>0</v>
      </c>
      <c r="BB338" s="13">
        <f t="shared" si="921"/>
        <v>0</v>
      </c>
      <c r="BC338" s="13">
        <f t="shared" si="921"/>
        <v>0</v>
      </c>
      <c r="BD338" s="13">
        <f t="shared" si="906"/>
        <v>0</v>
      </c>
      <c r="BE338" s="13">
        <f t="shared" si="907"/>
        <v>2.0258585221949374E-31</v>
      </c>
      <c r="BF338" s="13">
        <f t="shared" si="908"/>
        <v>299999.99999999983</v>
      </c>
      <c r="BG338" s="4">
        <f t="shared" si="872"/>
        <v>5000000</v>
      </c>
      <c r="BH338" s="4">
        <f t="shared" si="753"/>
        <v>1</v>
      </c>
      <c r="BI338" s="4">
        <f t="shared" si="756"/>
        <v>1</v>
      </c>
      <c r="BJ338" s="4">
        <f t="shared" si="901"/>
        <v>5.9999999999999964</v>
      </c>
      <c r="BK338" s="4"/>
      <c r="BL338" s="4">
        <f t="shared" si="868"/>
        <v>5000000</v>
      </c>
      <c r="BN338">
        <f t="shared" si="869"/>
        <v>327</v>
      </c>
      <c r="BO338" s="11">
        <f t="shared" si="873"/>
        <v>1.1733695932334742E-36</v>
      </c>
      <c r="BP338" s="9">
        <f t="shared" si="874"/>
        <v>8.3197827654775412E-67</v>
      </c>
      <c r="BQ338" s="9">
        <f t="shared" si="875"/>
        <v>1.1172279713641271E-66</v>
      </c>
      <c r="BR338" s="9">
        <f t="shared" si="876"/>
        <v>1.59603995909161E-66</v>
      </c>
      <c r="BS338" s="9">
        <f t="shared" si="877"/>
        <v>2.280057084416586E-66</v>
      </c>
      <c r="BT338" s="9">
        <f t="shared" si="878"/>
        <v>3.2572244063094077E-66</v>
      </c>
      <c r="BU338" s="9">
        <f t="shared" si="879"/>
        <v>4.6531777232991547E-66</v>
      </c>
      <c r="BV338" s="9">
        <f t="shared" si="880"/>
        <v>6.6473967475702209E-66</v>
      </c>
      <c r="BW338" s="9">
        <f t="shared" si="881"/>
        <v>9.4962810679574588E-66</v>
      </c>
      <c r="BX338" s="9">
        <f t="shared" si="882"/>
        <v>1.3566115811367796E-65</v>
      </c>
      <c r="BY338" s="9">
        <f t="shared" si="883"/>
        <v>1.9380165444811142E-65</v>
      </c>
      <c r="BZ338" s="9">
        <f t="shared" si="884"/>
        <v>0</v>
      </c>
      <c r="CA338" s="9">
        <f t="shared" si="885"/>
        <v>0</v>
      </c>
      <c r="CB338" s="9">
        <f t="shared" si="886"/>
        <v>0</v>
      </c>
      <c r="CC338" s="9">
        <f t="shared" si="887"/>
        <v>0</v>
      </c>
      <c r="CD338" s="9">
        <f t="shared" si="888"/>
        <v>0</v>
      </c>
      <c r="CE338" s="9">
        <f t="shared" si="889"/>
        <v>0</v>
      </c>
      <c r="CF338" s="9">
        <f t="shared" si="890"/>
        <v>0</v>
      </c>
      <c r="CG338" s="9">
        <f t="shared" si="891"/>
        <v>0</v>
      </c>
      <c r="CH338" s="9">
        <f t="shared" si="892"/>
        <v>0</v>
      </c>
      <c r="CI338" s="9">
        <f t="shared" si="893"/>
        <v>0</v>
      </c>
      <c r="CJ338" s="9">
        <f t="shared" si="894"/>
        <v>0</v>
      </c>
      <c r="CK338" s="9">
        <f t="shared" si="895"/>
        <v>1.6544511264591986E-30</v>
      </c>
      <c r="CL338" s="9">
        <f t="shared" si="915"/>
        <v>1.6544511264591986E-30</v>
      </c>
    </row>
    <row r="339" spans="2:90" x14ac:dyDescent="0.2">
      <c r="B339" s="1">
        <f t="shared" si="902"/>
        <v>44188</v>
      </c>
      <c r="C339" s="8">
        <f t="shared" si="896"/>
        <v>46.857142857142854</v>
      </c>
      <c r="D339">
        <f t="shared" si="909"/>
        <v>328</v>
      </c>
      <c r="E339" s="14">
        <f t="shared" si="903"/>
        <v>0.3</v>
      </c>
      <c r="F339" s="3">
        <f t="shared" si="897"/>
        <v>8.1661699125676517</v>
      </c>
      <c r="G339" s="4">
        <f t="shared" si="910"/>
        <v>3.86038596173813E-30</v>
      </c>
      <c r="I339" s="13">
        <f t="shared" si="911"/>
        <v>1.6544511264591986E-30</v>
      </c>
      <c r="J339" s="13">
        <f t="shared" ref="J339:AC339" si="922">I338*(1-I$8)</f>
        <v>2.2216915126737808E-30</v>
      </c>
      <c r="K339" s="13">
        <f t="shared" si="922"/>
        <v>3.1738450181054017E-30</v>
      </c>
      <c r="L339" s="13">
        <f t="shared" si="922"/>
        <v>4.5340643115791449E-30</v>
      </c>
      <c r="M339" s="13">
        <f t="shared" si="922"/>
        <v>6.4772347308273511E-30</v>
      </c>
      <c r="N339" s="13">
        <f t="shared" si="922"/>
        <v>9.2531924726104986E-30</v>
      </c>
      <c r="O339" s="13">
        <f t="shared" si="922"/>
        <v>1.3218846389443573E-29</v>
      </c>
      <c r="P339" s="13">
        <f t="shared" si="922"/>
        <v>1.8884066270633674E-29</v>
      </c>
      <c r="Q339" s="13">
        <f t="shared" si="922"/>
        <v>2.6977237529476677E-29</v>
      </c>
      <c r="R339" s="13">
        <f t="shared" si="922"/>
        <v>3.8538910756395247E-29</v>
      </c>
      <c r="S339" s="13">
        <f t="shared" si="922"/>
        <v>5.5055586794850365E-29</v>
      </c>
      <c r="T339" s="13">
        <f t="shared" si="922"/>
        <v>7.8650838278357643E-29</v>
      </c>
      <c r="U339" s="13">
        <f t="shared" si="922"/>
        <v>1.1235834039765379E-28</v>
      </c>
      <c r="V339" s="13">
        <f t="shared" si="922"/>
        <v>1.605119148537911E-28</v>
      </c>
      <c r="W339" s="13">
        <f t="shared" si="922"/>
        <v>2.2930273550541585E-28</v>
      </c>
      <c r="X339" s="13">
        <f t="shared" si="922"/>
        <v>3.275753364363084E-28</v>
      </c>
      <c r="Y339" s="13">
        <f t="shared" si="922"/>
        <v>4.679647663375834E-28</v>
      </c>
      <c r="Z339" s="13">
        <f t="shared" si="922"/>
        <v>6.6852109476797625E-28</v>
      </c>
      <c r="AA339" s="13">
        <f t="shared" si="922"/>
        <v>9.5503013538282313E-28</v>
      </c>
      <c r="AB339" s="13">
        <f t="shared" si="922"/>
        <v>1.3643287648326047E-27</v>
      </c>
      <c r="AC339" s="13">
        <f t="shared" si="922"/>
        <v>1.9490410926180065E-27</v>
      </c>
      <c r="AD339" s="13">
        <f t="shared" si="899"/>
        <v>4700000</v>
      </c>
      <c r="AE339" s="13">
        <f t="shared" si="913"/>
        <v>4700000</v>
      </c>
      <c r="AF339" s="4"/>
      <c r="AG339">
        <f t="shared" si="838"/>
        <v>328</v>
      </c>
      <c r="AH339" s="4"/>
      <c r="AI339" s="4"/>
      <c r="AJ339" s="13">
        <f t="shared" ref="AJ339:BC339" si="923">I338*AI$8</f>
        <v>1.4181009655364559E-31</v>
      </c>
      <c r="AK339" s="13">
        <f t="shared" si="923"/>
        <v>0</v>
      </c>
      <c r="AL339" s="13">
        <f t="shared" si="923"/>
        <v>0</v>
      </c>
      <c r="AM339" s="13">
        <f t="shared" si="923"/>
        <v>0</v>
      </c>
      <c r="AN339" s="13">
        <f t="shared" si="923"/>
        <v>0</v>
      </c>
      <c r="AO339" s="13">
        <f t="shared" si="923"/>
        <v>0</v>
      </c>
      <c r="AP339" s="13">
        <f t="shared" si="923"/>
        <v>0</v>
      </c>
      <c r="AQ339" s="13">
        <f t="shared" si="923"/>
        <v>0</v>
      </c>
      <c r="AR339" s="13">
        <f t="shared" si="923"/>
        <v>0</v>
      </c>
      <c r="AS339" s="13">
        <f t="shared" si="923"/>
        <v>0</v>
      </c>
      <c r="AT339" s="13">
        <f t="shared" si="923"/>
        <v>0</v>
      </c>
      <c r="AU339" s="13">
        <f t="shared" si="923"/>
        <v>0</v>
      </c>
      <c r="AV339" s="13">
        <f t="shared" si="923"/>
        <v>0</v>
      </c>
      <c r="AW339" s="13">
        <f t="shared" si="923"/>
        <v>0</v>
      </c>
      <c r="AX339" s="13">
        <f t="shared" si="923"/>
        <v>0</v>
      </c>
      <c r="AY339" s="13">
        <f t="shared" si="923"/>
        <v>0</v>
      </c>
      <c r="AZ339" s="13">
        <f t="shared" si="923"/>
        <v>0</v>
      </c>
      <c r="BA339" s="13">
        <f t="shared" si="923"/>
        <v>0</v>
      </c>
      <c r="BB339" s="13">
        <f t="shared" si="923"/>
        <v>0</v>
      </c>
      <c r="BC339" s="13">
        <f t="shared" si="923"/>
        <v>0</v>
      </c>
      <c r="BD339" s="13">
        <f t="shared" si="906"/>
        <v>0</v>
      </c>
      <c r="BE339" s="13">
        <f t="shared" si="907"/>
        <v>1.4181009655364559E-31</v>
      </c>
      <c r="BF339" s="13">
        <f t="shared" si="908"/>
        <v>299999.99999999983</v>
      </c>
      <c r="BG339" s="4">
        <f t="shared" si="872"/>
        <v>5000000</v>
      </c>
      <c r="BH339" s="4">
        <f t="shared" ref="BH339:BH347" si="924">BG339/BG332</f>
        <v>1</v>
      </c>
      <c r="BI339" s="4">
        <f t="shared" si="756"/>
        <v>1</v>
      </c>
      <c r="BJ339" s="4">
        <f t="shared" si="901"/>
        <v>5.9999999999999964</v>
      </c>
      <c r="BK339" s="4"/>
      <c r="BL339" s="4">
        <f t="shared" si="868"/>
        <v>5000000</v>
      </c>
      <c r="BN339">
        <f t="shared" si="869"/>
        <v>328</v>
      </c>
      <c r="BO339" s="11">
        <f t="shared" si="873"/>
        <v>8.2135871526343196E-37</v>
      </c>
      <c r="BP339" s="9">
        <f t="shared" si="874"/>
        <v>4.0766935550839959E-67</v>
      </c>
      <c r="BQ339" s="9">
        <f t="shared" si="875"/>
        <v>5.4744170596842222E-67</v>
      </c>
      <c r="BR339" s="9">
        <f t="shared" si="876"/>
        <v>7.8205957995488903E-67</v>
      </c>
      <c r="BS339" s="9">
        <f t="shared" si="877"/>
        <v>1.1172279713641271E-66</v>
      </c>
      <c r="BT339" s="9">
        <f t="shared" si="878"/>
        <v>1.5960399590916102E-66</v>
      </c>
      <c r="BU339" s="9">
        <f t="shared" si="879"/>
        <v>2.2800570844165854E-66</v>
      </c>
      <c r="BV339" s="9">
        <f t="shared" si="880"/>
        <v>3.2572244063094087E-66</v>
      </c>
      <c r="BW339" s="9">
        <f t="shared" si="881"/>
        <v>4.6531777232991547E-66</v>
      </c>
      <c r="BX339" s="9">
        <f t="shared" si="882"/>
        <v>6.6473967475702209E-66</v>
      </c>
      <c r="BY339" s="9">
        <f t="shared" si="883"/>
        <v>9.4962810679574566E-66</v>
      </c>
      <c r="BZ339" s="9">
        <f t="shared" si="884"/>
        <v>0</v>
      </c>
      <c r="CA339" s="9">
        <f t="shared" si="885"/>
        <v>0</v>
      </c>
      <c r="CB339" s="9">
        <f t="shared" si="886"/>
        <v>0</v>
      </c>
      <c r="CC339" s="9">
        <f t="shared" si="887"/>
        <v>0</v>
      </c>
      <c r="CD339" s="9">
        <f t="shared" si="888"/>
        <v>0</v>
      </c>
      <c r="CE339" s="9">
        <f t="shared" si="889"/>
        <v>0</v>
      </c>
      <c r="CF339" s="9">
        <f t="shared" si="890"/>
        <v>0</v>
      </c>
      <c r="CG339" s="9">
        <f t="shared" si="891"/>
        <v>0</v>
      </c>
      <c r="CH339" s="9">
        <f t="shared" si="892"/>
        <v>0</v>
      </c>
      <c r="CI339" s="9">
        <f t="shared" si="893"/>
        <v>0</v>
      </c>
      <c r="CJ339" s="9">
        <f t="shared" si="894"/>
        <v>0</v>
      </c>
      <c r="CK339" s="9">
        <f t="shared" si="895"/>
        <v>1.158115788521439E-30</v>
      </c>
      <c r="CL339" s="9">
        <f t="shared" si="915"/>
        <v>1.158115788521439E-30</v>
      </c>
    </row>
    <row r="340" spans="2:90" x14ac:dyDescent="0.2">
      <c r="B340" s="1">
        <f t="shared" si="902"/>
        <v>44189</v>
      </c>
      <c r="C340" s="8">
        <f t="shared" si="896"/>
        <v>47</v>
      </c>
      <c r="D340">
        <f t="shared" si="909"/>
        <v>329</v>
      </c>
      <c r="E340" s="14">
        <f t="shared" si="903"/>
        <v>0.3</v>
      </c>
      <c r="F340" s="3">
        <f t="shared" si="897"/>
        <v>8.1661699125676517</v>
      </c>
      <c r="G340" s="4">
        <f t="shared" si="910"/>
        <v>2.7022701732166912E-30</v>
      </c>
      <c r="I340" s="13">
        <f t="shared" si="911"/>
        <v>1.158115788521439E-30</v>
      </c>
      <c r="J340" s="13">
        <f t="shared" ref="J340:AC340" si="925">I339*(1-I$8)</f>
        <v>1.5551840588716466E-30</v>
      </c>
      <c r="K340" s="13">
        <f t="shared" si="925"/>
        <v>2.2216915126737808E-30</v>
      </c>
      <c r="L340" s="13">
        <f t="shared" si="925"/>
        <v>3.1738450181054017E-30</v>
      </c>
      <c r="M340" s="13">
        <f t="shared" si="925"/>
        <v>4.5340643115791449E-30</v>
      </c>
      <c r="N340" s="13">
        <f t="shared" si="925"/>
        <v>6.4772347308273511E-30</v>
      </c>
      <c r="O340" s="13">
        <f t="shared" si="925"/>
        <v>9.2531924726104986E-30</v>
      </c>
      <c r="P340" s="13">
        <f t="shared" si="925"/>
        <v>1.3218846389443573E-29</v>
      </c>
      <c r="Q340" s="13">
        <f t="shared" si="925"/>
        <v>1.8884066270633674E-29</v>
      </c>
      <c r="R340" s="13">
        <f t="shared" si="925"/>
        <v>2.6977237529476677E-29</v>
      </c>
      <c r="S340" s="13">
        <f t="shared" si="925"/>
        <v>3.8538910756395247E-29</v>
      </c>
      <c r="T340" s="13">
        <f t="shared" si="925"/>
        <v>5.5055586794850365E-29</v>
      </c>
      <c r="U340" s="13">
        <f t="shared" si="925"/>
        <v>7.8650838278357643E-29</v>
      </c>
      <c r="V340" s="13">
        <f t="shared" si="925"/>
        <v>1.1235834039765379E-28</v>
      </c>
      <c r="W340" s="13">
        <f t="shared" si="925"/>
        <v>1.605119148537911E-28</v>
      </c>
      <c r="X340" s="13">
        <f t="shared" si="925"/>
        <v>2.2930273550541585E-28</v>
      </c>
      <c r="Y340" s="13">
        <f t="shared" si="925"/>
        <v>3.275753364363084E-28</v>
      </c>
      <c r="Z340" s="13">
        <f t="shared" si="925"/>
        <v>4.679647663375834E-28</v>
      </c>
      <c r="AA340" s="13">
        <f t="shared" si="925"/>
        <v>6.6852109476797625E-28</v>
      </c>
      <c r="AB340" s="13">
        <f t="shared" si="925"/>
        <v>9.5503013538282313E-28</v>
      </c>
      <c r="AC340" s="13">
        <f t="shared" si="925"/>
        <v>1.3643287648326047E-27</v>
      </c>
      <c r="AD340" s="13">
        <f t="shared" si="899"/>
        <v>4700000</v>
      </c>
      <c r="AE340" s="13">
        <f t="shared" si="913"/>
        <v>4700000</v>
      </c>
      <c r="AF340" s="4"/>
      <c r="AG340">
        <f t="shared" si="838"/>
        <v>329</v>
      </c>
      <c r="AH340" s="4"/>
      <c r="AI340" s="4"/>
      <c r="AJ340" s="13">
        <f t="shared" ref="AJ340:BC340" si="926">I339*AI$8</f>
        <v>9.9267067587551905E-32</v>
      </c>
      <c r="AK340" s="13">
        <f t="shared" si="926"/>
        <v>0</v>
      </c>
      <c r="AL340" s="13">
        <f t="shared" si="926"/>
        <v>0</v>
      </c>
      <c r="AM340" s="13">
        <f t="shared" si="926"/>
        <v>0</v>
      </c>
      <c r="AN340" s="13">
        <f t="shared" si="926"/>
        <v>0</v>
      </c>
      <c r="AO340" s="13">
        <f t="shared" si="926"/>
        <v>0</v>
      </c>
      <c r="AP340" s="13">
        <f t="shared" si="926"/>
        <v>0</v>
      </c>
      <c r="AQ340" s="13">
        <f t="shared" si="926"/>
        <v>0</v>
      </c>
      <c r="AR340" s="13">
        <f t="shared" si="926"/>
        <v>0</v>
      </c>
      <c r="AS340" s="13">
        <f t="shared" si="926"/>
        <v>0</v>
      </c>
      <c r="AT340" s="13">
        <f t="shared" si="926"/>
        <v>0</v>
      </c>
      <c r="AU340" s="13">
        <f t="shared" si="926"/>
        <v>0</v>
      </c>
      <c r="AV340" s="13">
        <f t="shared" si="926"/>
        <v>0</v>
      </c>
      <c r="AW340" s="13">
        <f t="shared" si="926"/>
        <v>0</v>
      </c>
      <c r="AX340" s="13">
        <f t="shared" si="926"/>
        <v>0</v>
      </c>
      <c r="AY340" s="13">
        <f t="shared" si="926"/>
        <v>0</v>
      </c>
      <c r="AZ340" s="13">
        <f t="shared" si="926"/>
        <v>0</v>
      </c>
      <c r="BA340" s="13">
        <f t="shared" si="926"/>
        <v>0</v>
      </c>
      <c r="BB340" s="13">
        <f t="shared" si="926"/>
        <v>0</v>
      </c>
      <c r="BC340" s="13">
        <f t="shared" si="926"/>
        <v>0</v>
      </c>
      <c r="BD340" s="13">
        <f t="shared" si="906"/>
        <v>0</v>
      </c>
      <c r="BE340" s="13">
        <f t="shared" si="907"/>
        <v>9.9267067587551905E-32</v>
      </c>
      <c r="BF340" s="13">
        <f t="shared" si="908"/>
        <v>299999.99999999983</v>
      </c>
      <c r="BG340" s="4">
        <f t="shared" si="872"/>
        <v>5000000</v>
      </c>
      <c r="BH340" s="4">
        <f t="shared" si="924"/>
        <v>1</v>
      </c>
      <c r="BI340" s="4">
        <f t="shared" ref="BI340:BI347" si="927">BF340/BF333</f>
        <v>1</v>
      </c>
      <c r="BJ340" s="4">
        <f t="shared" si="901"/>
        <v>5.9999999999999964</v>
      </c>
      <c r="BK340" s="4"/>
      <c r="BL340" s="4">
        <f t="shared" si="868"/>
        <v>5000000</v>
      </c>
      <c r="BN340">
        <f t="shared" si="869"/>
        <v>329</v>
      </c>
      <c r="BO340" s="11">
        <f t="shared" si="873"/>
        <v>5.7495110068440236E-37</v>
      </c>
      <c r="BP340" s="9">
        <f t="shared" si="874"/>
        <v>1.9975798419911577E-67</v>
      </c>
      <c r="BQ340" s="9">
        <f t="shared" si="875"/>
        <v>2.6824643592452684E-67</v>
      </c>
      <c r="BR340" s="9">
        <f t="shared" si="876"/>
        <v>3.8320919417789552E-67</v>
      </c>
      <c r="BS340" s="9">
        <f t="shared" si="877"/>
        <v>5.4744170596842228E-67</v>
      </c>
      <c r="BT340" s="9">
        <f t="shared" si="878"/>
        <v>7.820595799548889E-67</v>
      </c>
      <c r="BU340" s="9">
        <f t="shared" si="879"/>
        <v>1.1172279713641272E-66</v>
      </c>
      <c r="BV340" s="9">
        <f t="shared" si="880"/>
        <v>1.59603995909161E-66</v>
      </c>
      <c r="BW340" s="9">
        <f t="shared" si="881"/>
        <v>2.280057084416586E-66</v>
      </c>
      <c r="BX340" s="9">
        <f t="shared" si="882"/>
        <v>3.2572244063094082E-66</v>
      </c>
      <c r="BY340" s="9">
        <f t="shared" si="883"/>
        <v>4.6531777232991542E-66</v>
      </c>
      <c r="BZ340" s="9">
        <f t="shared" si="884"/>
        <v>0</v>
      </c>
      <c r="CA340" s="9">
        <f t="shared" si="885"/>
        <v>0</v>
      </c>
      <c r="CB340" s="9">
        <f t="shared" si="886"/>
        <v>0</v>
      </c>
      <c r="CC340" s="9">
        <f t="shared" si="887"/>
        <v>0</v>
      </c>
      <c r="CD340" s="9">
        <f t="shared" si="888"/>
        <v>0</v>
      </c>
      <c r="CE340" s="9">
        <f t="shared" si="889"/>
        <v>0</v>
      </c>
      <c r="CF340" s="9">
        <f t="shared" si="890"/>
        <v>0</v>
      </c>
      <c r="CG340" s="9">
        <f t="shared" si="891"/>
        <v>0</v>
      </c>
      <c r="CH340" s="9">
        <f t="shared" si="892"/>
        <v>0</v>
      </c>
      <c r="CI340" s="9">
        <f t="shared" si="893"/>
        <v>0</v>
      </c>
      <c r="CJ340" s="9">
        <f t="shared" si="894"/>
        <v>0</v>
      </c>
      <c r="CK340" s="9">
        <f t="shared" si="895"/>
        <v>8.1068105196500728E-31</v>
      </c>
      <c r="CL340" s="9">
        <f t="shared" si="915"/>
        <v>8.1068105196500728E-31</v>
      </c>
    </row>
    <row r="341" spans="2:90" x14ac:dyDescent="0.2">
      <c r="B341" s="1">
        <f t="shared" si="902"/>
        <v>44190</v>
      </c>
      <c r="C341" s="8">
        <f t="shared" si="896"/>
        <v>47.142857142857146</v>
      </c>
      <c r="D341">
        <f t="shared" si="909"/>
        <v>330</v>
      </c>
      <c r="E341" s="14">
        <f t="shared" si="903"/>
        <v>0.3</v>
      </c>
      <c r="F341" s="3">
        <f t="shared" si="897"/>
        <v>8.1661699125676517</v>
      </c>
      <c r="G341" s="4">
        <f t="shared" si="910"/>
        <v>1.8915891212516839E-30</v>
      </c>
      <c r="I341" s="13">
        <f t="shared" si="911"/>
        <v>8.1068105196500728E-31</v>
      </c>
      <c r="J341" s="13">
        <f t="shared" ref="J341:AC341" si="928">I340*(1-I$8)</f>
        <v>1.0886288412101527E-30</v>
      </c>
      <c r="K341" s="13">
        <f t="shared" si="928"/>
        <v>1.5551840588716466E-30</v>
      </c>
      <c r="L341" s="13">
        <f t="shared" si="928"/>
        <v>2.2216915126737808E-30</v>
      </c>
      <c r="M341" s="13">
        <f t="shared" si="928"/>
        <v>3.1738450181054017E-30</v>
      </c>
      <c r="N341" s="13">
        <f t="shared" si="928"/>
        <v>4.5340643115791449E-30</v>
      </c>
      <c r="O341" s="13">
        <f t="shared" si="928"/>
        <v>6.4772347308273511E-30</v>
      </c>
      <c r="P341" s="13">
        <f t="shared" si="928"/>
        <v>9.2531924726104986E-30</v>
      </c>
      <c r="Q341" s="13">
        <f t="shared" si="928"/>
        <v>1.3218846389443573E-29</v>
      </c>
      <c r="R341" s="13">
        <f t="shared" si="928"/>
        <v>1.8884066270633674E-29</v>
      </c>
      <c r="S341" s="13">
        <f t="shared" si="928"/>
        <v>2.6977237529476677E-29</v>
      </c>
      <c r="T341" s="13">
        <f t="shared" si="928"/>
        <v>3.8538910756395247E-29</v>
      </c>
      <c r="U341" s="13">
        <f t="shared" si="928"/>
        <v>5.5055586794850365E-29</v>
      </c>
      <c r="V341" s="13">
        <f t="shared" si="928"/>
        <v>7.8650838278357643E-29</v>
      </c>
      <c r="W341" s="13">
        <f t="shared" si="928"/>
        <v>1.1235834039765379E-28</v>
      </c>
      <c r="X341" s="13">
        <f t="shared" si="928"/>
        <v>1.605119148537911E-28</v>
      </c>
      <c r="Y341" s="13">
        <f t="shared" si="928"/>
        <v>2.2930273550541585E-28</v>
      </c>
      <c r="Z341" s="13">
        <f t="shared" si="928"/>
        <v>3.275753364363084E-28</v>
      </c>
      <c r="AA341" s="13">
        <f t="shared" si="928"/>
        <v>4.679647663375834E-28</v>
      </c>
      <c r="AB341" s="13">
        <f t="shared" si="928"/>
        <v>6.6852109476797625E-28</v>
      </c>
      <c r="AC341" s="13">
        <f t="shared" si="928"/>
        <v>9.5503013538282313E-28</v>
      </c>
      <c r="AD341" s="13">
        <f t="shared" si="899"/>
        <v>4700000</v>
      </c>
      <c r="AE341" s="13">
        <f t="shared" si="913"/>
        <v>4700000</v>
      </c>
      <c r="AF341" s="4"/>
      <c r="AG341">
        <f t="shared" si="838"/>
        <v>330</v>
      </c>
      <c r="AH341" s="4"/>
      <c r="AI341" s="4"/>
      <c r="AJ341" s="13">
        <f t="shared" ref="AJ341:BC341" si="929">I340*AI$8</f>
        <v>6.948694731128634E-32</v>
      </c>
      <c r="AK341" s="13">
        <f t="shared" si="929"/>
        <v>0</v>
      </c>
      <c r="AL341" s="13">
        <f t="shared" si="929"/>
        <v>0</v>
      </c>
      <c r="AM341" s="13">
        <f t="shared" si="929"/>
        <v>0</v>
      </c>
      <c r="AN341" s="13">
        <f t="shared" si="929"/>
        <v>0</v>
      </c>
      <c r="AO341" s="13">
        <f t="shared" si="929"/>
        <v>0</v>
      </c>
      <c r="AP341" s="13">
        <f t="shared" si="929"/>
        <v>0</v>
      </c>
      <c r="AQ341" s="13">
        <f t="shared" si="929"/>
        <v>0</v>
      </c>
      <c r="AR341" s="13">
        <f t="shared" si="929"/>
        <v>0</v>
      </c>
      <c r="AS341" s="13">
        <f t="shared" si="929"/>
        <v>0</v>
      </c>
      <c r="AT341" s="13">
        <f t="shared" si="929"/>
        <v>0</v>
      </c>
      <c r="AU341" s="13">
        <f t="shared" si="929"/>
        <v>0</v>
      </c>
      <c r="AV341" s="13">
        <f t="shared" si="929"/>
        <v>0</v>
      </c>
      <c r="AW341" s="13">
        <f t="shared" si="929"/>
        <v>0</v>
      </c>
      <c r="AX341" s="13">
        <f t="shared" si="929"/>
        <v>0</v>
      </c>
      <c r="AY341" s="13">
        <f t="shared" si="929"/>
        <v>0</v>
      </c>
      <c r="AZ341" s="13">
        <f t="shared" si="929"/>
        <v>0</v>
      </c>
      <c r="BA341" s="13">
        <f t="shared" si="929"/>
        <v>0</v>
      </c>
      <c r="BB341" s="13">
        <f t="shared" si="929"/>
        <v>0</v>
      </c>
      <c r="BC341" s="13">
        <f t="shared" si="929"/>
        <v>0</v>
      </c>
      <c r="BD341" s="13">
        <f t="shared" si="906"/>
        <v>0</v>
      </c>
      <c r="BE341" s="13">
        <f t="shared" si="907"/>
        <v>6.948694731128634E-32</v>
      </c>
      <c r="BF341" s="13">
        <f t="shared" si="908"/>
        <v>299999.99999999983</v>
      </c>
      <c r="BG341" s="4">
        <f t="shared" si="872"/>
        <v>5000000</v>
      </c>
      <c r="BH341" s="4">
        <f t="shared" si="924"/>
        <v>1</v>
      </c>
      <c r="BI341" s="4">
        <f t="shared" si="927"/>
        <v>1</v>
      </c>
      <c r="BJ341" s="4">
        <f t="shared" si="901"/>
        <v>5.9999999999999964</v>
      </c>
      <c r="BK341" s="4"/>
      <c r="BL341" s="4">
        <f t="shared" si="868"/>
        <v>5000000</v>
      </c>
      <c r="BN341">
        <f t="shared" si="869"/>
        <v>330</v>
      </c>
      <c r="BO341" s="11">
        <f t="shared" si="873"/>
        <v>4.0246577047908171E-37</v>
      </c>
      <c r="BP341" s="9">
        <f t="shared" si="874"/>
        <v>9.7881412257566729E-68</v>
      </c>
      <c r="BQ341" s="9">
        <f t="shared" si="875"/>
        <v>1.314407536030182E-67</v>
      </c>
      <c r="BR341" s="9">
        <f t="shared" si="876"/>
        <v>1.8777250514716883E-67</v>
      </c>
      <c r="BS341" s="9">
        <f t="shared" si="877"/>
        <v>2.6824643592452691E-67</v>
      </c>
      <c r="BT341" s="9">
        <f t="shared" si="878"/>
        <v>3.8320919417789565E-67</v>
      </c>
      <c r="BU341" s="9">
        <f t="shared" si="879"/>
        <v>5.4744170596842235E-67</v>
      </c>
      <c r="BV341" s="9">
        <f t="shared" si="880"/>
        <v>7.8205957995488916E-67</v>
      </c>
      <c r="BW341" s="9">
        <f t="shared" si="881"/>
        <v>1.1172279713641271E-66</v>
      </c>
      <c r="BX341" s="9">
        <f t="shared" si="882"/>
        <v>1.5960399590916105E-66</v>
      </c>
      <c r="BY341" s="9">
        <f t="shared" si="883"/>
        <v>2.280057084416586E-66</v>
      </c>
      <c r="BZ341" s="9">
        <f t="shared" si="884"/>
        <v>0</v>
      </c>
      <c r="CA341" s="9">
        <f t="shared" si="885"/>
        <v>0</v>
      </c>
      <c r="CB341" s="9">
        <f t="shared" si="886"/>
        <v>0</v>
      </c>
      <c r="CC341" s="9">
        <f t="shared" si="887"/>
        <v>0</v>
      </c>
      <c r="CD341" s="9">
        <f t="shared" si="888"/>
        <v>0</v>
      </c>
      <c r="CE341" s="9">
        <f t="shared" si="889"/>
        <v>0</v>
      </c>
      <c r="CF341" s="9">
        <f t="shared" si="890"/>
        <v>0</v>
      </c>
      <c r="CG341" s="9">
        <f t="shared" si="891"/>
        <v>0</v>
      </c>
      <c r="CH341" s="9">
        <f t="shared" si="892"/>
        <v>0</v>
      </c>
      <c r="CI341" s="9">
        <f t="shared" si="893"/>
        <v>0</v>
      </c>
      <c r="CJ341" s="9">
        <f t="shared" si="894"/>
        <v>0</v>
      </c>
      <c r="CK341" s="9">
        <f t="shared" si="895"/>
        <v>5.6747673637550525E-31</v>
      </c>
      <c r="CL341" s="9">
        <f t="shared" si="915"/>
        <v>5.6747673637550525E-31</v>
      </c>
    </row>
    <row r="342" spans="2:90" x14ac:dyDescent="0.2">
      <c r="B342" s="1">
        <f t="shared" si="902"/>
        <v>44191</v>
      </c>
      <c r="C342" s="8">
        <f t="shared" si="896"/>
        <v>47.285714285714285</v>
      </c>
      <c r="D342">
        <f t="shared" si="909"/>
        <v>331</v>
      </c>
      <c r="E342" s="14">
        <f t="shared" si="903"/>
        <v>0.3</v>
      </c>
      <c r="F342" s="3">
        <f t="shared" si="897"/>
        <v>8.1661699125676517</v>
      </c>
      <c r="G342" s="4">
        <f t="shared" si="910"/>
        <v>1.3241123848761787E-30</v>
      </c>
      <c r="I342" s="13">
        <f t="shared" si="911"/>
        <v>5.6747673637550525E-31</v>
      </c>
      <c r="J342" s="13">
        <f t="shared" ref="J342:AC342" si="930">I341*(1-I$8)</f>
        <v>7.620401888471068E-31</v>
      </c>
      <c r="K342" s="13">
        <f t="shared" si="930"/>
        <v>1.0886288412101527E-30</v>
      </c>
      <c r="L342" s="13">
        <f t="shared" si="930"/>
        <v>1.5551840588716466E-30</v>
      </c>
      <c r="M342" s="13">
        <f t="shared" si="930"/>
        <v>2.2216915126737808E-30</v>
      </c>
      <c r="N342" s="13">
        <f t="shared" si="930"/>
        <v>3.1738450181054017E-30</v>
      </c>
      <c r="O342" s="13">
        <f t="shared" si="930"/>
        <v>4.5340643115791449E-30</v>
      </c>
      <c r="P342" s="13">
        <f t="shared" si="930"/>
        <v>6.4772347308273511E-30</v>
      </c>
      <c r="Q342" s="13">
        <f t="shared" si="930"/>
        <v>9.2531924726104986E-30</v>
      </c>
      <c r="R342" s="13">
        <f t="shared" si="930"/>
        <v>1.3218846389443573E-29</v>
      </c>
      <c r="S342" s="13">
        <f t="shared" si="930"/>
        <v>1.8884066270633674E-29</v>
      </c>
      <c r="T342" s="13">
        <f t="shared" si="930"/>
        <v>2.6977237529476677E-29</v>
      </c>
      <c r="U342" s="13">
        <f t="shared" si="930"/>
        <v>3.8538910756395247E-29</v>
      </c>
      <c r="V342" s="13">
        <f t="shared" si="930"/>
        <v>5.5055586794850365E-29</v>
      </c>
      <c r="W342" s="13">
        <f t="shared" si="930"/>
        <v>7.8650838278357643E-29</v>
      </c>
      <c r="X342" s="13">
        <f t="shared" si="930"/>
        <v>1.1235834039765379E-28</v>
      </c>
      <c r="Y342" s="13">
        <f t="shared" si="930"/>
        <v>1.605119148537911E-28</v>
      </c>
      <c r="Z342" s="13">
        <f t="shared" si="930"/>
        <v>2.2930273550541585E-28</v>
      </c>
      <c r="AA342" s="13">
        <f t="shared" si="930"/>
        <v>3.275753364363084E-28</v>
      </c>
      <c r="AB342" s="13">
        <f t="shared" si="930"/>
        <v>4.679647663375834E-28</v>
      </c>
      <c r="AC342" s="13">
        <f t="shared" si="930"/>
        <v>6.6852109476797625E-28</v>
      </c>
      <c r="AD342" s="13">
        <f t="shared" si="899"/>
        <v>4700000</v>
      </c>
      <c r="AE342" s="13">
        <f t="shared" si="913"/>
        <v>4700000</v>
      </c>
      <c r="AF342" s="4"/>
      <c r="AG342">
        <f t="shared" si="838"/>
        <v>331</v>
      </c>
      <c r="AH342" s="4"/>
      <c r="AI342" s="4"/>
      <c r="AJ342" s="13">
        <f t="shared" ref="AJ342:BC342" si="931">I341*AI$8</f>
        <v>4.8640863117900437E-32</v>
      </c>
      <c r="AK342" s="13">
        <f t="shared" si="931"/>
        <v>0</v>
      </c>
      <c r="AL342" s="13">
        <f t="shared" si="931"/>
        <v>0</v>
      </c>
      <c r="AM342" s="13">
        <f t="shared" si="931"/>
        <v>0</v>
      </c>
      <c r="AN342" s="13">
        <f t="shared" si="931"/>
        <v>0</v>
      </c>
      <c r="AO342" s="13">
        <f t="shared" si="931"/>
        <v>0</v>
      </c>
      <c r="AP342" s="13">
        <f t="shared" si="931"/>
        <v>0</v>
      </c>
      <c r="AQ342" s="13">
        <f t="shared" si="931"/>
        <v>0</v>
      </c>
      <c r="AR342" s="13">
        <f t="shared" si="931"/>
        <v>0</v>
      </c>
      <c r="AS342" s="13">
        <f t="shared" si="931"/>
        <v>0</v>
      </c>
      <c r="AT342" s="13">
        <f t="shared" si="931"/>
        <v>0</v>
      </c>
      <c r="AU342" s="13">
        <f t="shared" si="931"/>
        <v>0</v>
      </c>
      <c r="AV342" s="13">
        <f t="shared" si="931"/>
        <v>0</v>
      </c>
      <c r="AW342" s="13">
        <f t="shared" si="931"/>
        <v>0</v>
      </c>
      <c r="AX342" s="13">
        <f t="shared" si="931"/>
        <v>0</v>
      </c>
      <c r="AY342" s="13">
        <f t="shared" si="931"/>
        <v>0</v>
      </c>
      <c r="AZ342" s="13">
        <f t="shared" si="931"/>
        <v>0</v>
      </c>
      <c r="BA342" s="13">
        <f t="shared" si="931"/>
        <v>0</v>
      </c>
      <c r="BB342" s="13">
        <f t="shared" si="931"/>
        <v>0</v>
      </c>
      <c r="BC342" s="13">
        <f t="shared" si="931"/>
        <v>0</v>
      </c>
      <c r="BD342" s="13">
        <f t="shared" si="906"/>
        <v>0</v>
      </c>
      <c r="BE342" s="13">
        <f t="shared" si="907"/>
        <v>4.8640863117900437E-32</v>
      </c>
      <c r="BF342" s="13">
        <f t="shared" si="908"/>
        <v>299999.99999999983</v>
      </c>
      <c r="BG342" s="4">
        <f t="shared" si="872"/>
        <v>5000000</v>
      </c>
      <c r="BH342" s="4">
        <f t="shared" si="924"/>
        <v>1</v>
      </c>
      <c r="BI342" s="4">
        <f t="shared" si="927"/>
        <v>1</v>
      </c>
      <c r="BJ342" s="4">
        <f t="shared" si="901"/>
        <v>5.9999999999999964</v>
      </c>
      <c r="BK342" s="4"/>
      <c r="BL342" s="4">
        <f t="shared" si="868"/>
        <v>5000000</v>
      </c>
      <c r="BN342">
        <f t="shared" si="869"/>
        <v>331</v>
      </c>
      <c r="BO342" s="11">
        <f t="shared" si="873"/>
        <v>2.8172603933535718E-37</v>
      </c>
      <c r="BP342" s="9">
        <f t="shared" si="874"/>
        <v>4.7961892006207711E-68</v>
      </c>
      <c r="BQ342" s="9">
        <f t="shared" si="875"/>
        <v>6.4405969265478904E-68</v>
      </c>
      <c r="BR342" s="9">
        <f t="shared" si="876"/>
        <v>9.2008527522112725E-68</v>
      </c>
      <c r="BS342" s="9">
        <f t="shared" si="877"/>
        <v>1.3144075360301816E-67</v>
      </c>
      <c r="BT342" s="9">
        <f t="shared" si="878"/>
        <v>1.8777250514716883E-67</v>
      </c>
      <c r="BU342" s="9">
        <f t="shared" si="879"/>
        <v>2.6824643592452694E-67</v>
      </c>
      <c r="BV342" s="9">
        <f t="shared" si="880"/>
        <v>3.8320919417789558E-67</v>
      </c>
      <c r="BW342" s="9">
        <f t="shared" si="881"/>
        <v>5.4744170596842235E-67</v>
      </c>
      <c r="BX342" s="9">
        <f t="shared" si="882"/>
        <v>7.820595799548889E-67</v>
      </c>
      <c r="BY342" s="9">
        <f t="shared" si="883"/>
        <v>1.1172279713641272E-66</v>
      </c>
      <c r="BZ342" s="9">
        <f t="shared" si="884"/>
        <v>0</v>
      </c>
      <c r="CA342" s="9">
        <f t="shared" si="885"/>
        <v>0</v>
      </c>
      <c r="CB342" s="9">
        <f t="shared" si="886"/>
        <v>0</v>
      </c>
      <c r="CC342" s="9">
        <f t="shared" si="887"/>
        <v>0</v>
      </c>
      <c r="CD342" s="9">
        <f t="shared" si="888"/>
        <v>0</v>
      </c>
      <c r="CE342" s="9">
        <f t="shared" si="889"/>
        <v>0</v>
      </c>
      <c r="CF342" s="9">
        <f t="shared" si="890"/>
        <v>0</v>
      </c>
      <c r="CG342" s="9">
        <f t="shared" si="891"/>
        <v>0</v>
      </c>
      <c r="CH342" s="9">
        <f t="shared" si="892"/>
        <v>0</v>
      </c>
      <c r="CI342" s="9">
        <f t="shared" si="893"/>
        <v>0</v>
      </c>
      <c r="CJ342" s="9">
        <f t="shared" si="894"/>
        <v>0</v>
      </c>
      <c r="CK342" s="9">
        <f t="shared" si="895"/>
        <v>3.9723371546285363E-31</v>
      </c>
      <c r="CL342" s="9">
        <f t="shared" si="915"/>
        <v>3.9723371546285363E-31</v>
      </c>
    </row>
    <row r="343" spans="2:90" x14ac:dyDescent="0.2">
      <c r="B343" s="1">
        <f t="shared" si="902"/>
        <v>44192</v>
      </c>
      <c r="C343" s="8">
        <f t="shared" si="896"/>
        <v>47.428571428571431</v>
      </c>
      <c r="D343">
        <f t="shared" si="909"/>
        <v>332</v>
      </c>
      <c r="E343" s="14">
        <f t="shared" si="903"/>
        <v>0.3</v>
      </c>
      <c r="F343" s="3">
        <f t="shared" si="897"/>
        <v>8.1661699125676517</v>
      </c>
      <c r="G343" s="4">
        <f t="shared" si="910"/>
        <v>9.2687866941332517E-31</v>
      </c>
      <c r="I343" s="13">
        <f t="shared" si="911"/>
        <v>3.9723371546285363E-31</v>
      </c>
      <c r="J343" s="13">
        <f t="shared" ref="J343:AC343" si="932">I342*(1-I$8)</f>
        <v>5.3342813219297495E-31</v>
      </c>
      <c r="K343" s="13">
        <f t="shared" si="932"/>
        <v>7.620401888471068E-31</v>
      </c>
      <c r="L343" s="13">
        <f t="shared" si="932"/>
        <v>1.0886288412101527E-30</v>
      </c>
      <c r="M343" s="13">
        <f t="shared" si="932"/>
        <v>1.5551840588716466E-30</v>
      </c>
      <c r="N343" s="13">
        <f t="shared" si="932"/>
        <v>2.2216915126737808E-30</v>
      </c>
      <c r="O343" s="13">
        <f t="shared" si="932"/>
        <v>3.1738450181054017E-30</v>
      </c>
      <c r="P343" s="13">
        <f t="shared" si="932"/>
        <v>4.5340643115791449E-30</v>
      </c>
      <c r="Q343" s="13">
        <f t="shared" si="932"/>
        <v>6.4772347308273511E-30</v>
      </c>
      <c r="R343" s="13">
        <f t="shared" si="932"/>
        <v>9.2531924726104986E-30</v>
      </c>
      <c r="S343" s="13">
        <f t="shared" si="932"/>
        <v>1.3218846389443573E-29</v>
      </c>
      <c r="T343" s="13">
        <f t="shared" si="932"/>
        <v>1.8884066270633674E-29</v>
      </c>
      <c r="U343" s="13">
        <f t="shared" si="932"/>
        <v>2.6977237529476677E-29</v>
      </c>
      <c r="V343" s="13">
        <f t="shared" si="932"/>
        <v>3.8538910756395247E-29</v>
      </c>
      <c r="W343" s="13">
        <f t="shared" si="932"/>
        <v>5.5055586794850365E-29</v>
      </c>
      <c r="X343" s="13">
        <f t="shared" si="932"/>
        <v>7.8650838278357643E-29</v>
      </c>
      <c r="Y343" s="13">
        <f t="shared" si="932"/>
        <v>1.1235834039765379E-28</v>
      </c>
      <c r="Z343" s="13">
        <f t="shared" si="932"/>
        <v>1.605119148537911E-28</v>
      </c>
      <c r="AA343" s="13">
        <f t="shared" si="932"/>
        <v>2.2930273550541585E-28</v>
      </c>
      <c r="AB343" s="13">
        <f t="shared" si="932"/>
        <v>3.275753364363084E-28</v>
      </c>
      <c r="AC343" s="13">
        <f t="shared" si="932"/>
        <v>4.679647663375834E-28</v>
      </c>
      <c r="AD343" s="13">
        <f t="shared" si="899"/>
        <v>4700000</v>
      </c>
      <c r="AE343" s="13">
        <f t="shared" si="913"/>
        <v>4700000</v>
      </c>
      <c r="AF343" s="4"/>
      <c r="AG343">
        <f t="shared" si="838"/>
        <v>332</v>
      </c>
      <c r="AH343" s="4"/>
      <c r="AI343" s="4"/>
      <c r="AJ343" s="13">
        <f t="shared" ref="AJ343:BC343" si="933">I342*AI$8</f>
        <v>3.4048604182530312E-32</v>
      </c>
      <c r="AK343" s="13">
        <f t="shared" si="933"/>
        <v>0</v>
      </c>
      <c r="AL343" s="13">
        <f t="shared" si="933"/>
        <v>0</v>
      </c>
      <c r="AM343" s="13">
        <f t="shared" si="933"/>
        <v>0</v>
      </c>
      <c r="AN343" s="13">
        <f t="shared" si="933"/>
        <v>0</v>
      </c>
      <c r="AO343" s="13">
        <f t="shared" si="933"/>
        <v>0</v>
      </c>
      <c r="AP343" s="13">
        <f t="shared" si="933"/>
        <v>0</v>
      </c>
      <c r="AQ343" s="13">
        <f t="shared" si="933"/>
        <v>0</v>
      </c>
      <c r="AR343" s="13">
        <f t="shared" si="933"/>
        <v>0</v>
      </c>
      <c r="AS343" s="13">
        <f t="shared" si="933"/>
        <v>0</v>
      </c>
      <c r="AT343" s="13">
        <f t="shared" si="933"/>
        <v>0</v>
      </c>
      <c r="AU343" s="13">
        <f t="shared" si="933"/>
        <v>0</v>
      </c>
      <c r="AV343" s="13">
        <f t="shared" si="933"/>
        <v>0</v>
      </c>
      <c r="AW343" s="13">
        <f t="shared" si="933"/>
        <v>0</v>
      </c>
      <c r="AX343" s="13">
        <f t="shared" si="933"/>
        <v>0</v>
      </c>
      <c r="AY343" s="13">
        <f t="shared" si="933"/>
        <v>0</v>
      </c>
      <c r="AZ343" s="13">
        <f t="shared" si="933"/>
        <v>0</v>
      </c>
      <c r="BA343" s="13">
        <f t="shared" si="933"/>
        <v>0</v>
      </c>
      <c r="BB343" s="13">
        <f t="shared" si="933"/>
        <v>0</v>
      </c>
      <c r="BC343" s="13">
        <f t="shared" si="933"/>
        <v>0</v>
      </c>
      <c r="BD343" s="13">
        <f t="shared" si="906"/>
        <v>0</v>
      </c>
      <c r="BE343" s="13">
        <f t="shared" si="907"/>
        <v>3.4048604182530312E-32</v>
      </c>
      <c r="BF343" s="13">
        <f t="shared" si="908"/>
        <v>299999.99999999983</v>
      </c>
      <c r="BG343" s="4">
        <f t="shared" si="872"/>
        <v>5000000</v>
      </c>
      <c r="BH343" s="4">
        <f t="shared" si="924"/>
        <v>1</v>
      </c>
      <c r="BI343" s="4">
        <f t="shared" si="927"/>
        <v>1</v>
      </c>
      <c r="BJ343" s="4">
        <f t="shared" si="901"/>
        <v>5.9999999999999964</v>
      </c>
      <c r="BK343" s="4"/>
      <c r="BL343" s="4">
        <f t="shared" si="868"/>
        <v>5000000</v>
      </c>
      <c r="BN343">
        <f t="shared" si="869"/>
        <v>332</v>
      </c>
      <c r="BO343" s="11">
        <f t="shared" si="873"/>
        <v>1.9720822753475003E-37</v>
      </c>
      <c r="BP343" s="9">
        <f t="shared" si="874"/>
        <v>2.3501327083041778E-68</v>
      </c>
      <c r="BQ343" s="9">
        <f t="shared" si="875"/>
        <v>3.1558924940084673E-68</v>
      </c>
      <c r="BR343" s="9">
        <f t="shared" si="876"/>
        <v>4.5084178485835231E-68</v>
      </c>
      <c r="BS343" s="9">
        <f t="shared" si="877"/>
        <v>6.4405969265478912E-68</v>
      </c>
      <c r="BT343" s="9">
        <f t="shared" si="878"/>
        <v>9.2008527522112725E-68</v>
      </c>
      <c r="BU343" s="9">
        <f t="shared" si="879"/>
        <v>1.3144075360301818E-67</v>
      </c>
      <c r="BV343" s="9">
        <f t="shared" si="880"/>
        <v>1.8777250514716886E-67</v>
      </c>
      <c r="BW343" s="9">
        <f t="shared" si="881"/>
        <v>2.6824643592452691E-67</v>
      </c>
      <c r="BX343" s="9">
        <f t="shared" si="882"/>
        <v>3.8320919417789565E-67</v>
      </c>
      <c r="BY343" s="9">
        <f t="shared" si="883"/>
        <v>5.4744170596842222E-67</v>
      </c>
      <c r="BZ343" s="9">
        <f t="shared" si="884"/>
        <v>0</v>
      </c>
      <c r="CA343" s="9">
        <f t="shared" si="885"/>
        <v>0</v>
      </c>
      <c r="CB343" s="9">
        <f t="shared" si="886"/>
        <v>0</v>
      </c>
      <c r="CC343" s="9">
        <f t="shared" si="887"/>
        <v>0</v>
      </c>
      <c r="CD343" s="9">
        <f t="shared" si="888"/>
        <v>0</v>
      </c>
      <c r="CE343" s="9">
        <f t="shared" si="889"/>
        <v>0</v>
      </c>
      <c r="CF343" s="9">
        <f t="shared" si="890"/>
        <v>0</v>
      </c>
      <c r="CG343" s="9">
        <f t="shared" si="891"/>
        <v>0</v>
      </c>
      <c r="CH343" s="9">
        <f t="shared" si="892"/>
        <v>0</v>
      </c>
      <c r="CI343" s="9">
        <f t="shared" si="893"/>
        <v>0</v>
      </c>
      <c r="CJ343" s="9">
        <f t="shared" si="894"/>
        <v>0</v>
      </c>
      <c r="CK343" s="9">
        <f t="shared" si="895"/>
        <v>2.7806360082399752E-31</v>
      </c>
      <c r="CL343" s="9">
        <f t="shared" si="915"/>
        <v>2.7806360082399752E-31</v>
      </c>
    </row>
    <row r="344" spans="2:90" x14ac:dyDescent="0.2">
      <c r="B344" s="1">
        <f t="shared" si="902"/>
        <v>44193</v>
      </c>
      <c r="C344" s="8">
        <f t="shared" si="896"/>
        <v>47.571428571428569</v>
      </c>
      <c r="D344">
        <f t="shared" si="909"/>
        <v>333</v>
      </c>
      <c r="E344" s="14">
        <f t="shared" si="903"/>
        <v>0.3</v>
      </c>
      <c r="F344" s="3">
        <f t="shared" si="897"/>
        <v>8.1661699125676517</v>
      </c>
      <c r="G344" s="4">
        <f t="shared" si="910"/>
        <v>6.4881506858932765E-31</v>
      </c>
      <c r="I344" s="13">
        <f t="shared" si="911"/>
        <v>2.7806360082399752E-31</v>
      </c>
      <c r="J344" s="13">
        <f t="shared" ref="J344:AC344" si="934">I343*(1-I$8)</f>
        <v>3.733996925350824E-31</v>
      </c>
      <c r="K344" s="13">
        <f t="shared" si="934"/>
        <v>5.3342813219297495E-31</v>
      </c>
      <c r="L344" s="13">
        <f t="shared" si="934"/>
        <v>7.620401888471068E-31</v>
      </c>
      <c r="M344" s="13">
        <f t="shared" si="934"/>
        <v>1.0886288412101527E-30</v>
      </c>
      <c r="N344" s="13">
        <f t="shared" si="934"/>
        <v>1.5551840588716466E-30</v>
      </c>
      <c r="O344" s="13">
        <f t="shared" si="934"/>
        <v>2.2216915126737808E-30</v>
      </c>
      <c r="P344" s="13">
        <f t="shared" si="934"/>
        <v>3.1738450181054017E-30</v>
      </c>
      <c r="Q344" s="13">
        <f t="shared" si="934"/>
        <v>4.5340643115791449E-30</v>
      </c>
      <c r="R344" s="13">
        <f t="shared" si="934"/>
        <v>6.4772347308273511E-30</v>
      </c>
      <c r="S344" s="13">
        <f t="shared" si="934"/>
        <v>9.2531924726104986E-30</v>
      </c>
      <c r="T344" s="13">
        <f t="shared" si="934"/>
        <v>1.3218846389443573E-29</v>
      </c>
      <c r="U344" s="13">
        <f t="shared" si="934"/>
        <v>1.8884066270633674E-29</v>
      </c>
      <c r="V344" s="13">
        <f t="shared" si="934"/>
        <v>2.6977237529476677E-29</v>
      </c>
      <c r="W344" s="13">
        <f t="shared" si="934"/>
        <v>3.8538910756395247E-29</v>
      </c>
      <c r="X344" s="13">
        <f t="shared" si="934"/>
        <v>5.5055586794850365E-29</v>
      </c>
      <c r="Y344" s="13">
        <f t="shared" si="934"/>
        <v>7.8650838278357643E-29</v>
      </c>
      <c r="Z344" s="13">
        <f t="shared" si="934"/>
        <v>1.1235834039765379E-28</v>
      </c>
      <c r="AA344" s="13">
        <f t="shared" si="934"/>
        <v>1.605119148537911E-28</v>
      </c>
      <c r="AB344" s="13">
        <f t="shared" si="934"/>
        <v>2.2930273550541585E-28</v>
      </c>
      <c r="AC344" s="13">
        <f t="shared" si="934"/>
        <v>3.275753364363084E-28</v>
      </c>
      <c r="AD344" s="13">
        <f t="shared" si="899"/>
        <v>4700000</v>
      </c>
      <c r="AE344" s="13">
        <f t="shared" si="913"/>
        <v>4700000</v>
      </c>
      <c r="AF344" s="4"/>
      <c r="AG344">
        <f t="shared" si="838"/>
        <v>333</v>
      </c>
      <c r="AH344" s="4"/>
      <c r="AI344" s="4"/>
      <c r="AJ344" s="13">
        <f t="shared" ref="AJ344:BC344" si="935">I343*AI$8</f>
        <v>2.3834022927771218E-32</v>
      </c>
      <c r="AK344" s="13">
        <f t="shared" si="935"/>
        <v>0</v>
      </c>
      <c r="AL344" s="13">
        <f t="shared" si="935"/>
        <v>0</v>
      </c>
      <c r="AM344" s="13">
        <f t="shared" si="935"/>
        <v>0</v>
      </c>
      <c r="AN344" s="13">
        <f t="shared" si="935"/>
        <v>0</v>
      </c>
      <c r="AO344" s="13">
        <f t="shared" si="935"/>
        <v>0</v>
      </c>
      <c r="AP344" s="13">
        <f t="shared" si="935"/>
        <v>0</v>
      </c>
      <c r="AQ344" s="13">
        <f t="shared" si="935"/>
        <v>0</v>
      </c>
      <c r="AR344" s="13">
        <f t="shared" si="935"/>
        <v>0</v>
      </c>
      <c r="AS344" s="13">
        <f t="shared" si="935"/>
        <v>0</v>
      </c>
      <c r="AT344" s="13">
        <f t="shared" si="935"/>
        <v>0</v>
      </c>
      <c r="AU344" s="13">
        <f t="shared" si="935"/>
        <v>0</v>
      </c>
      <c r="AV344" s="13">
        <f t="shared" si="935"/>
        <v>0</v>
      </c>
      <c r="AW344" s="13">
        <f t="shared" si="935"/>
        <v>0</v>
      </c>
      <c r="AX344" s="13">
        <f t="shared" si="935"/>
        <v>0</v>
      </c>
      <c r="AY344" s="13">
        <f t="shared" si="935"/>
        <v>0</v>
      </c>
      <c r="AZ344" s="13">
        <f t="shared" si="935"/>
        <v>0</v>
      </c>
      <c r="BA344" s="13">
        <f t="shared" si="935"/>
        <v>0</v>
      </c>
      <c r="BB344" s="13">
        <f t="shared" si="935"/>
        <v>0</v>
      </c>
      <c r="BC344" s="13">
        <f t="shared" si="935"/>
        <v>0</v>
      </c>
      <c r="BD344" s="13">
        <f t="shared" si="906"/>
        <v>0</v>
      </c>
      <c r="BE344" s="13">
        <f t="shared" si="907"/>
        <v>2.3834022927771218E-32</v>
      </c>
      <c r="BF344" s="13">
        <f t="shared" si="908"/>
        <v>299999.99999999983</v>
      </c>
      <c r="BG344" s="4">
        <f t="shared" si="872"/>
        <v>5000000</v>
      </c>
      <c r="BH344" s="4">
        <f t="shared" si="924"/>
        <v>1</v>
      </c>
      <c r="BI344" s="4">
        <f t="shared" si="927"/>
        <v>1</v>
      </c>
      <c r="BJ344" s="4">
        <f t="shared" si="901"/>
        <v>5.9999999999999964</v>
      </c>
      <c r="BK344" s="4"/>
      <c r="BL344" s="4">
        <f t="shared" si="868"/>
        <v>5000000</v>
      </c>
      <c r="BN344">
        <f t="shared" si="869"/>
        <v>333</v>
      </c>
      <c r="BO344" s="11">
        <f t="shared" si="873"/>
        <v>1.3804575927432503E-37</v>
      </c>
      <c r="BP344" s="9">
        <f t="shared" si="874"/>
        <v>1.151565027069047E-68</v>
      </c>
      <c r="BQ344" s="9">
        <f t="shared" si="875"/>
        <v>1.5463873220641488E-68</v>
      </c>
      <c r="BR344" s="9">
        <f t="shared" si="876"/>
        <v>2.2091247458059274E-68</v>
      </c>
      <c r="BS344" s="9">
        <f t="shared" si="877"/>
        <v>3.1558924940084664E-68</v>
      </c>
      <c r="BT344" s="9">
        <f t="shared" si="878"/>
        <v>4.5084178485835239E-68</v>
      </c>
      <c r="BU344" s="9">
        <f t="shared" si="879"/>
        <v>6.4405969265478904E-68</v>
      </c>
      <c r="BV344" s="9">
        <f t="shared" si="880"/>
        <v>9.2008527522112725E-68</v>
      </c>
      <c r="BW344" s="9">
        <f t="shared" si="881"/>
        <v>1.3144075360301821E-67</v>
      </c>
      <c r="BX344" s="9">
        <f t="shared" si="882"/>
        <v>1.8777250514716886E-67</v>
      </c>
      <c r="BY344" s="9">
        <f t="shared" si="883"/>
        <v>2.6824643592452697E-67</v>
      </c>
      <c r="BZ344" s="9">
        <f t="shared" si="884"/>
        <v>0</v>
      </c>
      <c r="CA344" s="9">
        <f t="shared" si="885"/>
        <v>0</v>
      </c>
      <c r="CB344" s="9">
        <f t="shared" si="886"/>
        <v>0</v>
      </c>
      <c r="CC344" s="9">
        <f t="shared" si="887"/>
        <v>0</v>
      </c>
      <c r="CD344" s="9">
        <f t="shared" si="888"/>
        <v>0</v>
      </c>
      <c r="CE344" s="9">
        <f t="shared" si="889"/>
        <v>0</v>
      </c>
      <c r="CF344" s="9">
        <f t="shared" si="890"/>
        <v>0</v>
      </c>
      <c r="CG344" s="9">
        <f t="shared" si="891"/>
        <v>0</v>
      </c>
      <c r="CH344" s="9">
        <f t="shared" si="892"/>
        <v>0</v>
      </c>
      <c r="CI344" s="9">
        <f t="shared" si="893"/>
        <v>0</v>
      </c>
      <c r="CJ344" s="9">
        <f t="shared" si="894"/>
        <v>0</v>
      </c>
      <c r="CK344" s="9">
        <f t="shared" si="895"/>
        <v>1.9464452057679829E-31</v>
      </c>
      <c r="CL344" s="9">
        <f t="shared" si="915"/>
        <v>1.9464452057679829E-31</v>
      </c>
    </row>
    <row r="345" spans="2:90" x14ac:dyDescent="0.2">
      <c r="B345" s="1">
        <f t="shared" si="902"/>
        <v>44194</v>
      </c>
      <c r="C345" s="8">
        <f t="shared" si="896"/>
        <v>47.714285714285715</v>
      </c>
      <c r="D345">
        <f t="shared" si="909"/>
        <v>334</v>
      </c>
      <c r="E345" s="14">
        <f t="shared" si="903"/>
        <v>0.3</v>
      </c>
      <c r="F345" s="3">
        <f t="shared" si="897"/>
        <v>8.1661699125676517</v>
      </c>
      <c r="G345" s="4">
        <f t="shared" si="910"/>
        <v>4.5417054801252934E-31</v>
      </c>
      <c r="I345" s="13">
        <f t="shared" si="911"/>
        <v>1.9464452057679829E-31</v>
      </c>
      <c r="J345" s="13">
        <f t="shared" ref="J345:AC345" si="936">I344*(1-I$8)</f>
        <v>2.6137978477455767E-31</v>
      </c>
      <c r="K345" s="13">
        <f t="shared" si="936"/>
        <v>3.733996925350824E-31</v>
      </c>
      <c r="L345" s="13">
        <f t="shared" si="936"/>
        <v>5.3342813219297495E-31</v>
      </c>
      <c r="M345" s="13">
        <f t="shared" si="936"/>
        <v>7.620401888471068E-31</v>
      </c>
      <c r="N345" s="13">
        <f t="shared" si="936"/>
        <v>1.0886288412101527E-30</v>
      </c>
      <c r="O345" s="13">
        <f t="shared" si="936"/>
        <v>1.5551840588716466E-30</v>
      </c>
      <c r="P345" s="13">
        <f t="shared" si="936"/>
        <v>2.2216915126737808E-30</v>
      </c>
      <c r="Q345" s="13">
        <f t="shared" si="936"/>
        <v>3.1738450181054017E-30</v>
      </c>
      <c r="R345" s="13">
        <f t="shared" si="936"/>
        <v>4.5340643115791449E-30</v>
      </c>
      <c r="S345" s="13">
        <f t="shared" si="936"/>
        <v>6.4772347308273511E-30</v>
      </c>
      <c r="T345" s="13">
        <f t="shared" si="936"/>
        <v>9.2531924726104986E-30</v>
      </c>
      <c r="U345" s="13">
        <f t="shared" si="936"/>
        <v>1.3218846389443573E-29</v>
      </c>
      <c r="V345" s="13">
        <f t="shared" si="936"/>
        <v>1.8884066270633674E-29</v>
      </c>
      <c r="W345" s="13">
        <f t="shared" si="936"/>
        <v>2.6977237529476677E-29</v>
      </c>
      <c r="X345" s="13">
        <f t="shared" si="936"/>
        <v>3.8538910756395247E-29</v>
      </c>
      <c r="Y345" s="13">
        <f t="shared" si="936"/>
        <v>5.5055586794850365E-29</v>
      </c>
      <c r="Z345" s="13">
        <f t="shared" si="936"/>
        <v>7.8650838278357643E-29</v>
      </c>
      <c r="AA345" s="13">
        <f t="shared" si="936"/>
        <v>1.1235834039765379E-28</v>
      </c>
      <c r="AB345" s="13">
        <f t="shared" si="936"/>
        <v>1.605119148537911E-28</v>
      </c>
      <c r="AC345" s="13">
        <f t="shared" si="936"/>
        <v>2.2930273550541585E-28</v>
      </c>
      <c r="AD345" s="13">
        <f t="shared" si="899"/>
        <v>4700000</v>
      </c>
      <c r="AE345" s="13">
        <f t="shared" si="913"/>
        <v>4700000</v>
      </c>
      <c r="AF345" s="4"/>
      <c r="AG345">
        <f t="shared" si="838"/>
        <v>334</v>
      </c>
      <c r="AH345" s="4"/>
      <c r="AI345" s="4"/>
      <c r="AJ345" s="13">
        <f t="shared" ref="AJ345:BC345" si="937">I344*AI$8</f>
        <v>1.6683816049439849E-32</v>
      </c>
      <c r="AK345" s="13">
        <f t="shared" si="937"/>
        <v>0</v>
      </c>
      <c r="AL345" s="13">
        <f t="shared" si="937"/>
        <v>0</v>
      </c>
      <c r="AM345" s="13">
        <f t="shared" si="937"/>
        <v>0</v>
      </c>
      <c r="AN345" s="13">
        <f t="shared" si="937"/>
        <v>0</v>
      </c>
      <c r="AO345" s="13">
        <f t="shared" si="937"/>
        <v>0</v>
      </c>
      <c r="AP345" s="13">
        <f t="shared" si="937"/>
        <v>0</v>
      </c>
      <c r="AQ345" s="13">
        <f t="shared" si="937"/>
        <v>0</v>
      </c>
      <c r="AR345" s="13">
        <f t="shared" si="937"/>
        <v>0</v>
      </c>
      <c r="AS345" s="13">
        <f t="shared" si="937"/>
        <v>0</v>
      </c>
      <c r="AT345" s="13">
        <f t="shared" si="937"/>
        <v>0</v>
      </c>
      <c r="AU345" s="13">
        <f t="shared" si="937"/>
        <v>0</v>
      </c>
      <c r="AV345" s="13">
        <f t="shared" si="937"/>
        <v>0</v>
      </c>
      <c r="AW345" s="13">
        <f t="shared" si="937"/>
        <v>0</v>
      </c>
      <c r="AX345" s="13">
        <f t="shared" si="937"/>
        <v>0</v>
      </c>
      <c r="AY345" s="13">
        <f t="shared" si="937"/>
        <v>0</v>
      </c>
      <c r="AZ345" s="13">
        <f t="shared" si="937"/>
        <v>0</v>
      </c>
      <c r="BA345" s="13">
        <f t="shared" si="937"/>
        <v>0</v>
      </c>
      <c r="BB345" s="13">
        <f t="shared" si="937"/>
        <v>0</v>
      </c>
      <c r="BC345" s="13">
        <f t="shared" si="937"/>
        <v>0</v>
      </c>
      <c r="BD345" s="13">
        <f t="shared" si="906"/>
        <v>0</v>
      </c>
      <c r="BE345" s="13">
        <f t="shared" si="907"/>
        <v>1.6683816049439849E-32</v>
      </c>
      <c r="BF345" s="13">
        <f t="shared" si="908"/>
        <v>299999.99999999983</v>
      </c>
      <c r="BG345" s="4">
        <f t="shared" si="872"/>
        <v>5000000</v>
      </c>
      <c r="BH345" s="4">
        <f t="shared" si="924"/>
        <v>1</v>
      </c>
      <c r="BI345" s="4">
        <f t="shared" si="927"/>
        <v>1</v>
      </c>
      <c r="BJ345" s="4">
        <f t="shared" si="901"/>
        <v>5.9999999999999964</v>
      </c>
      <c r="BK345" s="4"/>
      <c r="BL345" s="4">
        <f t="shared" si="868"/>
        <v>5000000</v>
      </c>
      <c r="BN345">
        <f t="shared" si="869"/>
        <v>334</v>
      </c>
      <c r="BO345" s="11">
        <f t="shared" si="873"/>
        <v>9.663203149202752E-38</v>
      </c>
      <c r="BP345" s="9">
        <f t="shared" si="874"/>
        <v>5.6426686326383311E-69</v>
      </c>
      <c r="BQ345" s="9">
        <f t="shared" si="875"/>
        <v>7.5772978781143295E-69</v>
      </c>
      <c r="BR345" s="9">
        <f t="shared" si="876"/>
        <v>1.0824711254449043E-68</v>
      </c>
      <c r="BS345" s="9">
        <f t="shared" si="877"/>
        <v>1.5463873220641492E-68</v>
      </c>
      <c r="BT345" s="9">
        <f t="shared" si="878"/>
        <v>2.2091247458059266E-68</v>
      </c>
      <c r="BU345" s="9">
        <f t="shared" si="879"/>
        <v>3.1558924940084668E-68</v>
      </c>
      <c r="BV345" s="9">
        <f t="shared" si="880"/>
        <v>4.5084178485835239E-68</v>
      </c>
      <c r="BW345" s="9">
        <f t="shared" si="881"/>
        <v>6.4405969265478912E-68</v>
      </c>
      <c r="BX345" s="9">
        <f t="shared" si="882"/>
        <v>9.2008527522112741E-68</v>
      </c>
      <c r="BY345" s="9">
        <f t="shared" si="883"/>
        <v>1.314407536030182E-67</v>
      </c>
      <c r="BZ345" s="9">
        <f t="shared" si="884"/>
        <v>0</v>
      </c>
      <c r="CA345" s="9">
        <f t="shared" si="885"/>
        <v>0</v>
      </c>
      <c r="CB345" s="9">
        <f t="shared" si="886"/>
        <v>0</v>
      </c>
      <c r="CC345" s="9">
        <f t="shared" si="887"/>
        <v>0</v>
      </c>
      <c r="CD345" s="9">
        <f t="shared" si="888"/>
        <v>0</v>
      </c>
      <c r="CE345" s="9">
        <f t="shared" si="889"/>
        <v>0</v>
      </c>
      <c r="CF345" s="9">
        <f t="shared" si="890"/>
        <v>0</v>
      </c>
      <c r="CG345" s="9">
        <f t="shared" si="891"/>
        <v>0</v>
      </c>
      <c r="CH345" s="9">
        <f t="shared" si="892"/>
        <v>0</v>
      </c>
      <c r="CI345" s="9">
        <f t="shared" si="893"/>
        <v>0</v>
      </c>
      <c r="CJ345" s="9">
        <f t="shared" si="894"/>
        <v>0</v>
      </c>
      <c r="CK345" s="9">
        <f t="shared" si="895"/>
        <v>1.362511644037588E-31</v>
      </c>
      <c r="CL345" s="9">
        <f t="shared" si="915"/>
        <v>1.362511644037588E-31</v>
      </c>
    </row>
    <row r="346" spans="2:90" x14ac:dyDescent="0.2">
      <c r="B346" s="1">
        <f t="shared" si="902"/>
        <v>44195</v>
      </c>
      <c r="C346" s="8">
        <f t="shared" si="896"/>
        <v>47.857142857142854</v>
      </c>
      <c r="D346">
        <f t="shared" si="909"/>
        <v>335</v>
      </c>
      <c r="E346" s="14">
        <f t="shared" si="903"/>
        <v>0.3</v>
      </c>
      <c r="F346" s="3">
        <f t="shared" si="897"/>
        <v>8.1661699125676517</v>
      </c>
      <c r="G346" s="4">
        <f t="shared" si="910"/>
        <v>3.1791938360877056E-31</v>
      </c>
      <c r="I346" s="13">
        <f t="shared" si="911"/>
        <v>1.362511644037588E-31</v>
      </c>
      <c r="J346" s="13">
        <f t="shared" ref="J346:AC346" si="938">I345*(1-I$8)</f>
        <v>1.8296584934219039E-31</v>
      </c>
      <c r="K346" s="13">
        <f t="shared" si="938"/>
        <v>2.6137978477455767E-31</v>
      </c>
      <c r="L346" s="13">
        <f t="shared" si="938"/>
        <v>3.733996925350824E-31</v>
      </c>
      <c r="M346" s="13">
        <f t="shared" si="938"/>
        <v>5.3342813219297495E-31</v>
      </c>
      <c r="N346" s="13">
        <f t="shared" si="938"/>
        <v>7.620401888471068E-31</v>
      </c>
      <c r="O346" s="13">
        <f t="shared" si="938"/>
        <v>1.0886288412101527E-30</v>
      </c>
      <c r="P346" s="13">
        <f t="shared" si="938"/>
        <v>1.5551840588716466E-30</v>
      </c>
      <c r="Q346" s="13">
        <f t="shared" si="938"/>
        <v>2.2216915126737808E-30</v>
      </c>
      <c r="R346" s="13">
        <f t="shared" si="938"/>
        <v>3.1738450181054017E-30</v>
      </c>
      <c r="S346" s="13">
        <f t="shared" si="938"/>
        <v>4.5340643115791449E-30</v>
      </c>
      <c r="T346" s="13">
        <f t="shared" si="938"/>
        <v>6.4772347308273511E-30</v>
      </c>
      <c r="U346" s="13">
        <f t="shared" si="938"/>
        <v>9.2531924726104986E-30</v>
      </c>
      <c r="V346" s="13">
        <f t="shared" si="938"/>
        <v>1.3218846389443573E-29</v>
      </c>
      <c r="W346" s="13">
        <f t="shared" si="938"/>
        <v>1.8884066270633674E-29</v>
      </c>
      <c r="X346" s="13">
        <f t="shared" si="938"/>
        <v>2.6977237529476677E-29</v>
      </c>
      <c r="Y346" s="13">
        <f t="shared" si="938"/>
        <v>3.8538910756395247E-29</v>
      </c>
      <c r="Z346" s="13">
        <f t="shared" si="938"/>
        <v>5.5055586794850365E-29</v>
      </c>
      <c r="AA346" s="13">
        <f t="shared" si="938"/>
        <v>7.8650838278357643E-29</v>
      </c>
      <c r="AB346" s="13">
        <f t="shared" si="938"/>
        <v>1.1235834039765379E-28</v>
      </c>
      <c r="AC346" s="13">
        <f t="shared" si="938"/>
        <v>1.605119148537911E-28</v>
      </c>
      <c r="AD346" s="13">
        <f t="shared" si="899"/>
        <v>4700000</v>
      </c>
      <c r="AE346" s="13">
        <f t="shared" si="913"/>
        <v>4700000</v>
      </c>
      <c r="AF346" s="4"/>
      <c r="AG346">
        <f t="shared" si="838"/>
        <v>335</v>
      </c>
      <c r="AH346" s="4"/>
      <c r="AI346" s="4"/>
      <c r="AJ346" s="13">
        <f t="shared" ref="AJ346:BC346" si="939">I345*AI$8</f>
        <v>1.1678671234607898E-32</v>
      </c>
      <c r="AK346" s="13">
        <f t="shared" si="939"/>
        <v>0</v>
      </c>
      <c r="AL346" s="13">
        <f t="shared" si="939"/>
        <v>0</v>
      </c>
      <c r="AM346" s="13">
        <f t="shared" si="939"/>
        <v>0</v>
      </c>
      <c r="AN346" s="13">
        <f t="shared" si="939"/>
        <v>0</v>
      </c>
      <c r="AO346" s="13">
        <f t="shared" si="939"/>
        <v>0</v>
      </c>
      <c r="AP346" s="13">
        <f t="shared" si="939"/>
        <v>0</v>
      </c>
      <c r="AQ346" s="13">
        <f t="shared" si="939"/>
        <v>0</v>
      </c>
      <c r="AR346" s="13">
        <f t="shared" si="939"/>
        <v>0</v>
      </c>
      <c r="AS346" s="13">
        <f t="shared" si="939"/>
        <v>0</v>
      </c>
      <c r="AT346" s="13">
        <f t="shared" si="939"/>
        <v>0</v>
      </c>
      <c r="AU346" s="13">
        <f t="shared" si="939"/>
        <v>0</v>
      </c>
      <c r="AV346" s="13">
        <f t="shared" si="939"/>
        <v>0</v>
      </c>
      <c r="AW346" s="13">
        <f t="shared" si="939"/>
        <v>0</v>
      </c>
      <c r="AX346" s="13">
        <f t="shared" si="939"/>
        <v>0</v>
      </c>
      <c r="AY346" s="13">
        <f t="shared" si="939"/>
        <v>0</v>
      </c>
      <c r="AZ346" s="13">
        <f t="shared" si="939"/>
        <v>0</v>
      </c>
      <c r="BA346" s="13">
        <f t="shared" si="939"/>
        <v>0</v>
      </c>
      <c r="BB346" s="13">
        <f t="shared" si="939"/>
        <v>0</v>
      </c>
      <c r="BC346" s="13">
        <f t="shared" si="939"/>
        <v>0</v>
      </c>
      <c r="BD346" s="13">
        <f t="shared" si="906"/>
        <v>0</v>
      </c>
      <c r="BE346" s="13">
        <f t="shared" si="907"/>
        <v>1.1678671234607898E-32</v>
      </c>
      <c r="BF346" s="13">
        <f t="shared" si="908"/>
        <v>299999.99999999983</v>
      </c>
      <c r="BG346" s="4">
        <f t="shared" si="872"/>
        <v>5000000</v>
      </c>
      <c r="BH346" s="4">
        <f t="shared" si="924"/>
        <v>1</v>
      </c>
      <c r="BI346" s="4">
        <f t="shared" si="927"/>
        <v>1</v>
      </c>
      <c r="BJ346" s="4">
        <f t="shared" si="901"/>
        <v>5.9999999999999964</v>
      </c>
      <c r="BK346" s="4"/>
      <c r="BL346" s="4">
        <f t="shared" si="868"/>
        <v>5000000</v>
      </c>
      <c r="BN346">
        <f t="shared" si="869"/>
        <v>335</v>
      </c>
      <c r="BO346" s="11">
        <f t="shared" si="873"/>
        <v>6.7642422044419264E-38</v>
      </c>
      <c r="BP346" s="9">
        <f t="shared" si="874"/>
        <v>2.7649076299927821E-69</v>
      </c>
      <c r="BQ346" s="9">
        <f t="shared" si="875"/>
        <v>3.7128759602760221E-69</v>
      </c>
      <c r="BR346" s="9">
        <f t="shared" si="876"/>
        <v>5.3041085146800305E-69</v>
      </c>
      <c r="BS346" s="9">
        <f t="shared" si="877"/>
        <v>7.5772978781143295E-69</v>
      </c>
      <c r="BT346" s="9">
        <f t="shared" si="878"/>
        <v>1.0824711254449045E-68</v>
      </c>
      <c r="BU346" s="9">
        <f t="shared" si="879"/>
        <v>1.5463873220641486E-68</v>
      </c>
      <c r="BV346" s="9">
        <f t="shared" si="880"/>
        <v>2.2091247458059266E-68</v>
      </c>
      <c r="BW346" s="9">
        <f t="shared" si="881"/>
        <v>3.1558924940084664E-68</v>
      </c>
      <c r="BX346" s="9">
        <f t="shared" si="882"/>
        <v>4.5084178485835239E-68</v>
      </c>
      <c r="BY346" s="9">
        <f t="shared" si="883"/>
        <v>6.4405969265478921E-68</v>
      </c>
      <c r="BZ346" s="9">
        <f t="shared" si="884"/>
        <v>0</v>
      </c>
      <c r="CA346" s="9">
        <f t="shared" si="885"/>
        <v>0</v>
      </c>
      <c r="CB346" s="9">
        <f t="shared" si="886"/>
        <v>0</v>
      </c>
      <c r="CC346" s="9">
        <f t="shared" si="887"/>
        <v>0</v>
      </c>
      <c r="CD346" s="9">
        <f t="shared" si="888"/>
        <v>0</v>
      </c>
      <c r="CE346" s="9">
        <f t="shared" si="889"/>
        <v>0</v>
      </c>
      <c r="CF346" s="9">
        <f t="shared" si="890"/>
        <v>0</v>
      </c>
      <c r="CG346" s="9">
        <f t="shared" si="891"/>
        <v>0</v>
      </c>
      <c r="CH346" s="9">
        <f t="shared" si="892"/>
        <v>0</v>
      </c>
      <c r="CI346" s="9">
        <f t="shared" si="893"/>
        <v>0</v>
      </c>
      <c r="CJ346" s="9">
        <f t="shared" si="894"/>
        <v>0</v>
      </c>
      <c r="CK346" s="9">
        <f t="shared" si="895"/>
        <v>9.5375815082631159E-32</v>
      </c>
      <c r="CL346" s="9">
        <f t="shared" si="915"/>
        <v>9.5375815082631159E-32</v>
      </c>
    </row>
    <row r="347" spans="2:90" x14ac:dyDescent="0.2">
      <c r="B347" s="1">
        <f t="shared" si="902"/>
        <v>44196</v>
      </c>
      <c r="C347" s="8">
        <f t="shared" si="896"/>
        <v>48</v>
      </c>
      <c r="D347">
        <f t="shared" si="909"/>
        <v>336</v>
      </c>
      <c r="E347" s="14">
        <f t="shared" si="903"/>
        <v>0.3</v>
      </c>
      <c r="F347" s="3">
        <f t="shared" si="897"/>
        <v>8.1661699125676517</v>
      </c>
      <c r="G347" s="4">
        <f t="shared" si="910"/>
        <v>2.225435685261394E-31</v>
      </c>
      <c r="I347" s="13">
        <f t="shared" si="911"/>
        <v>9.5375815082631159E-32</v>
      </c>
      <c r="J347" s="13">
        <f t="shared" ref="J347:AC347" si="940">I346*(1-I$8)</f>
        <v>1.2807609453953327E-31</v>
      </c>
      <c r="K347" s="13">
        <f t="shared" si="940"/>
        <v>1.8296584934219039E-31</v>
      </c>
      <c r="L347" s="13">
        <f t="shared" si="940"/>
        <v>2.6137978477455767E-31</v>
      </c>
      <c r="M347" s="13">
        <f t="shared" si="940"/>
        <v>3.733996925350824E-31</v>
      </c>
      <c r="N347" s="13">
        <f t="shared" si="940"/>
        <v>5.3342813219297495E-31</v>
      </c>
      <c r="O347" s="13">
        <f t="shared" si="940"/>
        <v>7.620401888471068E-31</v>
      </c>
      <c r="P347" s="13">
        <f t="shared" si="940"/>
        <v>1.0886288412101527E-30</v>
      </c>
      <c r="Q347" s="13">
        <f t="shared" si="940"/>
        <v>1.5551840588716466E-30</v>
      </c>
      <c r="R347" s="13">
        <f t="shared" si="940"/>
        <v>2.2216915126737808E-30</v>
      </c>
      <c r="S347" s="13">
        <f t="shared" si="940"/>
        <v>3.1738450181054017E-30</v>
      </c>
      <c r="T347" s="13">
        <f t="shared" si="940"/>
        <v>4.5340643115791449E-30</v>
      </c>
      <c r="U347" s="13">
        <f t="shared" si="940"/>
        <v>6.4772347308273511E-30</v>
      </c>
      <c r="V347" s="13">
        <f t="shared" si="940"/>
        <v>9.2531924726104986E-30</v>
      </c>
      <c r="W347" s="13">
        <f t="shared" si="940"/>
        <v>1.3218846389443573E-29</v>
      </c>
      <c r="X347" s="13">
        <f t="shared" si="940"/>
        <v>1.8884066270633674E-29</v>
      </c>
      <c r="Y347" s="13">
        <f t="shared" si="940"/>
        <v>2.6977237529476677E-29</v>
      </c>
      <c r="Z347" s="13">
        <f t="shared" si="940"/>
        <v>3.8538910756395247E-29</v>
      </c>
      <c r="AA347" s="13">
        <f t="shared" si="940"/>
        <v>5.5055586794850365E-29</v>
      </c>
      <c r="AB347" s="13">
        <f t="shared" si="940"/>
        <v>7.8650838278357643E-29</v>
      </c>
      <c r="AC347" s="13">
        <f t="shared" si="940"/>
        <v>1.1235834039765379E-28</v>
      </c>
      <c r="AD347" s="13">
        <f t="shared" si="899"/>
        <v>4700000</v>
      </c>
      <c r="AE347" s="13">
        <f t="shared" si="913"/>
        <v>4700000</v>
      </c>
      <c r="AF347" s="4"/>
      <c r="AG347">
        <f t="shared" si="838"/>
        <v>336</v>
      </c>
      <c r="AH347" s="4"/>
      <c r="AI347" s="4"/>
      <c r="AJ347" s="13">
        <f t="shared" ref="AJ347:BC347" si="941">I346*AI$8</f>
        <v>8.1750698642255271E-33</v>
      </c>
      <c r="AK347" s="13">
        <f t="shared" si="941"/>
        <v>0</v>
      </c>
      <c r="AL347" s="13">
        <f t="shared" si="941"/>
        <v>0</v>
      </c>
      <c r="AM347" s="13">
        <f t="shared" si="941"/>
        <v>0</v>
      </c>
      <c r="AN347" s="13">
        <f t="shared" si="941"/>
        <v>0</v>
      </c>
      <c r="AO347" s="13">
        <f t="shared" si="941"/>
        <v>0</v>
      </c>
      <c r="AP347" s="13">
        <f t="shared" si="941"/>
        <v>0</v>
      </c>
      <c r="AQ347" s="13">
        <f t="shared" si="941"/>
        <v>0</v>
      </c>
      <c r="AR347" s="13">
        <f t="shared" si="941"/>
        <v>0</v>
      </c>
      <c r="AS347" s="13">
        <f t="shared" si="941"/>
        <v>0</v>
      </c>
      <c r="AT347" s="13">
        <f t="shared" si="941"/>
        <v>0</v>
      </c>
      <c r="AU347" s="13">
        <f t="shared" si="941"/>
        <v>0</v>
      </c>
      <c r="AV347" s="13">
        <f t="shared" si="941"/>
        <v>0</v>
      </c>
      <c r="AW347" s="13">
        <f t="shared" si="941"/>
        <v>0</v>
      </c>
      <c r="AX347" s="13">
        <f t="shared" si="941"/>
        <v>0</v>
      </c>
      <c r="AY347" s="13">
        <f t="shared" si="941"/>
        <v>0</v>
      </c>
      <c r="AZ347" s="13">
        <f t="shared" si="941"/>
        <v>0</v>
      </c>
      <c r="BA347" s="13">
        <f t="shared" si="941"/>
        <v>0</v>
      </c>
      <c r="BB347" s="13">
        <f t="shared" si="941"/>
        <v>0</v>
      </c>
      <c r="BC347" s="13">
        <f t="shared" si="941"/>
        <v>0</v>
      </c>
      <c r="BD347" s="13">
        <f t="shared" si="906"/>
        <v>0</v>
      </c>
      <c r="BE347" s="13">
        <f t="shared" si="907"/>
        <v>8.1750698642255271E-33</v>
      </c>
      <c r="BF347" s="13">
        <f t="shared" si="908"/>
        <v>299999.99999999983</v>
      </c>
      <c r="BG347" s="4">
        <f t="shared" si="872"/>
        <v>5000000</v>
      </c>
      <c r="BH347" s="4">
        <f t="shared" si="924"/>
        <v>1</v>
      </c>
      <c r="BI347" s="4">
        <f t="shared" si="927"/>
        <v>1</v>
      </c>
      <c r="BJ347" s="4">
        <f t="shared" si="901"/>
        <v>5.9999999999999964</v>
      </c>
      <c r="BK347" s="4"/>
      <c r="BL347" s="4">
        <f t="shared" si="868"/>
        <v>5000000</v>
      </c>
      <c r="BN347">
        <f t="shared" si="869"/>
        <v>336</v>
      </c>
      <c r="BO347" s="11">
        <f t="shared" si="873"/>
        <v>4.7349695431093487E-38</v>
      </c>
      <c r="BP347" s="9">
        <f t="shared" si="874"/>
        <v>1.3548047386964632E-69</v>
      </c>
      <c r="BQ347" s="9">
        <f t="shared" si="875"/>
        <v>1.8193092205352506E-69</v>
      </c>
      <c r="BR347" s="9">
        <f t="shared" si="876"/>
        <v>2.5990131721932155E-69</v>
      </c>
      <c r="BS347" s="9">
        <f t="shared" si="877"/>
        <v>3.7128759602760216E-69</v>
      </c>
      <c r="BT347" s="9">
        <f t="shared" si="878"/>
        <v>5.3041085146800305E-69</v>
      </c>
      <c r="BU347" s="9">
        <f t="shared" si="879"/>
        <v>7.5772978781143316E-69</v>
      </c>
      <c r="BV347" s="9">
        <f t="shared" si="880"/>
        <v>1.0824711254449041E-68</v>
      </c>
      <c r="BW347" s="9">
        <f t="shared" si="881"/>
        <v>1.5463873220641488E-68</v>
      </c>
      <c r="BX347" s="9">
        <f t="shared" si="882"/>
        <v>2.2091247458059266E-68</v>
      </c>
      <c r="BY347" s="9">
        <f t="shared" si="883"/>
        <v>3.1558924940084668E-68</v>
      </c>
      <c r="BZ347" s="9">
        <f t="shared" si="884"/>
        <v>0</v>
      </c>
      <c r="CA347" s="9">
        <f t="shared" si="885"/>
        <v>0</v>
      </c>
      <c r="CB347" s="9">
        <f t="shared" si="886"/>
        <v>0</v>
      </c>
      <c r="CC347" s="9">
        <f t="shared" si="887"/>
        <v>0</v>
      </c>
      <c r="CD347" s="9">
        <f t="shared" si="888"/>
        <v>0</v>
      </c>
      <c r="CE347" s="9">
        <f t="shared" si="889"/>
        <v>0</v>
      </c>
      <c r="CF347" s="9">
        <f t="shared" si="890"/>
        <v>0</v>
      </c>
      <c r="CG347" s="9">
        <f t="shared" si="891"/>
        <v>0</v>
      </c>
      <c r="CH347" s="9">
        <f t="shared" si="892"/>
        <v>0</v>
      </c>
      <c r="CI347" s="9">
        <f t="shared" si="893"/>
        <v>0</v>
      </c>
      <c r="CJ347" s="9">
        <f t="shared" si="894"/>
        <v>0</v>
      </c>
      <c r="CK347" s="9">
        <f t="shared" si="895"/>
        <v>6.6763070557841819E-32</v>
      </c>
      <c r="CL347" s="9">
        <f t="shared" si="915"/>
        <v>6.6763070557841819E-32</v>
      </c>
    </row>
    <row r="348" spans="2:90" x14ac:dyDescent="0.2">
      <c r="C348" s="8"/>
      <c r="G348" s="4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4"/>
      <c r="AH348" s="4"/>
      <c r="AI348" s="4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4"/>
      <c r="BH348" s="4"/>
      <c r="BI348" s="4"/>
      <c r="BK348" s="4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</row>
    <row r="349" spans="2:90" x14ac:dyDescent="0.2">
      <c r="C349" s="8"/>
      <c r="G349" s="4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4"/>
      <c r="AH349" s="4"/>
      <c r="AI349" s="4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4"/>
      <c r="BH349" s="4"/>
      <c r="BI349" s="4"/>
      <c r="BK349" s="4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</row>
    <row r="350" spans="2:90" x14ac:dyDescent="0.2">
      <c r="C350" s="8"/>
      <c r="G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15"/>
      <c r="AF350" s="4"/>
      <c r="AH350" s="4"/>
      <c r="AI350" s="4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4"/>
      <c r="BH350" s="4"/>
      <c r="BI350" s="4"/>
      <c r="BK350" s="4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</row>
    <row r="351" spans="2:90" x14ac:dyDescent="0.2">
      <c r="C351" s="8"/>
      <c r="G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15"/>
      <c r="AF351" s="4"/>
      <c r="AH351" s="4"/>
      <c r="AI351" s="4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4"/>
      <c r="BH351" s="4"/>
      <c r="BI351" s="4"/>
      <c r="BK351" s="4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</row>
    <row r="352" spans="2:90" x14ac:dyDescent="0.2">
      <c r="C352" s="8"/>
      <c r="G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15"/>
      <c r="AF352" s="4"/>
      <c r="AH352" s="4"/>
      <c r="AI352" s="4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4"/>
      <c r="BH352" s="4"/>
      <c r="BI352" s="4"/>
      <c r="BK352" s="4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</row>
    <row r="353" spans="3:90" x14ac:dyDescent="0.2">
      <c r="C353" s="8"/>
      <c r="G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15"/>
      <c r="AF353" s="4"/>
      <c r="AH353" s="4"/>
      <c r="AI353" s="4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4"/>
      <c r="BH353" s="4"/>
      <c r="BI353" s="4"/>
      <c r="BK353" s="4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</row>
    <row r="354" spans="3:90" x14ac:dyDescent="0.2">
      <c r="C354" s="8"/>
      <c r="G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15"/>
      <c r="AF354" s="4"/>
      <c r="AH354" s="4"/>
      <c r="AI354" s="4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4"/>
      <c r="BH354" s="4"/>
      <c r="BI354" s="4"/>
      <c r="BK354" s="4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</row>
    <row r="355" spans="3:90" x14ac:dyDescent="0.2">
      <c r="C355" s="8"/>
      <c r="G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15"/>
      <c r="AF355" s="4"/>
      <c r="AH355" s="4"/>
      <c r="AI355" s="4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4"/>
      <c r="BH355" s="4"/>
      <c r="BI355" s="4"/>
      <c r="BK355" s="4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</row>
    <row r="356" spans="3:90" x14ac:dyDescent="0.2">
      <c r="C356" s="8"/>
      <c r="G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15"/>
      <c r="AF356" s="4"/>
      <c r="AH356" s="4"/>
      <c r="AI356" s="4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4"/>
      <c r="BH356" s="4"/>
      <c r="BI356" s="4"/>
      <c r="BK356" s="4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</row>
    <row r="357" spans="3:90" x14ac:dyDescent="0.2">
      <c r="C357" s="8"/>
      <c r="G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15"/>
      <c r="AF357" s="4"/>
      <c r="AH357" s="4"/>
      <c r="AI357" s="4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4"/>
      <c r="BH357" s="4"/>
      <c r="BI357" s="4"/>
      <c r="BK357" s="4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</row>
    <row r="358" spans="3:90" x14ac:dyDescent="0.2">
      <c r="C358" s="8"/>
      <c r="G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15"/>
      <c r="AF358" s="4"/>
      <c r="AH358" s="4"/>
      <c r="AI358" s="4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4"/>
      <c r="BH358" s="4"/>
      <c r="BI358" s="4"/>
      <c r="BK358" s="4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</row>
    <row r="359" spans="3:90" x14ac:dyDescent="0.2">
      <c r="C359" s="8"/>
      <c r="G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15"/>
      <c r="AF359" s="4"/>
      <c r="AH359" s="4"/>
      <c r="AI359" s="4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4"/>
      <c r="BH359" s="4"/>
      <c r="BI359" s="4"/>
      <c r="BK359" s="4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</row>
    <row r="360" spans="3:90" x14ac:dyDescent="0.2">
      <c r="C360" s="8"/>
      <c r="G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15"/>
      <c r="AF360" s="4"/>
      <c r="AH360" s="4"/>
      <c r="AI360" s="4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4"/>
      <c r="BH360" s="4"/>
      <c r="BI360" s="4"/>
      <c r="BK360" s="4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</row>
    <row r="361" spans="3:90" x14ac:dyDescent="0.2">
      <c r="C361" s="8"/>
      <c r="G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15"/>
      <c r="AF361" s="4"/>
      <c r="AH361" s="4"/>
      <c r="AI361" s="4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4"/>
      <c r="BH361" s="4"/>
      <c r="BI361" s="4"/>
      <c r="BK361" s="4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</row>
    <row r="362" spans="3:90" x14ac:dyDescent="0.2">
      <c r="C362" s="8"/>
      <c r="G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15"/>
      <c r="AF362" s="4"/>
      <c r="AH362" s="4"/>
      <c r="AI362" s="4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4"/>
      <c r="BH362" s="4"/>
      <c r="BI362" s="4"/>
      <c r="BK362" s="4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</row>
    <row r="363" spans="3:90" x14ac:dyDescent="0.2">
      <c r="C363" s="8"/>
      <c r="G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15"/>
      <c r="AF363" s="4"/>
      <c r="AH363" s="4"/>
      <c r="AI363" s="4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4"/>
      <c r="BH363" s="4"/>
      <c r="BI363" s="4"/>
      <c r="BK363" s="4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</row>
    <row r="364" spans="3:90" x14ac:dyDescent="0.2">
      <c r="C364" s="8"/>
      <c r="G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15"/>
      <c r="AF364" s="4"/>
      <c r="AH364" s="4"/>
      <c r="AI364" s="4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4"/>
      <c r="BH364" s="4"/>
      <c r="BI364" s="4"/>
      <c r="BK364" s="4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</row>
    <row r="365" spans="3:90" x14ac:dyDescent="0.2">
      <c r="C365" s="8"/>
      <c r="G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15"/>
      <c r="AF365" s="4"/>
      <c r="AH365" s="4"/>
      <c r="AI365" s="4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4"/>
      <c r="BH365" s="4"/>
      <c r="BI365" s="4"/>
      <c r="BK365" s="4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</row>
    <row r="366" spans="3:90" x14ac:dyDescent="0.2">
      <c r="C366" s="8"/>
      <c r="G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15"/>
      <c r="AF366" s="4"/>
      <c r="AH366" s="4"/>
      <c r="AI366" s="4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4"/>
      <c r="BH366" s="4"/>
      <c r="BI366" s="4"/>
      <c r="BK366" s="4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</row>
    <row r="367" spans="3:90" x14ac:dyDescent="0.2">
      <c r="C367" s="8"/>
      <c r="G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15"/>
      <c r="AF367" s="4"/>
      <c r="AH367" s="4"/>
      <c r="AI367" s="4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4"/>
      <c r="BH367" s="4"/>
      <c r="BI367" s="4"/>
      <c r="BK367" s="4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</row>
    <row r="368" spans="3:90" x14ac:dyDescent="0.2">
      <c r="C368" s="8"/>
      <c r="G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15"/>
      <c r="AF368" s="4"/>
      <c r="AH368" s="4"/>
      <c r="AI368" s="4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4"/>
      <c r="BH368" s="4"/>
      <c r="BI368" s="4"/>
      <c r="BK368" s="4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</row>
    <row r="369" spans="3:90" x14ac:dyDescent="0.2">
      <c r="C369" s="8"/>
      <c r="G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15"/>
      <c r="AF369" s="4"/>
      <c r="AH369" s="4"/>
      <c r="AI369" s="4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4"/>
      <c r="BH369" s="4"/>
      <c r="BI369" s="4"/>
      <c r="BK369" s="4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</row>
    <row r="370" spans="3:90" x14ac:dyDescent="0.2">
      <c r="C370" s="8"/>
      <c r="G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15"/>
      <c r="AF370" s="4"/>
      <c r="AH370" s="4"/>
      <c r="AI370" s="4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4"/>
      <c r="BH370" s="4"/>
      <c r="BI370" s="4"/>
      <c r="BK370" s="4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</row>
    <row r="371" spans="3:90" x14ac:dyDescent="0.2">
      <c r="C371" s="8"/>
      <c r="G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15"/>
      <c r="AF371" s="4"/>
      <c r="AH371" s="4"/>
      <c r="AI371" s="4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4"/>
      <c r="BH371" s="4"/>
      <c r="BI371" s="4"/>
      <c r="BK371" s="4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</row>
    <row r="372" spans="3:90" x14ac:dyDescent="0.2">
      <c r="C372" s="8"/>
      <c r="G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15"/>
      <c r="AF372" s="4"/>
      <c r="AH372" s="4"/>
      <c r="AI372" s="4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4"/>
      <c r="BH372" s="4"/>
      <c r="BI372" s="4"/>
      <c r="BK372" s="4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</row>
    <row r="373" spans="3:90" x14ac:dyDescent="0.2">
      <c r="C373" s="8"/>
      <c r="G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15"/>
      <c r="AF373" s="4"/>
      <c r="AH373" s="4"/>
      <c r="AI373" s="4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4"/>
      <c r="BH373" s="4"/>
      <c r="BI373" s="4"/>
      <c r="BK373" s="4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</row>
    <row r="374" spans="3:90" x14ac:dyDescent="0.2">
      <c r="C374" s="8"/>
      <c r="G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15"/>
      <c r="AF374" s="4"/>
      <c r="AH374" s="4"/>
      <c r="AI374" s="4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4"/>
      <c r="BH374" s="4"/>
      <c r="BI374" s="4"/>
      <c r="BK374" s="4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</row>
    <row r="375" spans="3:90" x14ac:dyDescent="0.2">
      <c r="C375" s="8"/>
      <c r="G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15"/>
      <c r="AF375" s="4"/>
      <c r="AH375" s="4"/>
      <c r="AI375" s="4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4"/>
      <c r="BH375" s="4"/>
      <c r="BI375" s="4"/>
      <c r="BK375" s="4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</row>
    <row r="376" spans="3:90" x14ac:dyDescent="0.2">
      <c r="C376" s="8"/>
      <c r="G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15"/>
      <c r="AF376" s="4"/>
      <c r="AH376" s="4"/>
      <c r="AI376" s="4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4"/>
      <c r="BH376" s="4"/>
      <c r="BI376" s="4"/>
      <c r="BK376" s="4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</row>
    <row r="377" spans="3:90" x14ac:dyDescent="0.2">
      <c r="C377" s="8"/>
      <c r="G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15"/>
      <c r="AF377" s="4"/>
      <c r="AH377" s="4"/>
      <c r="AI377" s="4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4"/>
      <c r="BH377" s="4"/>
      <c r="BI377" s="4"/>
      <c r="BK377" s="4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</row>
    <row r="378" spans="3:90" x14ac:dyDescent="0.2">
      <c r="C378" s="8"/>
      <c r="G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15"/>
      <c r="AF378" s="4"/>
      <c r="AH378" s="4"/>
      <c r="AI378" s="4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4"/>
      <c r="BH378" s="4"/>
      <c r="BI378" s="4"/>
      <c r="BK378" s="4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</row>
    <row r="379" spans="3:90" x14ac:dyDescent="0.2">
      <c r="C379" s="8"/>
      <c r="G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15"/>
      <c r="AF379" s="4"/>
      <c r="AH379" s="4"/>
      <c r="AI379" s="4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4"/>
      <c r="BH379" s="4"/>
      <c r="BI379" s="4"/>
      <c r="BK379" s="4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</row>
    <row r="380" spans="3:90" x14ac:dyDescent="0.2">
      <c r="C380" s="8"/>
      <c r="G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15"/>
      <c r="AF380" s="4"/>
      <c r="AH380" s="4"/>
      <c r="AI380" s="4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4"/>
      <c r="BH380" s="4"/>
      <c r="BI380" s="4"/>
      <c r="BK380" s="4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</row>
    <row r="381" spans="3:90" x14ac:dyDescent="0.2">
      <c r="C381" s="8"/>
      <c r="G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15"/>
      <c r="AF381" s="4"/>
      <c r="AH381" s="4"/>
      <c r="AI381" s="4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4"/>
      <c r="BH381" s="4"/>
      <c r="BI381" s="4"/>
      <c r="BK381" s="4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</row>
    <row r="382" spans="3:90" x14ac:dyDescent="0.2">
      <c r="C382" s="8"/>
      <c r="G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15"/>
      <c r="AF382" s="4"/>
      <c r="AH382" s="4"/>
      <c r="AI382" s="4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4"/>
      <c r="BH382" s="4"/>
      <c r="BI382" s="4"/>
      <c r="BK382" s="4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</row>
    <row r="383" spans="3:90" x14ac:dyDescent="0.2">
      <c r="C383" s="8"/>
      <c r="G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15"/>
      <c r="AF383" s="4"/>
      <c r="AH383" s="4"/>
      <c r="AI383" s="4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4"/>
      <c r="BH383" s="4"/>
      <c r="BI383" s="4"/>
      <c r="BK383" s="4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</row>
    <row r="384" spans="3:90" x14ac:dyDescent="0.2">
      <c r="C384" s="8"/>
      <c r="G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15"/>
      <c r="AF384" s="4"/>
      <c r="AH384" s="4"/>
      <c r="AI384" s="4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4"/>
      <c r="BH384" s="4"/>
      <c r="BI384" s="4"/>
      <c r="BK384" s="4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</row>
    <row r="385" spans="3:90" x14ac:dyDescent="0.2">
      <c r="C385" s="8"/>
      <c r="G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15"/>
      <c r="AF385" s="4"/>
      <c r="AH385" s="4"/>
      <c r="AI385" s="4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4"/>
      <c r="BH385" s="4"/>
      <c r="BI385" s="4"/>
      <c r="BK385" s="4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</row>
    <row r="386" spans="3:90" x14ac:dyDescent="0.2">
      <c r="C386" s="8"/>
      <c r="G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15"/>
      <c r="AF386" s="4"/>
      <c r="AH386" s="4"/>
      <c r="AI386" s="4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4"/>
      <c r="BH386" s="4"/>
      <c r="BI386" s="4"/>
      <c r="BK386" s="4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</row>
    <row r="387" spans="3:90" x14ac:dyDescent="0.2">
      <c r="C387" s="8"/>
      <c r="G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15"/>
      <c r="AF387" s="4"/>
      <c r="AH387" s="4"/>
      <c r="AI387" s="4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4"/>
      <c r="BH387" s="4"/>
      <c r="BI387" s="4"/>
      <c r="BK387" s="4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</row>
    <row r="388" spans="3:90" x14ac:dyDescent="0.2">
      <c r="C388" s="8"/>
      <c r="G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15"/>
      <c r="AF388" s="4"/>
      <c r="AH388" s="4"/>
      <c r="AI388" s="4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4"/>
      <c r="BH388" s="4"/>
      <c r="BI388" s="4"/>
      <c r="BK388" s="4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</row>
    <row r="389" spans="3:90" x14ac:dyDescent="0.2">
      <c r="C389" s="8"/>
      <c r="G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15"/>
      <c r="AF389" s="4"/>
      <c r="AH389" s="4"/>
      <c r="AI389" s="4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4"/>
      <c r="BH389" s="4"/>
      <c r="BI389" s="4"/>
      <c r="BK389" s="4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</row>
    <row r="390" spans="3:90" x14ac:dyDescent="0.2">
      <c r="C390" s="8"/>
      <c r="G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15"/>
      <c r="AF390" s="4"/>
      <c r="AH390" s="4"/>
      <c r="AI390" s="4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4"/>
      <c r="BH390" s="4"/>
      <c r="BI390" s="4"/>
      <c r="BK390" s="4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</row>
    <row r="391" spans="3:90" x14ac:dyDescent="0.2">
      <c r="C391" s="8"/>
      <c r="G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15"/>
      <c r="AF391" s="4"/>
      <c r="AH391" s="4"/>
      <c r="AI391" s="4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4"/>
      <c r="BH391" s="4"/>
      <c r="BI391" s="4"/>
      <c r="BK391" s="4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</row>
    <row r="392" spans="3:90" x14ac:dyDescent="0.2">
      <c r="C392" s="8"/>
      <c r="G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15"/>
      <c r="AF392" s="4"/>
      <c r="AH392" s="4"/>
      <c r="AI392" s="4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4"/>
      <c r="BH392" s="4"/>
      <c r="BI392" s="4"/>
      <c r="BK392" s="4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</row>
    <row r="393" spans="3:90" x14ac:dyDescent="0.2">
      <c r="C393" s="8"/>
      <c r="G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15"/>
      <c r="AF393" s="4"/>
      <c r="AH393" s="4"/>
      <c r="AI393" s="4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4"/>
      <c r="BH393" s="4"/>
      <c r="BI393" s="4"/>
      <c r="BK393" s="4"/>
      <c r="BP393" s="9"/>
      <c r="BQ393" s="9"/>
      <c r="BR393" s="9"/>
      <c r="BS393" s="9"/>
      <c r="BT393" s="9"/>
      <c r="BU393" s="9"/>
      <c r="BV393" s="9"/>
      <c r="BW393" s="9"/>
      <c r="BX393" s="9"/>
      <c r="BY393" s="9"/>
      <c r="BZ393" s="9"/>
      <c r="CA393" s="9"/>
      <c r="CB393" s="9"/>
      <c r="CC393" s="9"/>
      <c r="CD393" s="9"/>
      <c r="CE393" s="9"/>
      <c r="CF393" s="9"/>
      <c r="CG393" s="9"/>
      <c r="CH393" s="9"/>
      <c r="CI393" s="9"/>
      <c r="CJ393" s="9"/>
      <c r="CK393" s="9"/>
      <c r="CL393" s="9"/>
    </row>
    <row r="394" spans="3:90" x14ac:dyDescent="0.2">
      <c r="C394" s="8"/>
      <c r="G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15"/>
      <c r="AF394" s="4"/>
      <c r="AH394" s="4"/>
      <c r="AI394" s="4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4"/>
      <c r="BH394" s="4"/>
      <c r="BI394" s="4"/>
      <c r="BK394" s="4"/>
      <c r="BP394" s="9"/>
      <c r="BQ394" s="9"/>
      <c r="BR394" s="9"/>
      <c r="BS394" s="9"/>
      <c r="BT394" s="9"/>
      <c r="BU394" s="9"/>
      <c r="BV394" s="9"/>
      <c r="BW394" s="9"/>
      <c r="BX394" s="9"/>
      <c r="BY394" s="9"/>
      <c r="BZ394" s="9"/>
      <c r="CA394" s="9"/>
      <c r="CB394" s="9"/>
      <c r="CC394" s="9"/>
      <c r="CD394" s="9"/>
      <c r="CE394" s="9"/>
      <c r="CF394" s="9"/>
      <c r="CG394" s="9"/>
      <c r="CH394" s="9"/>
      <c r="CI394" s="9"/>
      <c r="CJ394" s="9"/>
      <c r="CK394" s="9"/>
      <c r="CL394" s="9"/>
    </row>
    <row r="395" spans="3:90" x14ac:dyDescent="0.2">
      <c r="C395" s="8"/>
      <c r="G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15"/>
      <c r="AF395" s="4"/>
      <c r="AH395" s="4"/>
      <c r="AI395" s="4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4"/>
      <c r="BH395" s="4"/>
      <c r="BI395" s="4"/>
      <c r="BK395" s="4"/>
      <c r="BP395" s="9"/>
      <c r="BQ395" s="9"/>
      <c r="BR395" s="9"/>
      <c r="BS395" s="9"/>
      <c r="BT395" s="9"/>
      <c r="BU395" s="9"/>
      <c r="BV395" s="9"/>
      <c r="BW395" s="9"/>
      <c r="BX395" s="9"/>
      <c r="BY395" s="9"/>
      <c r="BZ395" s="9"/>
      <c r="CA395" s="9"/>
      <c r="CB395" s="9"/>
      <c r="CC395" s="9"/>
      <c r="CD395" s="9"/>
      <c r="CE395" s="9"/>
      <c r="CF395" s="9"/>
      <c r="CG395" s="9"/>
      <c r="CH395" s="9"/>
      <c r="CI395" s="9"/>
      <c r="CJ395" s="9"/>
      <c r="CK395" s="9"/>
      <c r="CL395" s="9"/>
    </row>
    <row r="396" spans="3:90" x14ac:dyDescent="0.2">
      <c r="C396" s="8"/>
      <c r="G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15"/>
      <c r="AF396" s="4"/>
      <c r="AH396" s="4"/>
      <c r="AI396" s="4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4"/>
      <c r="BH396" s="4"/>
      <c r="BI396" s="4"/>
      <c r="BK396" s="4"/>
      <c r="BP396" s="9"/>
      <c r="BQ396" s="9"/>
      <c r="BR396" s="9"/>
      <c r="BS396" s="9"/>
      <c r="BT396" s="9"/>
      <c r="BU396" s="9"/>
      <c r="BV396" s="9"/>
      <c r="BW396" s="9"/>
      <c r="BX396" s="9"/>
      <c r="BY396" s="9"/>
      <c r="BZ396" s="9"/>
      <c r="CA396" s="9"/>
      <c r="CB396" s="9"/>
      <c r="CC396" s="9"/>
      <c r="CD396" s="9"/>
      <c r="CE396" s="9"/>
      <c r="CF396" s="9"/>
      <c r="CG396" s="9"/>
      <c r="CH396" s="9"/>
      <c r="CI396" s="9"/>
      <c r="CJ396" s="9"/>
      <c r="CK396" s="9"/>
      <c r="CL396" s="9"/>
    </row>
    <row r="397" spans="3:90" x14ac:dyDescent="0.2">
      <c r="C397" s="8"/>
      <c r="G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15"/>
      <c r="AF397" s="4"/>
      <c r="AH397" s="4"/>
      <c r="AI397" s="4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4"/>
      <c r="BH397" s="4"/>
      <c r="BI397" s="4"/>
      <c r="BK397" s="4"/>
      <c r="BP397" s="9"/>
      <c r="BQ397" s="9"/>
      <c r="BR397" s="9"/>
      <c r="BS397" s="9"/>
      <c r="BT397" s="9"/>
      <c r="BU397" s="9"/>
      <c r="BV397" s="9"/>
      <c r="BW397" s="9"/>
      <c r="BX397" s="9"/>
      <c r="BY397" s="9"/>
      <c r="BZ397" s="9"/>
      <c r="CA397" s="9"/>
      <c r="CB397" s="9"/>
      <c r="CC397" s="9"/>
      <c r="CD397" s="9"/>
      <c r="CE397" s="9"/>
      <c r="CF397" s="9"/>
      <c r="CG397" s="9"/>
      <c r="CH397" s="9"/>
      <c r="CI397" s="9"/>
      <c r="CJ397" s="9"/>
      <c r="CK397" s="9"/>
      <c r="CL397" s="9"/>
    </row>
    <row r="398" spans="3:90" x14ac:dyDescent="0.2">
      <c r="C398" s="8"/>
      <c r="G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15"/>
      <c r="AF398" s="4"/>
      <c r="AH398" s="4"/>
      <c r="AI398" s="4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4"/>
      <c r="BH398" s="4"/>
      <c r="BI398" s="4"/>
      <c r="BK398" s="4"/>
      <c r="BP398" s="9"/>
      <c r="BQ398" s="9"/>
      <c r="BR398" s="9"/>
      <c r="BS398" s="9"/>
      <c r="BT398" s="9"/>
      <c r="BU398" s="9"/>
      <c r="BV398" s="9"/>
      <c r="BW398" s="9"/>
      <c r="BX398" s="9"/>
      <c r="BY398" s="9"/>
      <c r="BZ398" s="9"/>
      <c r="CA398" s="9"/>
      <c r="CB398" s="9"/>
      <c r="CC398" s="9"/>
      <c r="CD398" s="9"/>
      <c r="CE398" s="9"/>
      <c r="CF398" s="9"/>
      <c r="CG398" s="9"/>
      <c r="CH398" s="9"/>
      <c r="CI398" s="9"/>
      <c r="CJ398" s="9"/>
      <c r="CK398" s="9"/>
      <c r="CL398" s="9"/>
    </row>
    <row r="399" spans="3:90" x14ac:dyDescent="0.2">
      <c r="C399" s="8"/>
      <c r="G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15"/>
      <c r="AF399" s="4"/>
      <c r="AH399" s="4"/>
      <c r="AI399" s="4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4"/>
      <c r="BH399" s="4"/>
      <c r="BI399" s="4"/>
      <c r="BK399" s="4"/>
      <c r="BP399" s="9"/>
      <c r="BQ399" s="9"/>
      <c r="BR399" s="9"/>
      <c r="BS399" s="9"/>
      <c r="BT399" s="9"/>
      <c r="BU399" s="9"/>
      <c r="BV399" s="9"/>
      <c r="BW399" s="9"/>
      <c r="BX399" s="9"/>
      <c r="BY399" s="9"/>
      <c r="BZ399" s="9"/>
      <c r="CA399" s="9"/>
      <c r="CB399" s="9"/>
      <c r="CC399" s="9"/>
      <c r="CD399" s="9"/>
      <c r="CE399" s="9"/>
      <c r="CF399" s="9"/>
      <c r="CG399" s="9"/>
      <c r="CH399" s="9"/>
      <c r="CI399" s="9"/>
      <c r="CJ399" s="9"/>
      <c r="CK399" s="9"/>
      <c r="CL399" s="9"/>
    </row>
    <row r="400" spans="3:90" x14ac:dyDescent="0.2">
      <c r="C400" s="8"/>
      <c r="G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15"/>
      <c r="AF400" s="4"/>
      <c r="AH400" s="4"/>
      <c r="AI400" s="4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4"/>
      <c r="BH400" s="4"/>
      <c r="BI400" s="4"/>
      <c r="BK400" s="4"/>
      <c r="BP400" s="9"/>
      <c r="BQ400" s="9"/>
      <c r="BR400" s="9"/>
      <c r="BS400" s="9"/>
      <c r="BT400" s="9"/>
      <c r="BU400" s="9"/>
      <c r="BV400" s="9"/>
      <c r="BW400" s="9"/>
      <c r="BX400" s="9"/>
      <c r="BY400" s="9"/>
      <c r="BZ400" s="9"/>
      <c r="CA400" s="9"/>
      <c r="CB400" s="9"/>
      <c r="CC400" s="9"/>
      <c r="CD400" s="9"/>
      <c r="CE400" s="9"/>
      <c r="CF400" s="9"/>
      <c r="CG400" s="9"/>
      <c r="CH400" s="9"/>
      <c r="CI400" s="9"/>
      <c r="CJ400" s="9"/>
      <c r="CK400" s="9"/>
      <c r="CL400" s="9"/>
    </row>
    <row r="401" spans="3:90" x14ac:dyDescent="0.2">
      <c r="C401" s="8"/>
      <c r="G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15"/>
      <c r="AF401" s="4"/>
      <c r="AH401" s="4"/>
      <c r="AI401" s="4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4"/>
      <c r="BH401" s="4"/>
      <c r="BI401" s="4"/>
      <c r="BK401" s="4"/>
      <c r="BP401" s="9"/>
      <c r="BQ401" s="9"/>
      <c r="BR401" s="9"/>
      <c r="BS401" s="9"/>
      <c r="BT401" s="9"/>
      <c r="BU401" s="9"/>
      <c r="BV401" s="9"/>
      <c r="BW401" s="9"/>
      <c r="BX401" s="9"/>
      <c r="BY401" s="9"/>
      <c r="BZ401" s="9"/>
      <c r="CA401" s="9"/>
      <c r="CB401" s="9"/>
      <c r="CC401" s="9"/>
      <c r="CD401" s="9"/>
      <c r="CE401" s="9"/>
      <c r="CF401" s="9"/>
      <c r="CG401" s="9"/>
      <c r="CH401" s="9"/>
      <c r="CI401" s="9"/>
      <c r="CJ401" s="9"/>
      <c r="CK401" s="9"/>
      <c r="CL401" s="9"/>
    </row>
    <row r="402" spans="3:90" x14ac:dyDescent="0.2">
      <c r="C402" s="8"/>
      <c r="G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15"/>
      <c r="AF402" s="4"/>
      <c r="AH402" s="4"/>
      <c r="AI402" s="4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4"/>
      <c r="BH402" s="4"/>
      <c r="BI402" s="4"/>
      <c r="BK402" s="4"/>
      <c r="BP402" s="9"/>
      <c r="BQ402" s="9"/>
      <c r="BR402" s="9"/>
      <c r="BS402" s="9"/>
      <c r="BT402" s="9"/>
      <c r="BU402" s="9"/>
      <c r="BV402" s="9"/>
      <c r="BW402" s="9"/>
      <c r="BX402" s="9"/>
      <c r="BY402" s="9"/>
      <c r="BZ402" s="9"/>
      <c r="CA402" s="9"/>
      <c r="CB402" s="9"/>
      <c r="CC402" s="9"/>
      <c r="CD402" s="9"/>
      <c r="CE402" s="9"/>
      <c r="CF402" s="9"/>
      <c r="CG402" s="9"/>
      <c r="CH402" s="9"/>
      <c r="CI402" s="9"/>
      <c r="CJ402" s="9"/>
      <c r="CK402" s="9"/>
      <c r="CL402" s="9"/>
    </row>
    <row r="403" spans="3:90" x14ac:dyDescent="0.2">
      <c r="C403" s="8"/>
      <c r="G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15"/>
      <c r="AF403" s="4"/>
      <c r="AH403" s="4"/>
      <c r="AI403" s="4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4"/>
      <c r="BH403" s="4"/>
      <c r="BI403" s="4"/>
      <c r="BK403" s="4"/>
      <c r="BP403" s="9"/>
      <c r="BQ403" s="9"/>
      <c r="BR403" s="9"/>
      <c r="BS403" s="9"/>
      <c r="BT403" s="9"/>
      <c r="BU403" s="9"/>
      <c r="BV403" s="9"/>
      <c r="BW403" s="9"/>
      <c r="BX403" s="9"/>
      <c r="BY403" s="9"/>
      <c r="BZ403" s="9"/>
      <c r="CA403" s="9"/>
      <c r="CB403" s="9"/>
      <c r="CC403" s="9"/>
      <c r="CD403" s="9"/>
      <c r="CE403" s="9"/>
      <c r="CF403" s="9"/>
      <c r="CG403" s="9"/>
      <c r="CH403" s="9"/>
      <c r="CI403" s="9"/>
      <c r="CJ403" s="9"/>
      <c r="CK403" s="9"/>
      <c r="CL403" s="9"/>
    </row>
    <row r="404" spans="3:90" x14ac:dyDescent="0.2">
      <c r="C404" s="8"/>
      <c r="G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15"/>
      <c r="AF404" s="4"/>
      <c r="AH404" s="4"/>
      <c r="AI404" s="4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4"/>
      <c r="BH404" s="4"/>
      <c r="BI404" s="4"/>
      <c r="BK404" s="4"/>
      <c r="BP404" s="9"/>
      <c r="BQ404" s="9"/>
      <c r="BR404" s="9"/>
      <c r="BS404" s="9"/>
      <c r="BT404" s="9"/>
      <c r="BU404" s="9"/>
      <c r="BV404" s="9"/>
      <c r="BW404" s="9"/>
      <c r="BX404" s="9"/>
      <c r="BY404" s="9"/>
      <c r="BZ404" s="9"/>
      <c r="CA404" s="9"/>
      <c r="CB404" s="9"/>
      <c r="CC404" s="9"/>
      <c r="CD404" s="9"/>
      <c r="CE404" s="9"/>
      <c r="CF404" s="9"/>
      <c r="CG404" s="9"/>
      <c r="CH404" s="9"/>
      <c r="CI404" s="9"/>
      <c r="CJ404" s="9"/>
      <c r="CK404" s="9"/>
      <c r="CL404" s="9"/>
    </row>
    <row r="405" spans="3:90" x14ac:dyDescent="0.2">
      <c r="C405" s="8"/>
      <c r="G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15"/>
      <c r="AF405" s="4"/>
      <c r="AH405" s="4"/>
      <c r="AI405" s="4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4"/>
      <c r="BH405" s="4"/>
      <c r="BI405" s="4"/>
      <c r="BK405" s="4"/>
      <c r="BP405" s="9"/>
      <c r="BQ405" s="9"/>
      <c r="BR405" s="9"/>
      <c r="BS405" s="9"/>
      <c r="BT405" s="9"/>
      <c r="BU405" s="9"/>
      <c r="BV405" s="9"/>
      <c r="BW405" s="9"/>
      <c r="BX405" s="9"/>
      <c r="BY405" s="9"/>
      <c r="BZ405" s="9"/>
      <c r="CA405" s="9"/>
      <c r="CB405" s="9"/>
      <c r="CC405" s="9"/>
      <c r="CD405" s="9"/>
      <c r="CE405" s="9"/>
      <c r="CF405" s="9"/>
      <c r="CG405" s="9"/>
      <c r="CH405" s="9"/>
      <c r="CI405" s="9"/>
      <c r="CJ405" s="9"/>
      <c r="CK405" s="9"/>
      <c r="CL405" s="9"/>
    </row>
    <row r="406" spans="3:90" x14ac:dyDescent="0.2">
      <c r="C406" s="8"/>
      <c r="G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15"/>
      <c r="AF406" s="4"/>
      <c r="AH406" s="4"/>
      <c r="AI406" s="4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4"/>
      <c r="BH406" s="4"/>
      <c r="BI406" s="4"/>
      <c r="BK406" s="4"/>
      <c r="BP406" s="9"/>
      <c r="BQ406" s="9"/>
      <c r="BR406" s="9"/>
      <c r="BS406" s="9"/>
      <c r="BT406" s="9"/>
      <c r="BU406" s="9"/>
      <c r="BV406" s="9"/>
      <c r="BW406" s="9"/>
      <c r="BX406" s="9"/>
      <c r="BY406" s="9"/>
      <c r="BZ406" s="9"/>
      <c r="CA406" s="9"/>
      <c r="CB406" s="9"/>
      <c r="CC406" s="9"/>
      <c r="CD406" s="9"/>
      <c r="CE406" s="9"/>
      <c r="CF406" s="9"/>
      <c r="CG406" s="9"/>
      <c r="CH406" s="9"/>
      <c r="CI406" s="9"/>
      <c r="CJ406" s="9"/>
      <c r="CK406" s="9"/>
      <c r="CL406" s="9"/>
    </row>
    <row r="407" spans="3:90" x14ac:dyDescent="0.2">
      <c r="C407" s="8"/>
      <c r="G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15"/>
      <c r="AF407" s="4"/>
      <c r="AH407" s="4"/>
      <c r="AI407" s="4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4"/>
      <c r="BH407" s="4"/>
      <c r="BI407" s="4"/>
      <c r="BK407" s="4"/>
      <c r="BP407" s="9"/>
      <c r="BQ407" s="9"/>
      <c r="BR407" s="9"/>
      <c r="BS407" s="9"/>
      <c r="BT407" s="9"/>
      <c r="BU407" s="9"/>
      <c r="BV407" s="9"/>
      <c r="BW407" s="9"/>
      <c r="BX407" s="9"/>
      <c r="BY407" s="9"/>
      <c r="BZ407" s="9"/>
      <c r="CA407" s="9"/>
      <c r="CB407" s="9"/>
      <c r="CC407" s="9"/>
      <c r="CD407" s="9"/>
      <c r="CE407" s="9"/>
      <c r="CF407" s="9"/>
      <c r="CG407" s="9"/>
      <c r="CH407" s="9"/>
      <c r="CI407" s="9"/>
      <c r="CJ407" s="9"/>
      <c r="CK407" s="9"/>
      <c r="CL407" s="9"/>
    </row>
    <row r="408" spans="3:90" x14ac:dyDescent="0.2">
      <c r="C408" s="8"/>
      <c r="G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15"/>
      <c r="AF408" s="4"/>
      <c r="AH408" s="4"/>
      <c r="AI408" s="4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4"/>
      <c r="BH408" s="4"/>
      <c r="BI408" s="4"/>
      <c r="BK408" s="4"/>
      <c r="BP408" s="9"/>
      <c r="BQ408" s="9"/>
      <c r="BR408" s="9"/>
      <c r="BS408" s="9"/>
      <c r="BT408" s="9"/>
      <c r="BU408" s="9"/>
      <c r="BV408" s="9"/>
      <c r="BW408" s="9"/>
      <c r="BX408" s="9"/>
      <c r="BY408" s="9"/>
      <c r="BZ408" s="9"/>
      <c r="CA408" s="9"/>
      <c r="CB408" s="9"/>
      <c r="CC408" s="9"/>
      <c r="CD408" s="9"/>
      <c r="CE408" s="9"/>
      <c r="CF408" s="9"/>
      <c r="CG408" s="9"/>
      <c r="CH408" s="9"/>
      <c r="CI408" s="9"/>
      <c r="CJ408" s="9"/>
      <c r="CK408" s="9"/>
      <c r="CL408" s="9"/>
    </row>
    <row r="409" spans="3:90" x14ac:dyDescent="0.2">
      <c r="C409" s="8"/>
      <c r="G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15"/>
      <c r="AF409" s="4"/>
      <c r="AH409" s="4"/>
      <c r="AI409" s="4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4"/>
      <c r="BH409" s="4"/>
      <c r="BI409" s="4"/>
      <c r="BK409" s="4"/>
      <c r="BP409" s="9"/>
      <c r="BQ409" s="9"/>
      <c r="BR409" s="9"/>
      <c r="BS409" s="9"/>
      <c r="BT409" s="9"/>
      <c r="BU409" s="9"/>
      <c r="BV409" s="9"/>
      <c r="BW409" s="9"/>
      <c r="BX409" s="9"/>
      <c r="BY409" s="9"/>
      <c r="BZ409" s="9"/>
      <c r="CA409" s="9"/>
      <c r="CB409" s="9"/>
      <c r="CC409" s="9"/>
      <c r="CD409" s="9"/>
      <c r="CE409" s="9"/>
      <c r="CF409" s="9"/>
      <c r="CG409" s="9"/>
      <c r="CH409" s="9"/>
      <c r="CI409" s="9"/>
      <c r="CJ409" s="9"/>
      <c r="CK409" s="9"/>
      <c r="CL409" s="9"/>
    </row>
    <row r="410" spans="3:90" x14ac:dyDescent="0.2">
      <c r="C410" s="8"/>
      <c r="G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15"/>
      <c r="AF410" s="4"/>
      <c r="AH410" s="4"/>
      <c r="AI410" s="4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4"/>
      <c r="BH410" s="4"/>
      <c r="BI410" s="4"/>
      <c r="BK410" s="4"/>
      <c r="BP410" s="9"/>
      <c r="BQ410" s="9"/>
      <c r="BR410" s="9"/>
      <c r="BS410" s="9"/>
      <c r="BT410" s="9"/>
      <c r="BU410" s="9"/>
      <c r="BV410" s="9"/>
      <c r="BW410" s="9"/>
      <c r="BX410" s="9"/>
      <c r="BY410" s="9"/>
      <c r="BZ410" s="9"/>
      <c r="CA410" s="9"/>
      <c r="CB410" s="9"/>
      <c r="CC410" s="9"/>
      <c r="CD410" s="9"/>
      <c r="CE410" s="9"/>
      <c r="CF410" s="9"/>
      <c r="CG410" s="9"/>
      <c r="CH410" s="9"/>
      <c r="CI410" s="9"/>
      <c r="CJ410" s="9"/>
      <c r="CK410" s="9"/>
      <c r="CL410" s="9"/>
    </row>
    <row r="411" spans="3:90" x14ac:dyDescent="0.2">
      <c r="C411" s="8"/>
      <c r="G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15"/>
      <c r="AF411" s="4"/>
      <c r="AH411" s="4"/>
      <c r="AI411" s="4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4"/>
      <c r="BH411" s="4"/>
      <c r="BI411" s="4"/>
      <c r="BK411" s="4"/>
      <c r="BP411" s="9"/>
      <c r="BQ411" s="9"/>
      <c r="BR411" s="9"/>
      <c r="BS411" s="9"/>
      <c r="BT411" s="9"/>
      <c r="BU411" s="9"/>
      <c r="BV411" s="9"/>
      <c r="BW411" s="9"/>
      <c r="BX411" s="9"/>
      <c r="BY411" s="9"/>
      <c r="BZ411" s="9"/>
      <c r="CA411" s="9"/>
      <c r="CB411" s="9"/>
      <c r="CC411" s="9"/>
      <c r="CD411" s="9"/>
      <c r="CE411" s="9"/>
      <c r="CF411" s="9"/>
      <c r="CG411" s="9"/>
      <c r="CH411" s="9"/>
      <c r="CI411" s="9"/>
      <c r="CJ411" s="9"/>
      <c r="CK411" s="9"/>
      <c r="CL411" s="9"/>
    </row>
    <row r="412" spans="3:90" x14ac:dyDescent="0.2">
      <c r="C412" s="8"/>
      <c r="G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G412" s="4"/>
      <c r="BH412" s="4"/>
      <c r="BI412" s="4"/>
      <c r="BK412" s="4"/>
      <c r="BP412" s="9"/>
      <c r="BQ412" s="9"/>
      <c r="BR412" s="9"/>
      <c r="BS412" s="9"/>
      <c r="BT412" s="9"/>
      <c r="BU412" s="9"/>
      <c r="BV412" s="9"/>
      <c r="BW412" s="9"/>
      <c r="BX412" s="9"/>
      <c r="BY412" s="9"/>
      <c r="BZ412" s="9"/>
      <c r="CA412" s="9"/>
      <c r="CB412" s="9"/>
      <c r="CC412" s="9"/>
      <c r="CD412" s="9"/>
      <c r="CE412" s="9"/>
      <c r="CF412" s="9"/>
      <c r="CG412" s="9"/>
      <c r="CH412" s="9"/>
      <c r="CI412" s="9"/>
      <c r="CJ412" s="9"/>
      <c r="CK412" s="9"/>
      <c r="CL412" s="9"/>
    </row>
    <row r="413" spans="3:90" x14ac:dyDescent="0.2">
      <c r="C413" s="8"/>
      <c r="G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G413" s="4"/>
      <c r="BH413" s="4"/>
      <c r="BI413" s="4"/>
      <c r="BK413" s="4"/>
      <c r="BP413" s="9"/>
      <c r="BQ413" s="9"/>
      <c r="BR413" s="9"/>
      <c r="BS413" s="9"/>
      <c r="BT413" s="9"/>
      <c r="BU413" s="9"/>
      <c r="BV413" s="9"/>
      <c r="BW413" s="9"/>
      <c r="BX413" s="9"/>
      <c r="BY413" s="9"/>
      <c r="BZ413" s="9"/>
      <c r="CA413" s="9"/>
      <c r="CB413" s="9"/>
      <c r="CC413" s="9"/>
      <c r="CD413" s="9"/>
      <c r="CE413" s="9"/>
      <c r="CF413" s="9"/>
      <c r="CG413" s="9"/>
      <c r="CH413" s="9"/>
      <c r="CI413" s="9"/>
      <c r="CJ413" s="9"/>
      <c r="CK413" s="9"/>
      <c r="CL413" s="9"/>
    </row>
    <row r="414" spans="3:90" x14ac:dyDescent="0.2">
      <c r="C414" s="8"/>
      <c r="G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G414" s="4"/>
      <c r="BH414" s="4"/>
      <c r="BI414" s="4"/>
      <c r="BK414" s="4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986BF-C474-4D96-BB1F-BE99C75CB922}">
  <dimension ref="A1:CL414"/>
  <sheetViews>
    <sheetView workbookViewId="0">
      <pane xSplit="7" ySplit="9" topLeftCell="BC100" activePane="bottomRight" state="frozen"/>
      <selection pane="topRight" activeCell="H1" sqref="H1"/>
      <selection pane="bottomLeft" activeCell="A10" sqref="A10"/>
      <selection pane="bottomRight" activeCell="BC118" sqref="BC118"/>
    </sheetView>
  </sheetViews>
  <sheetFormatPr defaultColWidth="12" defaultRowHeight="14.25" x14ac:dyDescent="0.2"/>
  <cols>
    <col min="2" max="2" width="15.875" style="1" customWidth="1"/>
    <col min="5" max="5" width="12" style="14"/>
    <col min="6" max="6" width="12" style="3"/>
    <col min="7" max="7" width="13.75" customWidth="1"/>
    <col min="10" max="29" width="12" customWidth="1"/>
    <col min="30" max="30" width="14.75" customWidth="1"/>
    <col min="31" max="31" width="12" style="4"/>
    <col min="43" max="55" width="12" customWidth="1"/>
    <col min="57" max="57" width="12" style="4"/>
    <col min="58" max="58" width="15.5" style="4" customWidth="1"/>
    <col min="59" max="61" width="14.5" customWidth="1"/>
    <col min="62" max="62" width="14.5" style="4" customWidth="1"/>
    <col min="64" max="65" width="16" style="4" customWidth="1"/>
    <col min="66" max="66" width="10.75" customWidth="1"/>
    <col min="67" max="67" width="17.5" style="11" customWidth="1"/>
    <col min="75" max="89" width="12" customWidth="1"/>
  </cols>
  <sheetData>
    <row r="1" spans="1:90" ht="15" x14ac:dyDescent="0.25">
      <c r="A1" s="6" t="s">
        <v>73</v>
      </c>
      <c r="B1" s="7" t="s">
        <v>51</v>
      </c>
      <c r="C1" s="7">
        <v>43913</v>
      </c>
      <c r="E1" s="17" t="s">
        <v>74</v>
      </c>
    </row>
    <row r="2" spans="1:90" ht="15" x14ac:dyDescent="0.25">
      <c r="B2" s="6" t="s">
        <v>31</v>
      </c>
      <c r="C2" s="2">
        <v>5000000</v>
      </c>
      <c r="E2" s="17" t="s">
        <v>76</v>
      </c>
    </row>
    <row r="3" spans="1:90" ht="15" x14ac:dyDescent="0.25">
      <c r="B3" s="6"/>
      <c r="C3" s="5"/>
      <c r="E3" s="17" t="s">
        <v>77</v>
      </c>
    </row>
    <row r="4" spans="1:90" ht="15" x14ac:dyDescent="0.25">
      <c r="G4" s="6" t="s">
        <v>13</v>
      </c>
      <c r="I4" s="6" t="s">
        <v>0</v>
      </c>
      <c r="AE4" s="4" t="s">
        <v>4</v>
      </c>
    </row>
    <row r="5" spans="1:90" ht="15" x14ac:dyDescent="0.25">
      <c r="G5" t="s">
        <v>2</v>
      </c>
      <c r="I5" t="s">
        <v>18</v>
      </c>
      <c r="AE5" s="4" t="s">
        <v>10</v>
      </c>
      <c r="AH5" s="6" t="s">
        <v>21</v>
      </c>
      <c r="BG5" t="s">
        <v>49</v>
      </c>
      <c r="BL5" s="4" t="s">
        <v>3</v>
      </c>
      <c r="BO5" s="11" t="s">
        <v>36</v>
      </c>
      <c r="BP5" t="s">
        <v>20</v>
      </c>
    </row>
    <row r="6" spans="1:90" x14ac:dyDescent="0.2">
      <c r="B6" s="1" t="s">
        <v>5</v>
      </c>
      <c r="C6" t="s">
        <v>6</v>
      </c>
      <c r="D6" t="s">
        <v>1</v>
      </c>
      <c r="E6" s="14" t="s">
        <v>7</v>
      </c>
      <c r="F6" s="3" t="s">
        <v>8</v>
      </c>
      <c r="G6" t="s">
        <v>10</v>
      </c>
      <c r="H6" t="s">
        <v>19</v>
      </c>
      <c r="I6">
        <v>1</v>
      </c>
      <c r="J6">
        <v>2</v>
      </c>
      <c r="K6">
        <v>3</v>
      </c>
      <c r="L6">
        <v>4</v>
      </c>
      <c r="M6">
        <v>5</v>
      </c>
      <c r="N6">
        <v>6</v>
      </c>
      <c r="O6">
        <v>7</v>
      </c>
      <c r="P6">
        <v>8</v>
      </c>
      <c r="Q6">
        <v>9</v>
      </c>
      <c r="R6">
        <v>10</v>
      </c>
      <c r="S6">
        <v>11</v>
      </c>
      <c r="T6">
        <v>12</v>
      </c>
      <c r="U6">
        <v>13</v>
      </c>
      <c r="V6">
        <v>14</v>
      </c>
      <c r="W6">
        <v>15</v>
      </c>
      <c r="X6">
        <v>16</v>
      </c>
      <c r="Y6">
        <v>17</v>
      </c>
      <c r="Z6">
        <v>18</v>
      </c>
      <c r="AA6">
        <v>19</v>
      </c>
      <c r="AB6">
        <v>20</v>
      </c>
      <c r="AC6">
        <v>21</v>
      </c>
      <c r="AD6" t="s">
        <v>9</v>
      </c>
      <c r="AE6" s="4" t="s">
        <v>30</v>
      </c>
      <c r="AG6" t="s">
        <v>1</v>
      </c>
      <c r="AH6" t="s">
        <v>19</v>
      </c>
      <c r="AI6">
        <v>1</v>
      </c>
      <c r="AJ6">
        <v>2</v>
      </c>
      <c r="AK6">
        <v>3</v>
      </c>
      <c r="AL6">
        <v>4</v>
      </c>
      <c r="AM6">
        <v>5</v>
      </c>
      <c r="AN6">
        <v>6</v>
      </c>
      <c r="AO6">
        <v>7</v>
      </c>
      <c r="AP6">
        <v>8</v>
      </c>
      <c r="AQ6">
        <v>9</v>
      </c>
      <c r="AR6">
        <v>10</v>
      </c>
      <c r="AS6">
        <f t="shared" ref="AS6:BC6" si="0">AR6+1</f>
        <v>11</v>
      </c>
      <c r="AT6">
        <f t="shared" si="0"/>
        <v>12</v>
      </c>
      <c r="AU6">
        <f t="shared" si="0"/>
        <v>13</v>
      </c>
      <c r="AV6">
        <f t="shared" si="0"/>
        <v>14</v>
      </c>
      <c r="AW6">
        <f t="shared" si="0"/>
        <v>15</v>
      </c>
      <c r="AX6">
        <f t="shared" si="0"/>
        <v>16</v>
      </c>
      <c r="AY6">
        <f t="shared" si="0"/>
        <v>17</v>
      </c>
      <c r="AZ6">
        <f t="shared" si="0"/>
        <v>18</v>
      </c>
      <c r="BA6">
        <f t="shared" si="0"/>
        <v>19</v>
      </c>
      <c r="BB6">
        <f t="shared" si="0"/>
        <v>20</v>
      </c>
      <c r="BC6">
        <f t="shared" si="0"/>
        <v>21</v>
      </c>
      <c r="BD6" t="s">
        <v>9</v>
      </c>
      <c r="BE6" s="4" t="s">
        <v>12</v>
      </c>
      <c r="BF6" s="4" t="s">
        <v>25</v>
      </c>
      <c r="BG6" t="s">
        <v>0</v>
      </c>
      <c r="BH6" t="s">
        <v>39</v>
      </c>
      <c r="BI6" t="s">
        <v>39</v>
      </c>
      <c r="BJ6" s="4" t="s">
        <v>47</v>
      </c>
      <c r="BL6" s="4" t="s">
        <v>11</v>
      </c>
      <c r="BN6" t="s">
        <v>1</v>
      </c>
      <c r="BO6" s="11" t="s">
        <v>37</v>
      </c>
      <c r="BP6">
        <v>1</v>
      </c>
      <c r="BQ6">
        <v>2</v>
      </c>
      <c r="BR6">
        <v>3</v>
      </c>
      <c r="BS6">
        <v>4</v>
      </c>
      <c r="BT6">
        <v>5</v>
      </c>
      <c r="BU6">
        <v>6</v>
      </c>
      <c r="BV6">
        <v>7</v>
      </c>
      <c r="BW6">
        <v>8</v>
      </c>
      <c r="BX6">
        <v>9</v>
      </c>
      <c r="BY6">
        <v>10</v>
      </c>
      <c r="BZ6">
        <v>11</v>
      </c>
      <c r="CA6">
        <v>12</v>
      </c>
      <c r="CB6">
        <v>13</v>
      </c>
      <c r="CC6">
        <v>14</v>
      </c>
      <c r="CD6">
        <v>15</v>
      </c>
      <c r="CE6">
        <v>16</v>
      </c>
      <c r="CF6">
        <v>17</v>
      </c>
      <c r="CG6">
        <v>18</v>
      </c>
      <c r="CH6">
        <v>19</v>
      </c>
      <c r="CI6">
        <v>20</v>
      </c>
      <c r="CJ6">
        <v>21</v>
      </c>
      <c r="CK6" t="s">
        <v>9</v>
      </c>
      <c r="CL6" t="s">
        <v>52</v>
      </c>
    </row>
    <row r="7" spans="1:90" ht="15" x14ac:dyDescent="0.25">
      <c r="G7" s="6"/>
      <c r="H7" s="6" t="s">
        <v>43</v>
      </c>
      <c r="I7" s="6">
        <v>1</v>
      </c>
      <c r="J7" s="6">
        <v>1</v>
      </c>
      <c r="K7" s="6">
        <v>1</v>
      </c>
      <c r="L7" s="6">
        <v>1</v>
      </c>
      <c r="M7" s="6">
        <v>1</v>
      </c>
      <c r="N7" s="6">
        <v>1</v>
      </c>
      <c r="O7" s="6">
        <v>1</v>
      </c>
      <c r="P7" s="6">
        <v>1</v>
      </c>
      <c r="Q7" s="6">
        <v>1</v>
      </c>
      <c r="R7" s="6">
        <v>1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</v>
      </c>
      <c r="AE7" s="12"/>
      <c r="AF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13" t="s">
        <v>33</v>
      </c>
      <c r="BF7" s="13" t="s">
        <v>26</v>
      </c>
      <c r="BG7" t="s">
        <v>29</v>
      </c>
      <c r="BH7" t="s">
        <v>38</v>
      </c>
      <c r="BI7" t="s">
        <v>38</v>
      </c>
      <c r="BK7" s="6"/>
      <c r="BN7" s="6" t="s">
        <v>43</v>
      </c>
      <c r="BO7" s="11" t="s">
        <v>45</v>
      </c>
      <c r="BP7">
        <f t="shared" ref="BP7:CK7" si="1">I7</f>
        <v>1</v>
      </c>
      <c r="BQ7">
        <f t="shared" si="1"/>
        <v>1</v>
      </c>
      <c r="BR7">
        <f t="shared" si="1"/>
        <v>1</v>
      </c>
      <c r="BS7">
        <f t="shared" si="1"/>
        <v>1</v>
      </c>
      <c r="BT7">
        <f t="shared" si="1"/>
        <v>1</v>
      </c>
      <c r="BU7">
        <f t="shared" si="1"/>
        <v>1</v>
      </c>
      <c r="BV7">
        <f t="shared" si="1"/>
        <v>1</v>
      </c>
      <c r="BW7">
        <f t="shared" si="1"/>
        <v>1</v>
      </c>
      <c r="BX7">
        <f t="shared" si="1"/>
        <v>1</v>
      </c>
      <c r="BY7">
        <f t="shared" si="1"/>
        <v>1</v>
      </c>
      <c r="BZ7">
        <f t="shared" si="1"/>
        <v>0</v>
      </c>
      <c r="CA7">
        <f t="shared" si="1"/>
        <v>0</v>
      </c>
      <c r="CB7">
        <f t="shared" si="1"/>
        <v>0</v>
      </c>
      <c r="CC7">
        <f t="shared" si="1"/>
        <v>0</v>
      </c>
      <c r="CD7">
        <f t="shared" si="1"/>
        <v>0</v>
      </c>
      <c r="CE7">
        <f t="shared" si="1"/>
        <v>0</v>
      </c>
      <c r="CF7">
        <f t="shared" si="1"/>
        <v>0</v>
      </c>
      <c r="CG7">
        <f t="shared" si="1"/>
        <v>0</v>
      </c>
      <c r="CH7">
        <f t="shared" si="1"/>
        <v>0</v>
      </c>
      <c r="CI7">
        <f t="shared" si="1"/>
        <v>0</v>
      </c>
      <c r="CJ7">
        <f t="shared" si="1"/>
        <v>0</v>
      </c>
      <c r="CK7">
        <f t="shared" si="1"/>
        <v>1</v>
      </c>
      <c r="CL7" t="s">
        <v>46</v>
      </c>
    </row>
    <row r="8" spans="1:90" ht="15" x14ac:dyDescent="0.25">
      <c r="G8" s="6"/>
      <c r="H8" s="6" t="s">
        <v>32</v>
      </c>
      <c r="I8" s="6">
        <v>0.06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/>
      <c r="AE8" s="12"/>
      <c r="AF8" s="6"/>
      <c r="AH8" s="6" t="s">
        <v>32</v>
      </c>
      <c r="AI8" s="10">
        <f>I8</f>
        <v>0.06</v>
      </c>
      <c r="AJ8" s="10">
        <f t="shared" ref="AJ8:BC8" si="2">J8</f>
        <v>0</v>
      </c>
      <c r="AK8" s="10">
        <f t="shared" si="2"/>
        <v>0</v>
      </c>
      <c r="AL8" s="10">
        <f t="shared" si="2"/>
        <v>0</v>
      </c>
      <c r="AM8" s="10">
        <f t="shared" si="2"/>
        <v>0</v>
      </c>
      <c r="AN8" s="10">
        <f t="shared" si="2"/>
        <v>0</v>
      </c>
      <c r="AO8" s="10">
        <f t="shared" si="2"/>
        <v>0</v>
      </c>
      <c r="AP8" s="10">
        <f t="shared" si="2"/>
        <v>0</v>
      </c>
      <c r="AQ8" s="10">
        <f t="shared" si="2"/>
        <v>0</v>
      </c>
      <c r="AR8" s="10">
        <f t="shared" si="2"/>
        <v>0</v>
      </c>
      <c r="AS8" s="10">
        <f t="shared" si="2"/>
        <v>0</v>
      </c>
      <c r="AT8" s="10">
        <f t="shared" si="2"/>
        <v>0</v>
      </c>
      <c r="AU8" s="10">
        <f t="shared" si="2"/>
        <v>0</v>
      </c>
      <c r="AV8" s="10">
        <f t="shared" si="2"/>
        <v>0</v>
      </c>
      <c r="AW8" s="10">
        <f t="shared" si="2"/>
        <v>0</v>
      </c>
      <c r="AX8" s="10">
        <f t="shared" si="2"/>
        <v>0</v>
      </c>
      <c r="AY8" s="10">
        <f t="shared" si="2"/>
        <v>0</v>
      </c>
      <c r="AZ8" s="10">
        <f t="shared" si="2"/>
        <v>0</v>
      </c>
      <c r="BA8" s="10">
        <f t="shared" si="2"/>
        <v>0</v>
      </c>
      <c r="BB8" s="10">
        <f t="shared" si="2"/>
        <v>0</v>
      </c>
      <c r="BC8" s="10">
        <f t="shared" si="2"/>
        <v>0</v>
      </c>
      <c r="BD8" s="6"/>
      <c r="BE8" s="12"/>
      <c r="BF8" s="12"/>
      <c r="BK8" s="6"/>
    </row>
    <row r="9" spans="1:90" ht="15" x14ac:dyDescent="0.25">
      <c r="D9" t="s">
        <v>16</v>
      </c>
      <c r="E9" s="17" t="s">
        <v>42</v>
      </c>
      <c r="G9" s="6" t="s">
        <v>14</v>
      </c>
      <c r="I9" s="6" t="s">
        <v>17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12" t="s">
        <v>27</v>
      </c>
      <c r="AF9" s="6"/>
      <c r="AG9" t="s">
        <v>15</v>
      </c>
      <c r="AH9" s="6" t="s">
        <v>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12" t="s">
        <v>24</v>
      </c>
      <c r="BF9" s="12" t="s">
        <v>34</v>
      </c>
      <c r="BG9" s="6" t="s">
        <v>35</v>
      </c>
      <c r="BH9" s="6" t="s">
        <v>50</v>
      </c>
      <c r="BI9" s="6" t="s">
        <v>65</v>
      </c>
      <c r="BJ9" s="12" t="s">
        <v>48</v>
      </c>
      <c r="BK9" s="6"/>
      <c r="BL9" s="4" t="s">
        <v>28</v>
      </c>
      <c r="BN9" t="s">
        <v>15</v>
      </c>
      <c r="BO9" s="11" t="s">
        <v>40</v>
      </c>
      <c r="BP9" t="s">
        <v>41</v>
      </c>
      <c r="CL9" s="6" t="s">
        <v>44</v>
      </c>
    </row>
    <row r="10" spans="1:90" ht="15" x14ac:dyDescent="0.25">
      <c r="G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12"/>
      <c r="AF10" s="6"/>
      <c r="AH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t="s">
        <v>23</v>
      </c>
      <c r="BE10" s="12"/>
      <c r="BF10" s="12"/>
      <c r="BK10" s="6"/>
    </row>
    <row r="11" spans="1:90" ht="15" x14ac:dyDescent="0.25">
      <c r="B11" s="7">
        <v>43860</v>
      </c>
      <c r="C11" s="8">
        <f>D11/7</f>
        <v>0</v>
      </c>
      <c r="D11">
        <v>0</v>
      </c>
      <c r="G11" s="4">
        <f>C2</f>
        <v>5000000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s="4">
        <f>SUM(I11:AD11)</f>
        <v>0</v>
      </c>
      <c r="AG11">
        <f>D11</f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F11" s="4">
        <v>0</v>
      </c>
      <c r="BG11" s="4">
        <f>AE11</f>
        <v>0</v>
      </c>
      <c r="BL11" s="4">
        <f t="shared" ref="BL11:BL74" si="3">G11+AE11+BF11</f>
        <v>5000000</v>
      </c>
      <c r="BN11">
        <f t="shared" ref="BN11:BN74" si="4">D11</f>
        <v>0</v>
      </c>
      <c r="BO11" s="11">
        <f t="shared" ref="BO11:BO74" si="5">G11/(G11+AE11)</f>
        <v>1</v>
      </c>
    </row>
    <row r="12" spans="1:90" ht="15" x14ac:dyDescent="0.25">
      <c r="B12" s="1">
        <f>B11+1</f>
        <v>43861</v>
      </c>
      <c r="C12" s="8">
        <f>D12/7</f>
        <v>0.14285714285714285</v>
      </c>
      <c r="D12">
        <v>1</v>
      </c>
      <c r="E12" s="17">
        <v>0.3</v>
      </c>
      <c r="F12" s="3">
        <f>EXP(7*E12)</f>
        <v>8.1661699125676517</v>
      </c>
      <c r="G12" s="4">
        <f>G11-I12</f>
        <v>5000000</v>
      </c>
      <c r="H12" s="14"/>
      <c r="I12" s="12">
        <v>0</v>
      </c>
      <c r="J12" s="13">
        <f t="shared" ref="J12:AC13" si="6">I11*(1-I$8)</f>
        <v>0</v>
      </c>
      <c r="K12" s="13">
        <f t="shared" si="6"/>
        <v>0</v>
      </c>
      <c r="L12" s="13">
        <f t="shared" si="6"/>
        <v>0</v>
      </c>
      <c r="M12" s="13">
        <f t="shared" si="6"/>
        <v>0</v>
      </c>
      <c r="N12" s="13">
        <f t="shared" si="6"/>
        <v>0</v>
      </c>
      <c r="O12" s="13">
        <f t="shared" si="6"/>
        <v>0</v>
      </c>
      <c r="P12" s="13">
        <f t="shared" si="6"/>
        <v>0</v>
      </c>
      <c r="Q12" s="13">
        <f t="shared" si="6"/>
        <v>0</v>
      </c>
      <c r="R12" s="13">
        <f t="shared" si="6"/>
        <v>0</v>
      </c>
      <c r="S12" s="13">
        <f t="shared" si="6"/>
        <v>0</v>
      </c>
      <c r="T12" s="13">
        <f t="shared" si="6"/>
        <v>0</v>
      </c>
      <c r="U12" s="13">
        <f t="shared" si="6"/>
        <v>0</v>
      </c>
      <c r="V12" s="13">
        <f t="shared" si="6"/>
        <v>0</v>
      </c>
      <c r="W12" s="13">
        <f t="shared" si="6"/>
        <v>0</v>
      </c>
      <c r="X12" s="13">
        <f t="shared" si="6"/>
        <v>0</v>
      </c>
      <c r="Y12" s="13">
        <f t="shared" si="6"/>
        <v>0</v>
      </c>
      <c r="Z12" s="13">
        <f t="shared" si="6"/>
        <v>0</v>
      </c>
      <c r="AA12" s="13">
        <f t="shared" si="6"/>
        <v>0</v>
      </c>
      <c r="AB12" s="13">
        <f t="shared" si="6"/>
        <v>0</v>
      </c>
      <c r="AC12" s="13">
        <f t="shared" si="6"/>
        <v>0</v>
      </c>
      <c r="AD12" s="13">
        <f>AD11+AC11*(1-AC$8)</f>
        <v>0</v>
      </c>
      <c r="AE12" s="4">
        <f>SUM(I12:AD12)</f>
        <v>0</v>
      </c>
      <c r="AF12" s="15"/>
      <c r="AG12">
        <f t="shared" ref="AG12:AG75" si="7">D12</f>
        <v>1</v>
      </c>
      <c r="AH12" s="15"/>
      <c r="AI12" s="15"/>
      <c r="AJ12" s="13">
        <f t="shared" ref="AJ12:AY27" si="8">I11*AI$8</f>
        <v>0</v>
      </c>
      <c r="AK12" s="13">
        <f t="shared" si="8"/>
        <v>0</v>
      </c>
      <c r="AL12" s="13">
        <f t="shared" si="8"/>
        <v>0</v>
      </c>
      <c r="AM12" s="13">
        <f t="shared" si="8"/>
        <v>0</v>
      </c>
      <c r="AN12" s="13">
        <f t="shared" si="8"/>
        <v>0</v>
      </c>
      <c r="AO12" s="13">
        <f t="shared" si="8"/>
        <v>0</v>
      </c>
      <c r="AP12" s="13">
        <f t="shared" si="8"/>
        <v>0</v>
      </c>
      <c r="AQ12" s="13">
        <f t="shared" si="8"/>
        <v>0</v>
      </c>
      <c r="AR12" s="13">
        <f t="shared" si="8"/>
        <v>0</v>
      </c>
      <c r="AS12" s="13">
        <f t="shared" si="8"/>
        <v>0</v>
      </c>
      <c r="AT12" s="13">
        <f t="shared" si="8"/>
        <v>0</v>
      </c>
      <c r="AU12" s="13">
        <f t="shared" si="8"/>
        <v>0</v>
      </c>
      <c r="AV12" s="13">
        <f t="shared" si="8"/>
        <v>0</v>
      </c>
      <c r="AW12" s="13">
        <f t="shared" si="8"/>
        <v>0</v>
      </c>
      <c r="AX12" s="13">
        <f t="shared" si="8"/>
        <v>0</v>
      </c>
      <c r="AY12" s="13">
        <f t="shared" si="8"/>
        <v>0</v>
      </c>
      <c r="AZ12" s="13">
        <f t="shared" ref="AT12:BD27" si="9">Y11*AY$8</f>
        <v>0</v>
      </c>
      <c r="BA12" s="13">
        <f t="shared" si="9"/>
        <v>0</v>
      </c>
      <c r="BB12" s="13">
        <f t="shared" si="9"/>
        <v>0</v>
      </c>
      <c r="BC12" s="13">
        <f t="shared" si="9"/>
        <v>0</v>
      </c>
      <c r="BD12" s="13">
        <f t="shared" si="9"/>
        <v>0</v>
      </c>
      <c r="BE12" s="13">
        <f t="shared" ref="BE12" si="10">SUM(AJ12:BD12)</f>
        <v>0</v>
      </c>
      <c r="BF12" s="13">
        <f>BF11+BE12</f>
        <v>0</v>
      </c>
      <c r="BG12" s="4">
        <f t="shared" ref="BG12:BG75" si="11">AE12+BF12</f>
        <v>0</v>
      </c>
      <c r="BJ12" s="4" t="e">
        <f>BF12/BG12*100</f>
        <v>#DIV/0!</v>
      </c>
      <c r="BK12" s="15"/>
      <c r="BL12" s="13">
        <f t="shared" si="3"/>
        <v>5000000</v>
      </c>
      <c r="BM12" s="13"/>
      <c r="BN12">
        <f t="shared" si="4"/>
        <v>1</v>
      </c>
      <c r="BO12" s="11">
        <f t="shared" si="5"/>
        <v>1</v>
      </c>
      <c r="BP12" s="14">
        <f t="shared" ref="BP12:CE75" si="12">I12*$E12*$BO12*BP$7</f>
        <v>0</v>
      </c>
      <c r="BQ12" s="14">
        <f t="shared" si="12"/>
        <v>0</v>
      </c>
      <c r="BR12" s="14">
        <f t="shared" si="12"/>
        <v>0</v>
      </c>
      <c r="BS12" s="14">
        <f t="shared" si="12"/>
        <v>0</v>
      </c>
      <c r="BT12" s="14">
        <f t="shared" si="12"/>
        <v>0</v>
      </c>
      <c r="BU12" s="14">
        <f t="shared" si="12"/>
        <v>0</v>
      </c>
      <c r="BV12" s="14">
        <f t="shared" si="12"/>
        <v>0</v>
      </c>
      <c r="BW12" s="14">
        <f t="shared" si="12"/>
        <v>0</v>
      </c>
      <c r="BX12" s="14">
        <f t="shared" si="12"/>
        <v>0</v>
      </c>
      <c r="BY12" s="14">
        <f t="shared" si="12"/>
        <v>0</v>
      </c>
      <c r="BZ12" s="14">
        <f t="shared" si="12"/>
        <v>0</v>
      </c>
      <c r="CA12" s="14">
        <f t="shared" si="12"/>
        <v>0</v>
      </c>
      <c r="CB12" s="14">
        <f t="shared" si="12"/>
        <v>0</v>
      </c>
      <c r="CC12" s="14">
        <f t="shared" si="12"/>
        <v>0</v>
      </c>
      <c r="CD12" s="14">
        <f t="shared" si="12"/>
        <v>0</v>
      </c>
      <c r="CE12" s="14">
        <f t="shared" si="12"/>
        <v>0</v>
      </c>
      <c r="CF12" s="14">
        <f t="shared" ref="CF12:CK75" si="13">Y12*$E12*$BO12*CF$7</f>
        <v>0</v>
      </c>
      <c r="CG12" s="14">
        <f t="shared" si="13"/>
        <v>0</v>
      </c>
      <c r="CH12" s="14">
        <f t="shared" si="13"/>
        <v>0</v>
      </c>
      <c r="CI12" s="14">
        <f t="shared" si="13"/>
        <v>0</v>
      </c>
      <c r="CJ12" s="14">
        <f t="shared" si="13"/>
        <v>0</v>
      </c>
      <c r="CK12" s="14">
        <f t="shared" si="13"/>
        <v>0</v>
      </c>
      <c r="CL12" s="14">
        <f>SUM(BP12:CK12)</f>
        <v>0</v>
      </c>
    </row>
    <row r="13" spans="1:90" x14ac:dyDescent="0.2">
      <c r="B13" s="1">
        <f>B12+1</f>
        <v>43862</v>
      </c>
      <c r="C13" s="8">
        <f t="shared" ref="C13:C76" si="14">D13/7</f>
        <v>0.2857142857142857</v>
      </c>
      <c r="D13">
        <f>D12+1</f>
        <v>2</v>
      </c>
      <c r="E13" s="14">
        <f>E12</f>
        <v>0.3</v>
      </c>
      <c r="F13" s="3">
        <f t="shared" ref="F13:F76" si="15">EXP(7*E13)</f>
        <v>8.1661699125676517</v>
      </c>
      <c r="G13" s="4">
        <f>G12-I13</f>
        <v>5000000</v>
      </c>
      <c r="H13" s="14"/>
      <c r="I13" s="13">
        <f>CL12</f>
        <v>0</v>
      </c>
      <c r="J13" s="13">
        <f>I12*(1-I$8)</f>
        <v>0</v>
      </c>
      <c r="K13" s="13">
        <f t="shared" si="6"/>
        <v>0</v>
      </c>
      <c r="L13" s="13">
        <f t="shared" si="6"/>
        <v>0</v>
      </c>
      <c r="M13" s="13">
        <f t="shared" si="6"/>
        <v>0</v>
      </c>
      <c r="N13" s="13">
        <f t="shared" si="6"/>
        <v>0</v>
      </c>
      <c r="O13" s="13">
        <f t="shared" si="6"/>
        <v>0</v>
      </c>
      <c r="P13" s="13">
        <f t="shared" si="6"/>
        <v>0</v>
      </c>
      <c r="Q13" s="13">
        <f t="shared" si="6"/>
        <v>0</v>
      </c>
      <c r="R13" s="13">
        <f t="shared" si="6"/>
        <v>0</v>
      </c>
      <c r="S13" s="13">
        <f t="shared" si="6"/>
        <v>0</v>
      </c>
      <c r="T13" s="13">
        <f t="shared" si="6"/>
        <v>0</v>
      </c>
      <c r="U13" s="13">
        <f t="shared" si="6"/>
        <v>0</v>
      </c>
      <c r="V13" s="13">
        <f t="shared" si="6"/>
        <v>0</v>
      </c>
      <c r="W13" s="13">
        <f t="shared" si="6"/>
        <v>0</v>
      </c>
      <c r="X13" s="13">
        <f t="shared" si="6"/>
        <v>0</v>
      </c>
      <c r="Y13" s="13">
        <f t="shared" si="6"/>
        <v>0</v>
      </c>
      <c r="Z13" s="13">
        <f t="shared" si="6"/>
        <v>0</v>
      </c>
      <c r="AA13" s="13">
        <f t="shared" si="6"/>
        <v>0</v>
      </c>
      <c r="AB13" s="13">
        <f t="shared" si="6"/>
        <v>0</v>
      </c>
      <c r="AC13" s="13">
        <f t="shared" si="6"/>
        <v>0</v>
      </c>
      <c r="AD13" s="13">
        <f t="shared" ref="AD13:AD76" si="16">AD12+AC12*(1-AC$8)</f>
        <v>0</v>
      </c>
      <c r="AE13" s="13">
        <f t="shared" ref="AE13:AE14" si="17">SUM(I13:AD13)</f>
        <v>0</v>
      </c>
      <c r="AF13" s="15"/>
      <c r="AG13">
        <f t="shared" si="7"/>
        <v>2</v>
      </c>
      <c r="AH13" s="15"/>
      <c r="AI13" s="15"/>
      <c r="AJ13" s="13">
        <f t="shared" si="8"/>
        <v>0</v>
      </c>
      <c r="AK13" s="13">
        <f t="shared" si="8"/>
        <v>0</v>
      </c>
      <c r="AL13" s="13">
        <f t="shared" si="8"/>
        <v>0</v>
      </c>
      <c r="AM13" s="13">
        <f t="shared" si="8"/>
        <v>0</v>
      </c>
      <c r="AN13" s="13">
        <f t="shared" si="8"/>
        <v>0</v>
      </c>
      <c r="AO13" s="13">
        <f t="shared" si="8"/>
        <v>0</v>
      </c>
      <c r="AP13" s="13">
        <f t="shared" si="8"/>
        <v>0</v>
      </c>
      <c r="AQ13" s="13">
        <f t="shared" si="8"/>
        <v>0</v>
      </c>
      <c r="AR13" s="13">
        <f t="shared" si="8"/>
        <v>0</v>
      </c>
      <c r="AS13" s="13">
        <f t="shared" si="8"/>
        <v>0</v>
      </c>
      <c r="AT13" s="13">
        <f t="shared" si="9"/>
        <v>0</v>
      </c>
      <c r="AU13" s="13">
        <f t="shared" si="9"/>
        <v>0</v>
      </c>
      <c r="AV13" s="13">
        <f t="shared" si="9"/>
        <v>0</v>
      </c>
      <c r="AW13" s="13">
        <f t="shared" si="9"/>
        <v>0</v>
      </c>
      <c r="AX13" s="13">
        <f t="shared" si="9"/>
        <v>0</v>
      </c>
      <c r="AY13" s="13">
        <f t="shared" si="9"/>
        <v>0</v>
      </c>
      <c r="AZ13" s="13">
        <f t="shared" si="9"/>
        <v>0</v>
      </c>
      <c r="BA13" s="13">
        <f t="shared" si="9"/>
        <v>0</v>
      </c>
      <c r="BB13" s="13">
        <f t="shared" si="9"/>
        <v>0</v>
      </c>
      <c r="BC13" s="13">
        <f t="shared" si="9"/>
        <v>0</v>
      </c>
      <c r="BD13" s="13">
        <f t="shared" si="9"/>
        <v>0</v>
      </c>
      <c r="BE13" s="13">
        <f t="shared" ref="BE13" si="18">SUM(AJ13:BD13)</f>
        <v>0</v>
      </c>
      <c r="BF13" s="13">
        <f t="shared" ref="BF13:BF76" si="19">BF12+BE13</f>
        <v>0</v>
      </c>
      <c r="BG13" s="4">
        <f t="shared" si="11"/>
        <v>0</v>
      </c>
      <c r="BH13" s="4"/>
      <c r="BI13" s="4"/>
      <c r="BJ13" s="4" t="e">
        <f t="shared" ref="BJ13:BJ76" si="20">BF13/BG13*100</f>
        <v>#DIV/0!</v>
      </c>
      <c r="BK13" s="15"/>
      <c r="BL13" s="13">
        <f t="shared" si="3"/>
        <v>5000000</v>
      </c>
      <c r="BM13" s="13"/>
      <c r="BN13">
        <f t="shared" si="4"/>
        <v>2</v>
      </c>
      <c r="BO13" s="11">
        <f t="shared" si="5"/>
        <v>1</v>
      </c>
      <c r="BP13" s="14">
        <f t="shared" si="12"/>
        <v>0</v>
      </c>
      <c r="BQ13" s="14">
        <f t="shared" si="12"/>
        <v>0</v>
      </c>
      <c r="BR13" s="14">
        <f t="shared" si="12"/>
        <v>0</v>
      </c>
      <c r="BS13" s="14">
        <f t="shared" si="12"/>
        <v>0</v>
      </c>
      <c r="BT13" s="14">
        <f t="shared" si="12"/>
        <v>0</v>
      </c>
      <c r="BU13" s="14">
        <f t="shared" si="12"/>
        <v>0</v>
      </c>
      <c r="BV13" s="14">
        <f t="shared" si="12"/>
        <v>0</v>
      </c>
      <c r="BW13" s="14">
        <f t="shared" si="12"/>
        <v>0</v>
      </c>
      <c r="BX13" s="14">
        <f t="shared" si="12"/>
        <v>0</v>
      </c>
      <c r="BY13" s="14">
        <f t="shared" si="12"/>
        <v>0</v>
      </c>
      <c r="BZ13" s="14">
        <f t="shared" si="12"/>
        <v>0</v>
      </c>
      <c r="CA13" s="14">
        <f t="shared" si="12"/>
        <v>0</v>
      </c>
      <c r="CB13" s="14">
        <f t="shared" si="12"/>
        <v>0</v>
      </c>
      <c r="CC13" s="14">
        <f t="shared" si="12"/>
        <v>0</v>
      </c>
      <c r="CD13" s="14">
        <f t="shared" si="12"/>
        <v>0</v>
      </c>
      <c r="CE13" s="14">
        <f t="shared" si="12"/>
        <v>0</v>
      </c>
      <c r="CF13" s="14">
        <f t="shared" si="13"/>
        <v>0</v>
      </c>
      <c r="CG13" s="14">
        <f t="shared" si="13"/>
        <v>0</v>
      </c>
      <c r="CH13" s="14">
        <f t="shared" si="13"/>
        <v>0</v>
      </c>
      <c r="CI13" s="14">
        <f t="shared" si="13"/>
        <v>0</v>
      </c>
      <c r="CJ13" s="14">
        <f t="shared" si="13"/>
        <v>0</v>
      </c>
      <c r="CK13" s="14">
        <f t="shared" si="13"/>
        <v>0</v>
      </c>
      <c r="CL13" s="14">
        <f>SUM(BP13:CK13)</f>
        <v>0</v>
      </c>
    </row>
    <row r="14" spans="1:90" x14ac:dyDescent="0.2">
      <c r="B14" s="1">
        <f t="shared" ref="B14:B77" si="21">B13+1</f>
        <v>43863</v>
      </c>
      <c r="C14" s="8">
        <f t="shared" si="14"/>
        <v>0.42857142857142855</v>
      </c>
      <c r="D14">
        <f>D13+1</f>
        <v>3</v>
      </c>
      <c r="E14" s="14">
        <f t="shared" ref="E14:E77" si="22">E13</f>
        <v>0.3</v>
      </c>
      <c r="F14" s="3">
        <f t="shared" si="15"/>
        <v>8.1661699125676517</v>
      </c>
      <c r="G14" s="4">
        <f>G13-I14</f>
        <v>5000000</v>
      </c>
      <c r="H14" s="14"/>
      <c r="I14" s="13">
        <f>CL13</f>
        <v>0</v>
      </c>
      <c r="J14" s="13">
        <f t="shared" ref="J14:AC26" si="23">I13*(1-I$8)</f>
        <v>0</v>
      </c>
      <c r="K14" s="13">
        <f t="shared" si="23"/>
        <v>0</v>
      </c>
      <c r="L14" s="13">
        <f t="shared" si="23"/>
        <v>0</v>
      </c>
      <c r="M14" s="13">
        <f t="shared" si="23"/>
        <v>0</v>
      </c>
      <c r="N14" s="13">
        <f t="shared" si="23"/>
        <v>0</v>
      </c>
      <c r="O14" s="13">
        <f t="shared" si="23"/>
        <v>0</v>
      </c>
      <c r="P14" s="13">
        <f t="shared" si="23"/>
        <v>0</v>
      </c>
      <c r="Q14" s="13">
        <f t="shared" si="23"/>
        <v>0</v>
      </c>
      <c r="R14" s="13">
        <f t="shared" si="23"/>
        <v>0</v>
      </c>
      <c r="S14" s="13">
        <f t="shared" si="23"/>
        <v>0</v>
      </c>
      <c r="T14" s="13">
        <f t="shared" si="23"/>
        <v>0</v>
      </c>
      <c r="U14" s="13">
        <f t="shared" si="23"/>
        <v>0</v>
      </c>
      <c r="V14" s="13">
        <f t="shared" si="23"/>
        <v>0</v>
      </c>
      <c r="W14" s="13">
        <f t="shared" si="23"/>
        <v>0</v>
      </c>
      <c r="X14" s="13">
        <f t="shared" si="23"/>
        <v>0</v>
      </c>
      <c r="Y14" s="13">
        <f t="shared" si="23"/>
        <v>0</v>
      </c>
      <c r="Z14" s="13">
        <f t="shared" si="23"/>
        <v>0</v>
      </c>
      <c r="AA14" s="13">
        <f t="shared" si="23"/>
        <v>0</v>
      </c>
      <c r="AB14" s="13">
        <f t="shared" si="23"/>
        <v>0</v>
      </c>
      <c r="AC14" s="13">
        <f t="shared" si="23"/>
        <v>0</v>
      </c>
      <c r="AD14" s="13">
        <f t="shared" si="16"/>
        <v>0</v>
      </c>
      <c r="AE14" s="13">
        <f t="shared" si="17"/>
        <v>0</v>
      </c>
      <c r="AF14" s="15"/>
      <c r="AG14">
        <f t="shared" si="7"/>
        <v>3</v>
      </c>
      <c r="AH14" s="15"/>
      <c r="AI14" s="15"/>
      <c r="AJ14" s="13">
        <f t="shared" si="8"/>
        <v>0</v>
      </c>
      <c r="AK14" s="13">
        <f t="shared" si="8"/>
        <v>0</v>
      </c>
      <c r="AL14" s="13">
        <f t="shared" si="8"/>
        <v>0</v>
      </c>
      <c r="AM14" s="13">
        <f t="shared" si="8"/>
        <v>0</v>
      </c>
      <c r="AN14" s="13">
        <f t="shared" si="8"/>
        <v>0</v>
      </c>
      <c r="AO14" s="13">
        <f t="shared" si="8"/>
        <v>0</v>
      </c>
      <c r="AP14" s="13">
        <f t="shared" si="8"/>
        <v>0</v>
      </c>
      <c r="AQ14" s="13">
        <f t="shared" si="8"/>
        <v>0</v>
      </c>
      <c r="AR14" s="13">
        <f t="shared" si="8"/>
        <v>0</v>
      </c>
      <c r="AS14" s="13">
        <f t="shared" si="8"/>
        <v>0</v>
      </c>
      <c r="AT14" s="13">
        <f t="shared" si="8"/>
        <v>0</v>
      </c>
      <c r="AU14" s="13">
        <f t="shared" si="8"/>
        <v>0</v>
      </c>
      <c r="AV14" s="13">
        <f t="shared" si="8"/>
        <v>0</v>
      </c>
      <c r="AW14" s="13">
        <f t="shared" si="8"/>
        <v>0</v>
      </c>
      <c r="AX14" s="13">
        <f t="shared" si="8"/>
        <v>0</v>
      </c>
      <c r="AY14" s="13">
        <f t="shared" si="8"/>
        <v>0</v>
      </c>
      <c r="AZ14" s="13">
        <f t="shared" si="9"/>
        <v>0</v>
      </c>
      <c r="BA14" s="13">
        <f t="shared" si="9"/>
        <v>0</v>
      </c>
      <c r="BB14" s="13">
        <f t="shared" si="9"/>
        <v>0</v>
      </c>
      <c r="BC14" s="13">
        <f t="shared" si="9"/>
        <v>0</v>
      </c>
      <c r="BD14" s="13">
        <f t="shared" si="9"/>
        <v>0</v>
      </c>
      <c r="BE14" s="13">
        <f t="shared" ref="BE14:BE77" si="24">SUM(AJ14:BD14)</f>
        <v>0</v>
      </c>
      <c r="BF14" s="13">
        <f t="shared" si="19"/>
        <v>0</v>
      </c>
      <c r="BG14" s="4">
        <f t="shared" si="11"/>
        <v>0</v>
      </c>
      <c r="BH14" s="4"/>
      <c r="BI14" s="4"/>
      <c r="BJ14" s="4" t="e">
        <f t="shared" si="20"/>
        <v>#DIV/0!</v>
      </c>
      <c r="BK14" s="15"/>
      <c r="BL14" s="13">
        <f t="shared" si="3"/>
        <v>5000000</v>
      </c>
      <c r="BM14" s="13"/>
      <c r="BN14">
        <f t="shared" si="4"/>
        <v>3</v>
      </c>
      <c r="BO14" s="11">
        <f t="shared" si="5"/>
        <v>1</v>
      </c>
      <c r="BP14" s="14">
        <f t="shared" si="12"/>
        <v>0</v>
      </c>
      <c r="BQ14" s="14">
        <f t="shared" si="12"/>
        <v>0</v>
      </c>
      <c r="BR14" s="14">
        <f t="shared" si="12"/>
        <v>0</v>
      </c>
      <c r="BS14" s="14">
        <f t="shared" si="12"/>
        <v>0</v>
      </c>
      <c r="BT14" s="14">
        <f t="shared" si="12"/>
        <v>0</v>
      </c>
      <c r="BU14" s="14">
        <f t="shared" si="12"/>
        <v>0</v>
      </c>
      <c r="BV14" s="14">
        <f t="shared" si="12"/>
        <v>0</v>
      </c>
      <c r="BW14" s="14">
        <f t="shared" si="12"/>
        <v>0</v>
      </c>
      <c r="BX14" s="14">
        <f t="shared" si="12"/>
        <v>0</v>
      </c>
      <c r="BY14" s="14">
        <f t="shared" si="12"/>
        <v>0</v>
      </c>
      <c r="BZ14" s="14">
        <f t="shared" si="12"/>
        <v>0</v>
      </c>
      <c r="CA14" s="14">
        <f t="shared" si="12"/>
        <v>0</v>
      </c>
      <c r="CB14" s="14">
        <f t="shared" si="12"/>
        <v>0</v>
      </c>
      <c r="CC14" s="14">
        <f t="shared" si="12"/>
        <v>0</v>
      </c>
      <c r="CD14" s="14">
        <f t="shared" si="12"/>
        <v>0</v>
      </c>
      <c r="CE14" s="14">
        <f t="shared" si="12"/>
        <v>0</v>
      </c>
      <c r="CF14" s="14">
        <f t="shared" si="13"/>
        <v>0</v>
      </c>
      <c r="CG14" s="14">
        <f t="shared" si="13"/>
        <v>0</v>
      </c>
      <c r="CH14" s="14">
        <f t="shared" si="13"/>
        <v>0</v>
      </c>
      <c r="CI14" s="14">
        <f t="shared" si="13"/>
        <v>0</v>
      </c>
      <c r="CJ14" s="14">
        <f t="shared" si="13"/>
        <v>0</v>
      </c>
      <c r="CK14" s="14">
        <f t="shared" si="13"/>
        <v>0</v>
      </c>
      <c r="CL14" s="14">
        <f t="shared" ref="CL14:CL77" si="25">SUM(BP14:CK14)</f>
        <v>0</v>
      </c>
    </row>
    <row r="15" spans="1:90" x14ac:dyDescent="0.2">
      <c r="B15" s="1">
        <f t="shared" si="21"/>
        <v>43864</v>
      </c>
      <c r="C15" s="8">
        <f t="shared" si="14"/>
        <v>0.5714285714285714</v>
      </c>
      <c r="D15">
        <f t="shared" ref="D15:D78" si="26">D14+1</f>
        <v>4</v>
      </c>
      <c r="E15" s="14">
        <f t="shared" si="22"/>
        <v>0.3</v>
      </c>
      <c r="F15" s="3">
        <f t="shared" si="15"/>
        <v>8.1661699125676517</v>
      </c>
      <c r="G15" s="4">
        <f t="shared" ref="G15:G78" si="27">G14-I15</f>
        <v>5000000</v>
      </c>
      <c r="H15" s="14"/>
      <c r="I15" s="13">
        <f t="shared" ref="I15:I78" si="28">CL14</f>
        <v>0</v>
      </c>
      <c r="J15" s="13">
        <f t="shared" si="23"/>
        <v>0</v>
      </c>
      <c r="K15" s="13">
        <f t="shared" si="23"/>
        <v>0</v>
      </c>
      <c r="L15" s="13">
        <f t="shared" si="23"/>
        <v>0</v>
      </c>
      <c r="M15" s="13">
        <f t="shared" si="23"/>
        <v>0</v>
      </c>
      <c r="N15" s="13">
        <f t="shared" si="23"/>
        <v>0</v>
      </c>
      <c r="O15" s="13">
        <f t="shared" si="23"/>
        <v>0</v>
      </c>
      <c r="P15" s="13">
        <f t="shared" si="23"/>
        <v>0</v>
      </c>
      <c r="Q15" s="13">
        <f t="shared" si="23"/>
        <v>0</v>
      </c>
      <c r="R15" s="13">
        <f t="shared" si="23"/>
        <v>0</v>
      </c>
      <c r="S15" s="13">
        <f t="shared" si="23"/>
        <v>0</v>
      </c>
      <c r="T15" s="13">
        <f t="shared" si="23"/>
        <v>0</v>
      </c>
      <c r="U15" s="13">
        <f t="shared" si="23"/>
        <v>0</v>
      </c>
      <c r="V15" s="13">
        <f t="shared" si="23"/>
        <v>0</v>
      </c>
      <c r="W15" s="13">
        <f t="shared" si="23"/>
        <v>0</v>
      </c>
      <c r="X15" s="13">
        <f t="shared" si="23"/>
        <v>0</v>
      </c>
      <c r="Y15" s="13">
        <f t="shared" si="23"/>
        <v>0</v>
      </c>
      <c r="Z15" s="13">
        <f t="shared" si="23"/>
        <v>0</v>
      </c>
      <c r="AA15" s="13">
        <f t="shared" si="23"/>
        <v>0</v>
      </c>
      <c r="AB15" s="13">
        <f t="shared" si="23"/>
        <v>0</v>
      </c>
      <c r="AC15" s="13">
        <f t="shared" si="23"/>
        <v>0</v>
      </c>
      <c r="AD15" s="13">
        <f t="shared" si="16"/>
        <v>0</v>
      </c>
      <c r="AE15" s="13">
        <f t="shared" ref="AE15:AE78" si="29">SUM(I15:AD15)</f>
        <v>0</v>
      </c>
      <c r="AF15" s="15"/>
      <c r="AG15">
        <f t="shared" si="7"/>
        <v>4</v>
      </c>
      <c r="AH15" s="15"/>
      <c r="AI15" s="15"/>
      <c r="AJ15" s="13">
        <f t="shared" si="8"/>
        <v>0</v>
      </c>
      <c r="AK15" s="13">
        <f t="shared" si="8"/>
        <v>0</v>
      </c>
      <c r="AL15" s="13">
        <f t="shared" si="8"/>
        <v>0</v>
      </c>
      <c r="AM15" s="13">
        <f t="shared" si="8"/>
        <v>0</v>
      </c>
      <c r="AN15" s="13">
        <f t="shared" si="8"/>
        <v>0</v>
      </c>
      <c r="AO15" s="13">
        <f t="shared" si="8"/>
        <v>0</v>
      </c>
      <c r="AP15" s="13">
        <f t="shared" si="8"/>
        <v>0</v>
      </c>
      <c r="AQ15" s="13">
        <f t="shared" si="8"/>
        <v>0</v>
      </c>
      <c r="AR15" s="13">
        <f t="shared" si="8"/>
        <v>0</v>
      </c>
      <c r="AS15" s="13">
        <f t="shared" si="8"/>
        <v>0</v>
      </c>
      <c r="AT15" s="13">
        <f t="shared" si="8"/>
        <v>0</v>
      </c>
      <c r="AU15" s="13">
        <f t="shared" si="8"/>
        <v>0</v>
      </c>
      <c r="AV15" s="13">
        <f t="shared" si="8"/>
        <v>0</v>
      </c>
      <c r="AW15" s="13">
        <f t="shared" si="8"/>
        <v>0</v>
      </c>
      <c r="AX15" s="13">
        <f t="shared" si="8"/>
        <v>0</v>
      </c>
      <c r="AY15" s="13">
        <f t="shared" si="8"/>
        <v>0</v>
      </c>
      <c r="AZ15" s="13">
        <f t="shared" si="9"/>
        <v>0</v>
      </c>
      <c r="BA15" s="13">
        <f t="shared" si="9"/>
        <v>0</v>
      </c>
      <c r="BB15" s="13">
        <f t="shared" si="9"/>
        <v>0</v>
      </c>
      <c r="BC15" s="13">
        <f t="shared" si="9"/>
        <v>0</v>
      </c>
      <c r="BD15" s="13">
        <f t="shared" si="9"/>
        <v>0</v>
      </c>
      <c r="BE15" s="13">
        <f t="shared" si="24"/>
        <v>0</v>
      </c>
      <c r="BF15" s="13">
        <f t="shared" si="19"/>
        <v>0</v>
      </c>
      <c r="BG15" s="4">
        <f t="shared" si="11"/>
        <v>0</v>
      </c>
      <c r="BH15" s="4"/>
      <c r="BI15" s="4"/>
      <c r="BJ15" s="4" t="e">
        <f t="shared" si="20"/>
        <v>#DIV/0!</v>
      </c>
      <c r="BK15" s="15"/>
      <c r="BL15" s="13">
        <f t="shared" si="3"/>
        <v>5000000</v>
      </c>
      <c r="BM15" s="13"/>
      <c r="BN15">
        <f t="shared" si="4"/>
        <v>4</v>
      </c>
      <c r="BO15" s="11">
        <f t="shared" si="5"/>
        <v>1</v>
      </c>
      <c r="BP15" s="14">
        <f t="shared" si="12"/>
        <v>0</v>
      </c>
      <c r="BQ15" s="14">
        <f t="shared" si="12"/>
        <v>0</v>
      </c>
      <c r="BR15" s="14">
        <f t="shared" si="12"/>
        <v>0</v>
      </c>
      <c r="BS15" s="14">
        <f t="shared" si="12"/>
        <v>0</v>
      </c>
      <c r="BT15" s="14">
        <f t="shared" si="12"/>
        <v>0</v>
      </c>
      <c r="BU15" s="14">
        <f t="shared" si="12"/>
        <v>0</v>
      </c>
      <c r="BV15" s="14">
        <f t="shared" si="12"/>
        <v>0</v>
      </c>
      <c r="BW15" s="14">
        <f t="shared" si="12"/>
        <v>0</v>
      </c>
      <c r="BX15" s="14">
        <f t="shared" si="12"/>
        <v>0</v>
      </c>
      <c r="BY15" s="14">
        <f t="shared" si="12"/>
        <v>0</v>
      </c>
      <c r="BZ15" s="14">
        <f t="shared" si="12"/>
        <v>0</v>
      </c>
      <c r="CA15" s="14">
        <f t="shared" si="12"/>
        <v>0</v>
      </c>
      <c r="CB15" s="14">
        <f t="shared" si="12"/>
        <v>0</v>
      </c>
      <c r="CC15" s="14">
        <f t="shared" si="12"/>
        <v>0</v>
      </c>
      <c r="CD15" s="14">
        <f t="shared" si="12"/>
        <v>0</v>
      </c>
      <c r="CE15" s="14">
        <f t="shared" si="12"/>
        <v>0</v>
      </c>
      <c r="CF15" s="14">
        <f t="shared" si="13"/>
        <v>0</v>
      </c>
      <c r="CG15" s="14">
        <f t="shared" si="13"/>
        <v>0</v>
      </c>
      <c r="CH15" s="14">
        <f t="shared" si="13"/>
        <v>0</v>
      </c>
      <c r="CI15" s="14">
        <f t="shared" si="13"/>
        <v>0</v>
      </c>
      <c r="CJ15" s="14">
        <f t="shared" si="13"/>
        <v>0</v>
      </c>
      <c r="CK15" s="14">
        <f t="shared" si="13"/>
        <v>0</v>
      </c>
      <c r="CL15" s="14">
        <f t="shared" si="25"/>
        <v>0</v>
      </c>
    </row>
    <row r="16" spans="1:90" x14ac:dyDescent="0.2">
      <c r="B16" s="1">
        <f t="shared" si="21"/>
        <v>43865</v>
      </c>
      <c r="C16" s="8">
        <f t="shared" si="14"/>
        <v>0.7142857142857143</v>
      </c>
      <c r="D16">
        <f t="shared" si="26"/>
        <v>5</v>
      </c>
      <c r="E16" s="14">
        <f t="shared" si="22"/>
        <v>0.3</v>
      </c>
      <c r="F16" s="3">
        <f t="shared" si="15"/>
        <v>8.1661699125676517</v>
      </c>
      <c r="G16" s="4">
        <f t="shared" si="27"/>
        <v>5000000</v>
      </c>
      <c r="H16" s="14"/>
      <c r="I16" s="13">
        <f t="shared" si="28"/>
        <v>0</v>
      </c>
      <c r="J16" s="13">
        <f t="shared" si="23"/>
        <v>0</v>
      </c>
      <c r="K16" s="13">
        <f t="shared" si="23"/>
        <v>0</v>
      </c>
      <c r="L16" s="13">
        <f t="shared" si="23"/>
        <v>0</v>
      </c>
      <c r="M16" s="13">
        <f t="shared" si="23"/>
        <v>0</v>
      </c>
      <c r="N16" s="13">
        <f t="shared" si="23"/>
        <v>0</v>
      </c>
      <c r="O16" s="13">
        <f t="shared" si="23"/>
        <v>0</v>
      </c>
      <c r="P16" s="13">
        <f t="shared" si="23"/>
        <v>0</v>
      </c>
      <c r="Q16" s="13">
        <f t="shared" si="23"/>
        <v>0</v>
      </c>
      <c r="R16" s="13">
        <f t="shared" si="23"/>
        <v>0</v>
      </c>
      <c r="S16" s="13">
        <f t="shared" si="23"/>
        <v>0</v>
      </c>
      <c r="T16" s="13">
        <f t="shared" si="23"/>
        <v>0</v>
      </c>
      <c r="U16" s="13">
        <f t="shared" si="23"/>
        <v>0</v>
      </c>
      <c r="V16" s="13">
        <f t="shared" si="23"/>
        <v>0</v>
      </c>
      <c r="W16" s="13">
        <f t="shared" si="23"/>
        <v>0</v>
      </c>
      <c r="X16" s="13">
        <f t="shared" si="23"/>
        <v>0</v>
      </c>
      <c r="Y16" s="13">
        <f t="shared" si="23"/>
        <v>0</v>
      </c>
      <c r="Z16" s="13">
        <f t="shared" si="23"/>
        <v>0</v>
      </c>
      <c r="AA16" s="13">
        <f t="shared" si="23"/>
        <v>0</v>
      </c>
      <c r="AB16" s="13">
        <f t="shared" si="23"/>
        <v>0</v>
      </c>
      <c r="AC16" s="13">
        <f t="shared" si="23"/>
        <v>0</v>
      </c>
      <c r="AD16" s="13">
        <f t="shared" si="16"/>
        <v>0</v>
      </c>
      <c r="AE16" s="13">
        <f t="shared" si="29"/>
        <v>0</v>
      </c>
      <c r="AF16" s="15"/>
      <c r="AG16">
        <f t="shared" si="7"/>
        <v>5</v>
      </c>
      <c r="AH16" s="15"/>
      <c r="AI16" s="15"/>
      <c r="AJ16" s="13">
        <f t="shared" si="8"/>
        <v>0</v>
      </c>
      <c r="AK16" s="13">
        <f t="shared" si="8"/>
        <v>0</v>
      </c>
      <c r="AL16" s="13">
        <f t="shared" si="8"/>
        <v>0</v>
      </c>
      <c r="AM16" s="13">
        <f t="shared" si="8"/>
        <v>0</v>
      </c>
      <c r="AN16" s="13">
        <f t="shared" si="8"/>
        <v>0</v>
      </c>
      <c r="AO16" s="13">
        <f t="shared" si="8"/>
        <v>0</v>
      </c>
      <c r="AP16" s="13">
        <f t="shared" si="8"/>
        <v>0</v>
      </c>
      <c r="AQ16" s="13">
        <f t="shared" si="8"/>
        <v>0</v>
      </c>
      <c r="AR16" s="13">
        <f t="shared" si="8"/>
        <v>0</v>
      </c>
      <c r="AS16" s="13">
        <f t="shared" si="8"/>
        <v>0</v>
      </c>
      <c r="AT16" s="13">
        <f t="shared" si="8"/>
        <v>0</v>
      </c>
      <c r="AU16" s="13">
        <f t="shared" si="8"/>
        <v>0</v>
      </c>
      <c r="AV16" s="13">
        <f t="shared" si="8"/>
        <v>0</v>
      </c>
      <c r="AW16" s="13">
        <f t="shared" si="8"/>
        <v>0</v>
      </c>
      <c r="AX16" s="13">
        <f t="shared" si="8"/>
        <v>0</v>
      </c>
      <c r="AY16" s="13">
        <f t="shared" si="8"/>
        <v>0</v>
      </c>
      <c r="AZ16" s="13">
        <f t="shared" si="9"/>
        <v>0</v>
      </c>
      <c r="BA16" s="13">
        <f t="shared" si="9"/>
        <v>0</v>
      </c>
      <c r="BB16" s="13">
        <f t="shared" si="9"/>
        <v>0</v>
      </c>
      <c r="BC16" s="13">
        <f t="shared" si="9"/>
        <v>0</v>
      </c>
      <c r="BD16" s="13">
        <f t="shared" si="9"/>
        <v>0</v>
      </c>
      <c r="BE16" s="13">
        <f t="shared" si="24"/>
        <v>0</v>
      </c>
      <c r="BF16" s="13">
        <f t="shared" si="19"/>
        <v>0</v>
      </c>
      <c r="BG16" s="4">
        <f t="shared" si="11"/>
        <v>0</v>
      </c>
      <c r="BH16" s="4"/>
      <c r="BI16" s="4"/>
      <c r="BJ16" s="4" t="e">
        <f t="shared" si="20"/>
        <v>#DIV/0!</v>
      </c>
      <c r="BK16" s="15"/>
      <c r="BL16" s="13">
        <f t="shared" si="3"/>
        <v>5000000</v>
      </c>
      <c r="BM16" s="13"/>
      <c r="BN16">
        <f t="shared" si="4"/>
        <v>5</v>
      </c>
      <c r="BO16" s="11">
        <f t="shared" si="5"/>
        <v>1</v>
      </c>
      <c r="BP16" s="14">
        <f t="shared" si="12"/>
        <v>0</v>
      </c>
      <c r="BQ16" s="14">
        <f t="shared" si="12"/>
        <v>0</v>
      </c>
      <c r="BR16" s="14">
        <f t="shared" si="12"/>
        <v>0</v>
      </c>
      <c r="BS16" s="14">
        <f t="shared" si="12"/>
        <v>0</v>
      </c>
      <c r="BT16" s="14">
        <f t="shared" si="12"/>
        <v>0</v>
      </c>
      <c r="BU16" s="14">
        <f t="shared" si="12"/>
        <v>0</v>
      </c>
      <c r="BV16" s="14">
        <f t="shared" si="12"/>
        <v>0</v>
      </c>
      <c r="BW16" s="14">
        <f t="shared" si="12"/>
        <v>0</v>
      </c>
      <c r="BX16" s="14">
        <f t="shared" si="12"/>
        <v>0</v>
      </c>
      <c r="BY16" s="14">
        <f t="shared" si="12"/>
        <v>0</v>
      </c>
      <c r="BZ16" s="14">
        <f t="shared" si="12"/>
        <v>0</v>
      </c>
      <c r="CA16" s="14">
        <f t="shared" si="12"/>
        <v>0</v>
      </c>
      <c r="CB16" s="14">
        <f t="shared" si="12"/>
        <v>0</v>
      </c>
      <c r="CC16" s="14">
        <f t="shared" si="12"/>
        <v>0</v>
      </c>
      <c r="CD16" s="14">
        <f t="shared" si="12"/>
        <v>0</v>
      </c>
      <c r="CE16" s="14">
        <f t="shared" si="12"/>
        <v>0</v>
      </c>
      <c r="CF16" s="14">
        <f t="shared" si="13"/>
        <v>0</v>
      </c>
      <c r="CG16" s="14">
        <f t="shared" si="13"/>
        <v>0</v>
      </c>
      <c r="CH16" s="14">
        <f t="shared" si="13"/>
        <v>0</v>
      </c>
      <c r="CI16" s="14">
        <f t="shared" si="13"/>
        <v>0</v>
      </c>
      <c r="CJ16" s="14">
        <f t="shared" si="13"/>
        <v>0</v>
      </c>
      <c r="CK16" s="14">
        <f t="shared" si="13"/>
        <v>0</v>
      </c>
      <c r="CL16" s="14">
        <f t="shared" si="25"/>
        <v>0</v>
      </c>
    </row>
    <row r="17" spans="2:90" x14ac:dyDescent="0.2">
      <c r="B17" s="1">
        <f t="shared" si="21"/>
        <v>43866</v>
      </c>
      <c r="C17" s="8">
        <f t="shared" si="14"/>
        <v>0.8571428571428571</v>
      </c>
      <c r="D17">
        <f t="shared" si="26"/>
        <v>6</v>
      </c>
      <c r="E17" s="14">
        <f t="shared" si="22"/>
        <v>0.3</v>
      </c>
      <c r="F17" s="3">
        <f t="shared" si="15"/>
        <v>8.1661699125676517</v>
      </c>
      <c r="G17" s="4">
        <f t="shared" si="27"/>
        <v>5000000</v>
      </c>
      <c r="H17" s="14"/>
      <c r="I17" s="13">
        <f t="shared" si="28"/>
        <v>0</v>
      </c>
      <c r="J17" s="13">
        <f t="shared" si="23"/>
        <v>0</v>
      </c>
      <c r="K17" s="13">
        <f t="shared" si="23"/>
        <v>0</v>
      </c>
      <c r="L17" s="13">
        <f t="shared" si="23"/>
        <v>0</v>
      </c>
      <c r="M17" s="13">
        <f t="shared" si="23"/>
        <v>0</v>
      </c>
      <c r="N17" s="13">
        <f t="shared" si="23"/>
        <v>0</v>
      </c>
      <c r="O17" s="13">
        <f t="shared" si="23"/>
        <v>0</v>
      </c>
      <c r="P17" s="13">
        <f t="shared" si="23"/>
        <v>0</v>
      </c>
      <c r="Q17" s="13">
        <f t="shared" si="23"/>
        <v>0</v>
      </c>
      <c r="R17" s="13">
        <f t="shared" si="23"/>
        <v>0</v>
      </c>
      <c r="S17" s="13">
        <f t="shared" si="23"/>
        <v>0</v>
      </c>
      <c r="T17" s="13">
        <f t="shared" si="23"/>
        <v>0</v>
      </c>
      <c r="U17" s="13">
        <f t="shared" si="23"/>
        <v>0</v>
      </c>
      <c r="V17" s="13">
        <f t="shared" si="23"/>
        <v>0</v>
      </c>
      <c r="W17" s="13">
        <f t="shared" si="23"/>
        <v>0</v>
      </c>
      <c r="X17" s="13">
        <f t="shared" si="23"/>
        <v>0</v>
      </c>
      <c r="Y17" s="13">
        <f t="shared" si="23"/>
        <v>0</v>
      </c>
      <c r="Z17" s="13">
        <f t="shared" si="23"/>
        <v>0</v>
      </c>
      <c r="AA17" s="13">
        <f t="shared" si="23"/>
        <v>0</v>
      </c>
      <c r="AB17" s="13">
        <f t="shared" si="23"/>
        <v>0</v>
      </c>
      <c r="AC17" s="13">
        <f t="shared" si="23"/>
        <v>0</v>
      </c>
      <c r="AD17" s="13">
        <f t="shared" si="16"/>
        <v>0</v>
      </c>
      <c r="AE17" s="13">
        <f t="shared" si="29"/>
        <v>0</v>
      </c>
      <c r="AF17" s="15"/>
      <c r="AG17">
        <f t="shared" si="7"/>
        <v>6</v>
      </c>
      <c r="AH17" s="15"/>
      <c r="AI17" s="15"/>
      <c r="AJ17" s="13">
        <f t="shared" si="8"/>
        <v>0</v>
      </c>
      <c r="AK17" s="13">
        <f t="shared" si="8"/>
        <v>0</v>
      </c>
      <c r="AL17" s="13">
        <f t="shared" si="8"/>
        <v>0</v>
      </c>
      <c r="AM17" s="13">
        <f t="shared" si="8"/>
        <v>0</v>
      </c>
      <c r="AN17" s="13">
        <f t="shared" si="8"/>
        <v>0</v>
      </c>
      <c r="AO17" s="13">
        <f t="shared" si="8"/>
        <v>0</v>
      </c>
      <c r="AP17" s="13">
        <f t="shared" si="8"/>
        <v>0</v>
      </c>
      <c r="AQ17" s="13">
        <f t="shared" si="8"/>
        <v>0</v>
      </c>
      <c r="AR17" s="13">
        <f t="shared" si="8"/>
        <v>0</v>
      </c>
      <c r="AS17" s="13">
        <f t="shared" si="8"/>
        <v>0</v>
      </c>
      <c r="AT17" s="13">
        <f t="shared" si="8"/>
        <v>0</v>
      </c>
      <c r="AU17" s="13">
        <f t="shared" si="8"/>
        <v>0</v>
      </c>
      <c r="AV17" s="13">
        <f t="shared" si="8"/>
        <v>0</v>
      </c>
      <c r="AW17" s="13">
        <f t="shared" si="8"/>
        <v>0</v>
      </c>
      <c r="AX17" s="13">
        <f t="shared" si="8"/>
        <v>0</v>
      </c>
      <c r="AY17" s="13">
        <f t="shared" si="8"/>
        <v>0</v>
      </c>
      <c r="AZ17" s="13">
        <f t="shared" si="9"/>
        <v>0</v>
      </c>
      <c r="BA17" s="13">
        <f t="shared" si="9"/>
        <v>0</v>
      </c>
      <c r="BB17" s="13">
        <f t="shared" si="9"/>
        <v>0</v>
      </c>
      <c r="BC17" s="13">
        <f t="shared" si="9"/>
        <v>0</v>
      </c>
      <c r="BD17" s="13">
        <f t="shared" si="9"/>
        <v>0</v>
      </c>
      <c r="BE17" s="13">
        <f t="shared" si="24"/>
        <v>0</v>
      </c>
      <c r="BF17" s="13">
        <f t="shared" si="19"/>
        <v>0</v>
      </c>
      <c r="BG17" s="4">
        <f t="shared" si="11"/>
        <v>0</v>
      </c>
      <c r="BH17" s="4"/>
      <c r="BI17" s="4"/>
      <c r="BJ17" s="4" t="e">
        <f t="shared" si="20"/>
        <v>#DIV/0!</v>
      </c>
      <c r="BK17" s="15"/>
      <c r="BL17" s="13">
        <f t="shared" si="3"/>
        <v>5000000</v>
      </c>
      <c r="BM17" s="13"/>
      <c r="BN17">
        <f t="shared" si="4"/>
        <v>6</v>
      </c>
      <c r="BO17" s="11">
        <f t="shared" si="5"/>
        <v>1</v>
      </c>
      <c r="BP17" s="14">
        <f t="shared" si="12"/>
        <v>0</v>
      </c>
      <c r="BQ17" s="14">
        <f t="shared" si="12"/>
        <v>0</v>
      </c>
      <c r="BR17" s="14">
        <f t="shared" si="12"/>
        <v>0</v>
      </c>
      <c r="BS17" s="14">
        <f t="shared" si="12"/>
        <v>0</v>
      </c>
      <c r="BT17" s="14">
        <f t="shared" si="12"/>
        <v>0</v>
      </c>
      <c r="BU17" s="14">
        <f t="shared" si="12"/>
        <v>0</v>
      </c>
      <c r="BV17" s="14">
        <f t="shared" si="12"/>
        <v>0</v>
      </c>
      <c r="BW17" s="14">
        <f t="shared" si="12"/>
        <v>0</v>
      </c>
      <c r="BX17" s="14">
        <f t="shared" si="12"/>
        <v>0</v>
      </c>
      <c r="BY17" s="14">
        <f t="shared" si="12"/>
        <v>0</v>
      </c>
      <c r="BZ17" s="14">
        <f t="shared" si="12"/>
        <v>0</v>
      </c>
      <c r="CA17" s="14">
        <f t="shared" si="12"/>
        <v>0</v>
      </c>
      <c r="CB17" s="14">
        <f t="shared" si="12"/>
        <v>0</v>
      </c>
      <c r="CC17" s="14">
        <f t="shared" si="12"/>
        <v>0</v>
      </c>
      <c r="CD17" s="14">
        <f t="shared" si="12"/>
        <v>0</v>
      </c>
      <c r="CE17" s="14">
        <f t="shared" si="12"/>
        <v>0</v>
      </c>
      <c r="CF17" s="14">
        <f t="shared" si="13"/>
        <v>0</v>
      </c>
      <c r="CG17" s="14">
        <f t="shared" si="13"/>
        <v>0</v>
      </c>
      <c r="CH17" s="14">
        <f t="shared" si="13"/>
        <v>0</v>
      </c>
      <c r="CI17" s="14">
        <f t="shared" si="13"/>
        <v>0</v>
      </c>
      <c r="CJ17" s="14">
        <f t="shared" si="13"/>
        <v>0</v>
      </c>
      <c r="CK17" s="14">
        <f t="shared" si="13"/>
        <v>0</v>
      </c>
      <c r="CL17" s="14">
        <f t="shared" si="25"/>
        <v>0</v>
      </c>
    </row>
    <row r="18" spans="2:90" x14ac:dyDescent="0.2">
      <c r="B18" s="1">
        <f t="shared" si="21"/>
        <v>43867</v>
      </c>
      <c r="C18" s="8">
        <f t="shared" si="14"/>
        <v>1</v>
      </c>
      <c r="D18">
        <f t="shared" si="26"/>
        <v>7</v>
      </c>
      <c r="E18" s="14">
        <f t="shared" si="22"/>
        <v>0.3</v>
      </c>
      <c r="F18" s="3">
        <f t="shared" si="15"/>
        <v>8.1661699125676517</v>
      </c>
      <c r="G18" s="4">
        <f t="shared" si="27"/>
        <v>5000000</v>
      </c>
      <c r="H18" s="14"/>
      <c r="I18" s="13">
        <f t="shared" si="28"/>
        <v>0</v>
      </c>
      <c r="J18" s="13">
        <f t="shared" si="23"/>
        <v>0</v>
      </c>
      <c r="K18" s="13">
        <f t="shared" si="23"/>
        <v>0</v>
      </c>
      <c r="L18" s="13">
        <f t="shared" si="23"/>
        <v>0</v>
      </c>
      <c r="M18" s="13">
        <f t="shared" si="23"/>
        <v>0</v>
      </c>
      <c r="N18" s="13">
        <f t="shared" si="23"/>
        <v>0</v>
      </c>
      <c r="O18" s="13">
        <f t="shared" si="23"/>
        <v>0</v>
      </c>
      <c r="P18" s="13">
        <f t="shared" si="23"/>
        <v>0</v>
      </c>
      <c r="Q18" s="13">
        <f t="shared" si="23"/>
        <v>0</v>
      </c>
      <c r="R18" s="13">
        <f t="shared" si="23"/>
        <v>0</v>
      </c>
      <c r="S18" s="13">
        <f t="shared" si="23"/>
        <v>0</v>
      </c>
      <c r="T18" s="13">
        <f t="shared" si="23"/>
        <v>0</v>
      </c>
      <c r="U18" s="13">
        <f t="shared" si="23"/>
        <v>0</v>
      </c>
      <c r="V18" s="13">
        <f t="shared" si="23"/>
        <v>0</v>
      </c>
      <c r="W18" s="13">
        <f t="shared" si="23"/>
        <v>0</v>
      </c>
      <c r="X18" s="13">
        <f t="shared" si="23"/>
        <v>0</v>
      </c>
      <c r="Y18" s="13">
        <f t="shared" si="23"/>
        <v>0</v>
      </c>
      <c r="Z18" s="13">
        <f t="shared" si="23"/>
        <v>0</v>
      </c>
      <c r="AA18" s="13">
        <f t="shared" si="23"/>
        <v>0</v>
      </c>
      <c r="AB18" s="13">
        <f t="shared" si="23"/>
        <v>0</v>
      </c>
      <c r="AC18" s="13">
        <f t="shared" si="23"/>
        <v>0</v>
      </c>
      <c r="AD18" s="13">
        <f t="shared" si="16"/>
        <v>0</v>
      </c>
      <c r="AE18" s="13">
        <f t="shared" si="29"/>
        <v>0</v>
      </c>
      <c r="AF18" s="15"/>
      <c r="AG18">
        <f t="shared" si="7"/>
        <v>7</v>
      </c>
      <c r="AH18" s="15"/>
      <c r="AI18" s="15"/>
      <c r="AJ18" s="13">
        <f t="shared" si="8"/>
        <v>0</v>
      </c>
      <c r="AK18" s="13">
        <f t="shared" si="8"/>
        <v>0</v>
      </c>
      <c r="AL18" s="13">
        <f t="shared" si="8"/>
        <v>0</v>
      </c>
      <c r="AM18" s="13">
        <f t="shared" si="8"/>
        <v>0</v>
      </c>
      <c r="AN18" s="13">
        <f t="shared" si="8"/>
        <v>0</v>
      </c>
      <c r="AO18" s="13">
        <f t="shared" si="8"/>
        <v>0</v>
      </c>
      <c r="AP18" s="13">
        <f t="shared" si="8"/>
        <v>0</v>
      </c>
      <c r="AQ18" s="13">
        <f t="shared" si="8"/>
        <v>0</v>
      </c>
      <c r="AR18" s="13">
        <f t="shared" si="8"/>
        <v>0</v>
      </c>
      <c r="AS18" s="13">
        <f t="shared" si="8"/>
        <v>0</v>
      </c>
      <c r="AT18" s="13">
        <f t="shared" si="8"/>
        <v>0</v>
      </c>
      <c r="AU18" s="13">
        <f t="shared" si="8"/>
        <v>0</v>
      </c>
      <c r="AV18" s="13">
        <f t="shared" si="8"/>
        <v>0</v>
      </c>
      <c r="AW18" s="13">
        <f t="shared" si="8"/>
        <v>0</v>
      </c>
      <c r="AX18" s="13">
        <f t="shared" si="8"/>
        <v>0</v>
      </c>
      <c r="AY18" s="13">
        <f t="shared" si="8"/>
        <v>0</v>
      </c>
      <c r="AZ18" s="13">
        <f t="shared" si="9"/>
        <v>0</v>
      </c>
      <c r="BA18" s="13">
        <f t="shared" si="9"/>
        <v>0</v>
      </c>
      <c r="BB18" s="13">
        <f t="shared" si="9"/>
        <v>0</v>
      </c>
      <c r="BC18" s="13">
        <f t="shared" si="9"/>
        <v>0</v>
      </c>
      <c r="BD18" s="13">
        <f t="shared" si="9"/>
        <v>0</v>
      </c>
      <c r="BE18" s="13">
        <f t="shared" si="24"/>
        <v>0</v>
      </c>
      <c r="BF18" s="13">
        <f t="shared" si="19"/>
        <v>0</v>
      </c>
      <c r="BG18" s="4">
        <f t="shared" si="11"/>
        <v>0</v>
      </c>
      <c r="BH18" s="4"/>
      <c r="BI18" s="4"/>
      <c r="BJ18" s="4" t="e">
        <f t="shared" si="20"/>
        <v>#DIV/0!</v>
      </c>
      <c r="BK18" s="15"/>
      <c r="BL18" s="13">
        <f t="shared" si="3"/>
        <v>5000000</v>
      </c>
      <c r="BM18" s="13"/>
      <c r="BN18">
        <f t="shared" si="4"/>
        <v>7</v>
      </c>
      <c r="BO18" s="11">
        <f t="shared" si="5"/>
        <v>1</v>
      </c>
      <c r="BP18" s="14">
        <f t="shared" si="12"/>
        <v>0</v>
      </c>
      <c r="BQ18" s="14">
        <f t="shared" si="12"/>
        <v>0</v>
      </c>
      <c r="BR18" s="14">
        <f t="shared" si="12"/>
        <v>0</v>
      </c>
      <c r="BS18" s="14">
        <f t="shared" si="12"/>
        <v>0</v>
      </c>
      <c r="BT18" s="14">
        <f t="shared" si="12"/>
        <v>0</v>
      </c>
      <c r="BU18" s="14">
        <f t="shared" si="12"/>
        <v>0</v>
      </c>
      <c r="BV18" s="14">
        <f t="shared" si="12"/>
        <v>0</v>
      </c>
      <c r="BW18" s="14">
        <f t="shared" si="12"/>
        <v>0</v>
      </c>
      <c r="BX18" s="14">
        <f t="shared" si="12"/>
        <v>0</v>
      </c>
      <c r="BY18" s="14">
        <f t="shared" si="12"/>
        <v>0</v>
      </c>
      <c r="BZ18" s="14">
        <f t="shared" si="12"/>
        <v>0</v>
      </c>
      <c r="CA18" s="14">
        <f t="shared" si="12"/>
        <v>0</v>
      </c>
      <c r="CB18" s="14">
        <f t="shared" si="12"/>
        <v>0</v>
      </c>
      <c r="CC18" s="14">
        <f t="shared" si="12"/>
        <v>0</v>
      </c>
      <c r="CD18" s="14">
        <f t="shared" si="12"/>
        <v>0</v>
      </c>
      <c r="CE18" s="14">
        <f t="shared" si="12"/>
        <v>0</v>
      </c>
      <c r="CF18" s="14">
        <f t="shared" si="13"/>
        <v>0</v>
      </c>
      <c r="CG18" s="14">
        <f t="shared" si="13"/>
        <v>0</v>
      </c>
      <c r="CH18" s="14">
        <f t="shared" si="13"/>
        <v>0</v>
      </c>
      <c r="CI18" s="14">
        <f t="shared" si="13"/>
        <v>0</v>
      </c>
      <c r="CJ18" s="14">
        <f t="shared" si="13"/>
        <v>0</v>
      </c>
      <c r="CK18" s="14">
        <f t="shared" si="13"/>
        <v>0</v>
      </c>
      <c r="CL18" s="14">
        <f t="shared" si="25"/>
        <v>0</v>
      </c>
    </row>
    <row r="19" spans="2:90" x14ac:dyDescent="0.2">
      <c r="B19" s="1">
        <f t="shared" si="21"/>
        <v>43868</v>
      </c>
      <c r="C19" s="8">
        <f t="shared" si="14"/>
        <v>1.1428571428571428</v>
      </c>
      <c r="D19">
        <f t="shared" si="26"/>
        <v>8</v>
      </c>
      <c r="E19" s="14">
        <f t="shared" si="22"/>
        <v>0.3</v>
      </c>
      <c r="F19" s="3">
        <f t="shared" si="15"/>
        <v>8.1661699125676517</v>
      </c>
      <c r="G19" s="4">
        <f t="shared" si="27"/>
        <v>5000000</v>
      </c>
      <c r="H19" s="14"/>
      <c r="I19" s="13">
        <f t="shared" si="28"/>
        <v>0</v>
      </c>
      <c r="J19" s="13">
        <f t="shared" si="23"/>
        <v>0</v>
      </c>
      <c r="K19" s="13">
        <f t="shared" si="23"/>
        <v>0</v>
      </c>
      <c r="L19" s="13">
        <f t="shared" si="23"/>
        <v>0</v>
      </c>
      <c r="M19" s="13">
        <f t="shared" si="23"/>
        <v>0</v>
      </c>
      <c r="N19" s="13">
        <f t="shared" si="23"/>
        <v>0</v>
      </c>
      <c r="O19" s="13">
        <f t="shared" si="23"/>
        <v>0</v>
      </c>
      <c r="P19" s="13">
        <f t="shared" si="23"/>
        <v>0</v>
      </c>
      <c r="Q19" s="13">
        <f t="shared" si="23"/>
        <v>0</v>
      </c>
      <c r="R19" s="13">
        <f t="shared" si="23"/>
        <v>0</v>
      </c>
      <c r="S19" s="13">
        <f t="shared" si="23"/>
        <v>0</v>
      </c>
      <c r="T19" s="13">
        <f t="shared" si="23"/>
        <v>0</v>
      </c>
      <c r="U19" s="13">
        <f t="shared" si="23"/>
        <v>0</v>
      </c>
      <c r="V19" s="13">
        <f t="shared" si="23"/>
        <v>0</v>
      </c>
      <c r="W19" s="13">
        <f t="shared" si="23"/>
        <v>0</v>
      </c>
      <c r="X19" s="13">
        <f t="shared" si="23"/>
        <v>0</v>
      </c>
      <c r="Y19" s="13">
        <f t="shared" si="23"/>
        <v>0</v>
      </c>
      <c r="Z19" s="13">
        <f t="shared" si="23"/>
        <v>0</v>
      </c>
      <c r="AA19" s="13">
        <f t="shared" si="23"/>
        <v>0</v>
      </c>
      <c r="AB19" s="13">
        <f t="shared" si="23"/>
        <v>0</v>
      </c>
      <c r="AC19" s="13">
        <f t="shared" si="23"/>
        <v>0</v>
      </c>
      <c r="AD19" s="13">
        <f t="shared" si="16"/>
        <v>0</v>
      </c>
      <c r="AE19" s="13">
        <f t="shared" si="29"/>
        <v>0</v>
      </c>
      <c r="AF19" s="15"/>
      <c r="AG19">
        <f t="shared" si="7"/>
        <v>8</v>
      </c>
      <c r="AH19" s="15"/>
      <c r="AI19" s="15"/>
      <c r="AJ19" s="13">
        <f t="shared" si="8"/>
        <v>0</v>
      </c>
      <c r="AK19" s="13">
        <f t="shared" si="8"/>
        <v>0</v>
      </c>
      <c r="AL19" s="13">
        <f t="shared" si="8"/>
        <v>0</v>
      </c>
      <c r="AM19" s="13">
        <f t="shared" si="8"/>
        <v>0</v>
      </c>
      <c r="AN19" s="13">
        <f t="shared" si="8"/>
        <v>0</v>
      </c>
      <c r="AO19" s="13">
        <f t="shared" si="8"/>
        <v>0</v>
      </c>
      <c r="AP19" s="13">
        <f t="shared" si="8"/>
        <v>0</v>
      </c>
      <c r="AQ19" s="13">
        <f t="shared" si="8"/>
        <v>0</v>
      </c>
      <c r="AR19" s="13">
        <f t="shared" si="8"/>
        <v>0</v>
      </c>
      <c r="AS19" s="13">
        <f t="shared" si="8"/>
        <v>0</v>
      </c>
      <c r="AT19" s="13">
        <f t="shared" si="8"/>
        <v>0</v>
      </c>
      <c r="AU19" s="13">
        <f t="shared" si="8"/>
        <v>0</v>
      </c>
      <c r="AV19" s="13">
        <f t="shared" si="8"/>
        <v>0</v>
      </c>
      <c r="AW19" s="13">
        <f t="shared" si="8"/>
        <v>0</v>
      </c>
      <c r="AX19" s="13">
        <f t="shared" si="8"/>
        <v>0</v>
      </c>
      <c r="AY19" s="13">
        <f t="shared" si="8"/>
        <v>0</v>
      </c>
      <c r="AZ19" s="13">
        <f t="shared" si="9"/>
        <v>0</v>
      </c>
      <c r="BA19" s="13">
        <f t="shared" si="9"/>
        <v>0</v>
      </c>
      <c r="BB19" s="13">
        <f t="shared" si="9"/>
        <v>0</v>
      </c>
      <c r="BC19" s="13">
        <f t="shared" si="9"/>
        <v>0</v>
      </c>
      <c r="BD19" s="13">
        <f t="shared" si="9"/>
        <v>0</v>
      </c>
      <c r="BE19" s="13">
        <f t="shared" si="24"/>
        <v>0</v>
      </c>
      <c r="BF19" s="13">
        <f t="shared" si="19"/>
        <v>0</v>
      </c>
      <c r="BG19" s="4">
        <f t="shared" si="11"/>
        <v>0</v>
      </c>
      <c r="BH19" s="4" t="e">
        <f t="shared" ref="BH19:BH82" si="30">BG19/BG12</f>
        <v>#DIV/0!</v>
      </c>
      <c r="BI19" s="4"/>
      <c r="BJ19" s="4" t="e">
        <f t="shared" si="20"/>
        <v>#DIV/0!</v>
      </c>
      <c r="BK19" s="15"/>
      <c r="BL19" s="13">
        <f t="shared" si="3"/>
        <v>5000000</v>
      </c>
      <c r="BM19" s="13"/>
      <c r="BN19">
        <f t="shared" si="4"/>
        <v>8</v>
      </c>
      <c r="BO19" s="11">
        <f t="shared" si="5"/>
        <v>1</v>
      </c>
      <c r="BP19" s="14">
        <f t="shared" si="12"/>
        <v>0</v>
      </c>
      <c r="BQ19" s="14">
        <f t="shared" si="12"/>
        <v>0</v>
      </c>
      <c r="BR19" s="14">
        <f t="shared" si="12"/>
        <v>0</v>
      </c>
      <c r="BS19" s="14">
        <f t="shared" si="12"/>
        <v>0</v>
      </c>
      <c r="BT19" s="14">
        <f t="shared" si="12"/>
        <v>0</v>
      </c>
      <c r="BU19" s="14">
        <f t="shared" si="12"/>
        <v>0</v>
      </c>
      <c r="BV19" s="14">
        <f t="shared" si="12"/>
        <v>0</v>
      </c>
      <c r="BW19" s="14">
        <f t="shared" si="12"/>
        <v>0</v>
      </c>
      <c r="BX19" s="14">
        <f t="shared" si="12"/>
        <v>0</v>
      </c>
      <c r="BY19" s="14">
        <f t="shared" si="12"/>
        <v>0</v>
      </c>
      <c r="BZ19" s="14">
        <f t="shared" si="12"/>
        <v>0</v>
      </c>
      <c r="CA19" s="14">
        <f t="shared" si="12"/>
        <v>0</v>
      </c>
      <c r="CB19" s="14">
        <f t="shared" si="12"/>
        <v>0</v>
      </c>
      <c r="CC19" s="14">
        <f t="shared" si="12"/>
        <v>0</v>
      </c>
      <c r="CD19" s="14">
        <f t="shared" si="12"/>
        <v>0</v>
      </c>
      <c r="CE19" s="14">
        <f t="shared" si="12"/>
        <v>0</v>
      </c>
      <c r="CF19" s="14">
        <f t="shared" si="13"/>
        <v>0</v>
      </c>
      <c r="CG19" s="14">
        <f t="shared" si="13"/>
        <v>0</v>
      </c>
      <c r="CH19" s="14">
        <f t="shared" si="13"/>
        <v>0</v>
      </c>
      <c r="CI19" s="14">
        <f t="shared" si="13"/>
        <v>0</v>
      </c>
      <c r="CJ19" s="14">
        <f t="shared" si="13"/>
        <v>0</v>
      </c>
      <c r="CK19" s="14">
        <f t="shared" si="13"/>
        <v>0</v>
      </c>
      <c r="CL19" s="14">
        <f t="shared" si="25"/>
        <v>0</v>
      </c>
    </row>
    <row r="20" spans="2:90" x14ac:dyDescent="0.2">
      <c r="B20" s="1">
        <f t="shared" si="21"/>
        <v>43869</v>
      </c>
      <c r="C20" s="8">
        <f t="shared" si="14"/>
        <v>1.2857142857142858</v>
      </c>
      <c r="D20">
        <f t="shared" si="26"/>
        <v>9</v>
      </c>
      <c r="E20" s="14">
        <f t="shared" si="22"/>
        <v>0.3</v>
      </c>
      <c r="F20" s="3">
        <f t="shared" si="15"/>
        <v>8.1661699125676517</v>
      </c>
      <c r="G20" s="4">
        <f t="shared" si="27"/>
        <v>5000000</v>
      </c>
      <c r="H20" s="14"/>
      <c r="I20" s="13">
        <f t="shared" si="28"/>
        <v>0</v>
      </c>
      <c r="J20" s="13">
        <f t="shared" si="23"/>
        <v>0</v>
      </c>
      <c r="K20" s="13">
        <f t="shared" si="23"/>
        <v>0</v>
      </c>
      <c r="L20" s="13">
        <f t="shared" si="23"/>
        <v>0</v>
      </c>
      <c r="M20" s="13">
        <f t="shared" si="23"/>
        <v>0</v>
      </c>
      <c r="N20" s="13">
        <f t="shared" si="23"/>
        <v>0</v>
      </c>
      <c r="O20" s="13">
        <f t="shared" si="23"/>
        <v>0</v>
      </c>
      <c r="P20" s="13">
        <f t="shared" si="23"/>
        <v>0</v>
      </c>
      <c r="Q20" s="13">
        <f t="shared" si="23"/>
        <v>0</v>
      </c>
      <c r="R20" s="13">
        <f t="shared" si="23"/>
        <v>0</v>
      </c>
      <c r="S20" s="13">
        <f t="shared" si="23"/>
        <v>0</v>
      </c>
      <c r="T20" s="13">
        <f t="shared" si="23"/>
        <v>0</v>
      </c>
      <c r="U20" s="13">
        <f t="shared" si="23"/>
        <v>0</v>
      </c>
      <c r="V20" s="13">
        <f t="shared" si="23"/>
        <v>0</v>
      </c>
      <c r="W20" s="13">
        <f t="shared" si="23"/>
        <v>0</v>
      </c>
      <c r="X20" s="13">
        <f t="shared" si="23"/>
        <v>0</v>
      </c>
      <c r="Y20" s="13">
        <f t="shared" si="23"/>
        <v>0</v>
      </c>
      <c r="Z20" s="13">
        <f t="shared" si="23"/>
        <v>0</v>
      </c>
      <c r="AA20" s="13">
        <f t="shared" si="23"/>
        <v>0</v>
      </c>
      <c r="AB20" s="13">
        <f t="shared" si="23"/>
        <v>0</v>
      </c>
      <c r="AC20" s="13">
        <f t="shared" si="23"/>
        <v>0</v>
      </c>
      <c r="AD20" s="13">
        <f t="shared" si="16"/>
        <v>0</v>
      </c>
      <c r="AE20" s="13">
        <f t="shared" si="29"/>
        <v>0</v>
      </c>
      <c r="AF20" s="15"/>
      <c r="AG20">
        <f t="shared" si="7"/>
        <v>9</v>
      </c>
      <c r="AH20" s="15"/>
      <c r="AI20" s="15"/>
      <c r="AJ20" s="13">
        <f t="shared" si="8"/>
        <v>0</v>
      </c>
      <c r="AK20" s="13">
        <f t="shared" si="8"/>
        <v>0</v>
      </c>
      <c r="AL20" s="13">
        <f t="shared" si="8"/>
        <v>0</v>
      </c>
      <c r="AM20" s="13">
        <f t="shared" si="8"/>
        <v>0</v>
      </c>
      <c r="AN20" s="13">
        <f t="shared" si="8"/>
        <v>0</v>
      </c>
      <c r="AO20" s="13">
        <f t="shared" si="8"/>
        <v>0</v>
      </c>
      <c r="AP20" s="13">
        <f t="shared" si="8"/>
        <v>0</v>
      </c>
      <c r="AQ20" s="13">
        <f t="shared" si="8"/>
        <v>0</v>
      </c>
      <c r="AR20" s="13">
        <f t="shared" si="8"/>
        <v>0</v>
      </c>
      <c r="AS20" s="13">
        <f t="shared" si="8"/>
        <v>0</v>
      </c>
      <c r="AT20" s="13">
        <f t="shared" si="8"/>
        <v>0</v>
      </c>
      <c r="AU20" s="13">
        <f t="shared" si="8"/>
        <v>0</v>
      </c>
      <c r="AV20" s="13">
        <f t="shared" si="8"/>
        <v>0</v>
      </c>
      <c r="AW20" s="13">
        <f t="shared" si="8"/>
        <v>0</v>
      </c>
      <c r="AX20" s="13">
        <f t="shared" si="8"/>
        <v>0</v>
      </c>
      <c r="AY20" s="13">
        <f t="shared" si="8"/>
        <v>0</v>
      </c>
      <c r="AZ20" s="13">
        <f t="shared" si="9"/>
        <v>0</v>
      </c>
      <c r="BA20" s="13">
        <f t="shared" si="9"/>
        <v>0</v>
      </c>
      <c r="BB20" s="13">
        <f t="shared" si="9"/>
        <v>0</v>
      </c>
      <c r="BC20" s="13">
        <f t="shared" si="9"/>
        <v>0</v>
      </c>
      <c r="BD20" s="13">
        <f t="shared" si="9"/>
        <v>0</v>
      </c>
      <c r="BE20" s="13">
        <f t="shared" si="24"/>
        <v>0</v>
      </c>
      <c r="BF20" s="13">
        <f t="shared" si="19"/>
        <v>0</v>
      </c>
      <c r="BG20" s="4">
        <f t="shared" si="11"/>
        <v>0</v>
      </c>
      <c r="BH20" s="4" t="e">
        <f t="shared" si="30"/>
        <v>#DIV/0!</v>
      </c>
      <c r="BI20" s="4" t="e">
        <f t="shared" ref="BI20:BI83" si="31">BF20/BF13</f>
        <v>#DIV/0!</v>
      </c>
      <c r="BJ20" s="4" t="e">
        <f t="shared" si="20"/>
        <v>#DIV/0!</v>
      </c>
      <c r="BK20" s="15"/>
      <c r="BL20" s="13">
        <f t="shared" si="3"/>
        <v>5000000</v>
      </c>
      <c r="BM20" s="13"/>
      <c r="BN20">
        <f t="shared" si="4"/>
        <v>9</v>
      </c>
      <c r="BO20" s="11">
        <f t="shared" si="5"/>
        <v>1</v>
      </c>
      <c r="BP20" s="14">
        <f t="shared" si="12"/>
        <v>0</v>
      </c>
      <c r="BQ20" s="14">
        <f t="shared" si="12"/>
        <v>0</v>
      </c>
      <c r="BR20" s="14">
        <f t="shared" si="12"/>
        <v>0</v>
      </c>
      <c r="BS20" s="14">
        <f t="shared" si="12"/>
        <v>0</v>
      </c>
      <c r="BT20" s="14">
        <f t="shared" si="12"/>
        <v>0</v>
      </c>
      <c r="BU20" s="14">
        <f t="shared" si="12"/>
        <v>0</v>
      </c>
      <c r="BV20" s="14">
        <f t="shared" si="12"/>
        <v>0</v>
      </c>
      <c r="BW20" s="14">
        <f t="shared" si="12"/>
        <v>0</v>
      </c>
      <c r="BX20" s="14">
        <f t="shared" si="12"/>
        <v>0</v>
      </c>
      <c r="BY20" s="14">
        <f t="shared" si="12"/>
        <v>0</v>
      </c>
      <c r="BZ20" s="14">
        <f t="shared" si="12"/>
        <v>0</v>
      </c>
      <c r="CA20" s="14">
        <f t="shared" si="12"/>
        <v>0</v>
      </c>
      <c r="CB20" s="14">
        <f t="shared" si="12"/>
        <v>0</v>
      </c>
      <c r="CC20" s="14">
        <f t="shared" si="12"/>
        <v>0</v>
      </c>
      <c r="CD20" s="14">
        <f t="shared" si="12"/>
        <v>0</v>
      </c>
      <c r="CE20" s="14">
        <f t="shared" si="12"/>
        <v>0</v>
      </c>
      <c r="CF20" s="14">
        <f t="shared" si="13"/>
        <v>0</v>
      </c>
      <c r="CG20" s="14">
        <f t="shared" si="13"/>
        <v>0</v>
      </c>
      <c r="CH20" s="14">
        <f t="shared" si="13"/>
        <v>0</v>
      </c>
      <c r="CI20" s="14">
        <f t="shared" si="13"/>
        <v>0</v>
      </c>
      <c r="CJ20" s="14">
        <f t="shared" si="13"/>
        <v>0</v>
      </c>
      <c r="CK20" s="14">
        <f t="shared" si="13"/>
        <v>0</v>
      </c>
      <c r="CL20" s="14">
        <f t="shared" si="25"/>
        <v>0</v>
      </c>
    </row>
    <row r="21" spans="2:90" x14ac:dyDescent="0.2">
      <c r="B21" s="1">
        <f t="shared" si="21"/>
        <v>43870</v>
      </c>
      <c r="C21" s="8">
        <f t="shared" si="14"/>
        <v>1.4285714285714286</v>
      </c>
      <c r="D21">
        <f t="shared" si="26"/>
        <v>10</v>
      </c>
      <c r="E21" s="14">
        <f t="shared" si="22"/>
        <v>0.3</v>
      </c>
      <c r="F21" s="3">
        <f t="shared" si="15"/>
        <v>8.1661699125676517</v>
      </c>
      <c r="G21" s="4">
        <f t="shared" si="27"/>
        <v>5000000</v>
      </c>
      <c r="H21" s="14"/>
      <c r="I21" s="13">
        <f t="shared" si="28"/>
        <v>0</v>
      </c>
      <c r="J21" s="13">
        <f t="shared" si="23"/>
        <v>0</v>
      </c>
      <c r="K21" s="13">
        <f t="shared" si="23"/>
        <v>0</v>
      </c>
      <c r="L21" s="13">
        <f t="shared" si="23"/>
        <v>0</v>
      </c>
      <c r="M21" s="13">
        <f t="shared" si="23"/>
        <v>0</v>
      </c>
      <c r="N21" s="13">
        <f t="shared" si="23"/>
        <v>0</v>
      </c>
      <c r="O21" s="13">
        <f t="shared" si="23"/>
        <v>0</v>
      </c>
      <c r="P21" s="13">
        <f t="shared" si="23"/>
        <v>0</v>
      </c>
      <c r="Q21" s="13">
        <f t="shared" si="23"/>
        <v>0</v>
      </c>
      <c r="R21" s="13">
        <f t="shared" si="23"/>
        <v>0</v>
      </c>
      <c r="S21" s="13">
        <f t="shared" si="23"/>
        <v>0</v>
      </c>
      <c r="T21" s="13">
        <f t="shared" si="23"/>
        <v>0</v>
      </c>
      <c r="U21" s="13">
        <f t="shared" si="23"/>
        <v>0</v>
      </c>
      <c r="V21" s="13">
        <f t="shared" si="23"/>
        <v>0</v>
      </c>
      <c r="W21" s="13">
        <f t="shared" si="23"/>
        <v>0</v>
      </c>
      <c r="X21" s="13">
        <f t="shared" si="23"/>
        <v>0</v>
      </c>
      <c r="Y21" s="13">
        <f t="shared" si="23"/>
        <v>0</v>
      </c>
      <c r="Z21" s="13">
        <f t="shared" si="23"/>
        <v>0</v>
      </c>
      <c r="AA21" s="13">
        <f t="shared" si="23"/>
        <v>0</v>
      </c>
      <c r="AB21" s="13">
        <f t="shared" si="23"/>
        <v>0</v>
      </c>
      <c r="AC21" s="13">
        <f t="shared" si="23"/>
        <v>0</v>
      </c>
      <c r="AD21" s="13">
        <f t="shared" si="16"/>
        <v>0</v>
      </c>
      <c r="AE21" s="13">
        <f t="shared" si="29"/>
        <v>0</v>
      </c>
      <c r="AF21" s="15"/>
      <c r="AG21">
        <f t="shared" si="7"/>
        <v>10</v>
      </c>
      <c r="AH21" s="15"/>
      <c r="AI21" s="15"/>
      <c r="AJ21" s="13">
        <f t="shared" si="8"/>
        <v>0</v>
      </c>
      <c r="AK21" s="13">
        <f t="shared" si="8"/>
        <v>0</v>
      </c>
      <c r="AL21" s="13">
        <f t="shared" si="8"/>
        <v>0</v>
      </c>
      <c r="AM21" s="13">
        <f t="shared" si="8"/>
        <v>0</v>
      </c>
      <c r="AN21" s="13">
        <f t="shared" si="8"/>
        <v>0</v>
      </c>
      <c r="AO21" s="13">
        <f t="shared" si="8"/>
        <v>0</v>
      </c>
      <c r="AP21" s="13">
        <f t="shared" si="8"/>
        <v>0</v>
      </c>
      <c r="AQ21" s="13">
        <f t="shared" si="8"/>
        <v>0</v>
      </c>
      <c r="AR21" s="13">
        <f t="shared" si="8"/>
        <v>0</v>
      </c>
      <c r="AS21" s="13">
        <f t="shared" si="8"/>
        <v>0</v>
      </c>
      <c r="AT21" s="13">
        <f t="shared" si="8"/>
        <v>0</v>
      </c>
      <c r="AU21" s="13">
        <f t="shared" si="8"/>
        <v>0</v>
      </c>
      <c r="AV21" s="13">
        <f t="shared" si="8"/>
        <v>0</v>
      </c>
      <c r="AW21" s="13">
        <f t="shared" si="8"/>
        <v>0</v>
      </c>
      <c r="AX21" s="13">
        <f t="shared" si="8"/>
        <v>0</v>
      </c>
      <c r="AY21" s="13">
        <f t="shared" si="8"/>
        <v>0</v>
      </c>
      <c r="AZ21" s="13">
        <f t="shared" si="9"/>
        <v>0</v>
      </c>
      <c r="BA21" s="13">
        <f t="shared" si="9"/>
        <v>0</v>
      </c>
      <c r="BB21" s="13">
        <f t="shared" si="9"/>
        <v>0</v>
      </c>
      <c r="BC21" s="13">
        <f t="shared" si="9"/>
        <v>0</v>
      </c>
      <c r="BD21" s="13">
        <f t="shared" si="9"/>
        <v>0</v>
      </c>
      <c r="BE21" s="13">
        <f t="shared" si="24"/>
        <v>0</v>
      </c>
      <c r="BF21" s="13">
        <f t="shared" si="19"/>
        <v>0</v>
      </c>
      <c r="BG21" s="4">
        <f t="shared" si="11"/>
        <v>0</v>
      </c>
      <c r="BH21" s="4" t="e">
        <f t="shared" si="30"/>
        <v>#DIV/0!</v>
      </c>
      <c r="BI21" s="4" t="e">
        <f t="shared" si="31"/>
        <v>#DIV/0!</v>
      </c>
      <c r="BJ21" s="4" t="e">
        <f t="shared" si="20"/>
        <v>#DIV/0!</v>
      </c>
      <c r="BK21" s="15"/>
      <c r="BL21" s="13">
        <f t="shared" si="3"/>
        <v>5000000</v>
      </c>
      <c r="BM21" s="13"/>
      <c r="BN21">
        <f t="shared" si="4"/>
        <v>10</v>
      </c>
      <c r="BO21" s="11">
        <f t="shared" si="5"/>
        <v>1</v>
      </c>
      <c r="BP21" s="14">
        <f t="shared" si="12"/>
        <v>0</v>
      </c>
      <c r="BQ21" s="14">
        <f t="shared" si="12"/>
        <v>0</v>
      </c>
      <c r="BR21" s="14">
        <f t="shared" si="12"/>
        <v>0</v>
      </c>
      <c r="BS21" s="14">
        <f t="shared" si="12"/>
        <v>0</v>
      </c>
      <c r="BT21" s="14">
        <f t="shared" si="12"/>
        <v>0</v>
      </c>
      <c r="BU21" s="14">
        <f t="shared" si="12"/>
        <v>0</v>
      </c>
      <c r="BV21" s="14">
        <f t="shared" si="12"/>
        <v>0</v>
      </c>
      <c r="BW21" s="14">
        <f t="shared" si="12"/>
        <v>0</v>
      </c>
      <c r="BX21" s="14">
        <f t="shared" si="12"/>
        <v>0</v>
      </c>
      <c r="BY21" s="14">
        <f t="shared" si="12"/>
        <v>0</v>
      </c>
      <c r="BZ21" s="14">
        <f t="shared" si="12"/>
        <v>0</v>
      </c>
      <c r="CA21" s="14">
        <f t="shared" si="12"/>
        <v>0</v>
      </c>
      <c r="CB21" s="14">
        <f t="shared" si="12"/>
        <v>0</v>
      </c>
      <c r="CC21" s="14">
        <f t="shared" si="12"/>
        <v>0</v>
      </c>
      <c r="CD21" s="14">
        <f t="shared" si="12"/>
        <v>0</v>
      </c>
      <c r="CE21" s="14">
        <f t="shared" si="12"/>
        <v>0</v>
      </c>
      <c r="CF21" s="14">
        <f t="shared" si="13"/>
        <v>0</v>
      </c>
      <c r="CG21" s="14">
        <f t="shared" si="13"/>
        <v>0</v>
      </c>
      <c r="CH21" s="14">
        <f t="shared" si="13"/>
        <v>0</v>
      </c>
      <c r="CI21" s="14">
        <f t="shared" si="13"/>
        <v>0</v>
      </c>
      <c r="CJ21" s="14">
        <f t="shared" si="13"/>
        <v>0</v>
      </c>
      <c r="CK21" s="14">
        <f t="shared" si="13"/>
        <v>0</v>
      </c>
      <c r="CL21" s="14">
        <f t="shared" si="25"/>
        <v>0</v>
      </c>
    </row>
    <row r="22" spans="2:90" x14ac:dyDescent="0.2">
      <c r="B22" s="1">
        <f t="shared" si="21"/>
        <v>43871</v>
      </c>
      <c r="C22" s="8">
        <f t="shared" si="14"/>
        <v>1.5714285714285714</v>
      </c>
      <c r="D22">
        <f t="shared" si="26"/>
        <v>11</v>
      </c>
      <c r="E22" s="14">
        <f t="shared" si="22"/>
        <v>0.3</v>
      </c>
      <c r="F22" s="3">
        <f t="shared" si="15"/>
        <v>8.1661699125676517</v>
      </c>
      <c r="G22" s="4">
        <f t="shared" si="27"/>
        <v>5000000</v>
      </c>
      <c r="H22" s="14"/>
      <c r="I22" s="13">
        <v>0</v>
      </c>
      <c r="J22" s="13">
        <f t="shared" si="23"/>
        <v>0</v>
      </c>
      <c r="K22" s="13">
        <f t="shared" si="23"/>
        <v>0</v>
      </c>
      <c r="L22" s="13">
        <f t="shared" si="23"/>
        <v>0</v>
      </c>
      <c r="M22" s="13">
        <f t="shared" si="23"/>
        <v>0</v>
      </c>
      <c r="N22" s="13">
        <f t="shared" si="23"/>
        <v>0</v>
      </c>
      <c r="O22" s="13">
        <f t="shared" si="23"/>
        <v>0</v>
      </c>
      <c r="P22" s="13">
        <f t="shared" si="23"/>
        <v>0</v>
      </c>
      <c r="Q22" s="13">
        <f t="shared" si="23"/>
        <v>0</v>
      </c>
      <c r="R22" s="13">
        <f t="shared" si="23"/>
        <v>0</v>
      </c>
      <c r="S22" s="13">
        <f t="shared" si="23"/>
        <v>0</v>
      </c>
      <c r="T22" s="13">
        <f t="shared" si="23"/>
        <v>0</v>
      </c>
      <c r="U22" s="13">
        <f t="shared" si="23"/>
        <v>0</v>
      </c>
      <c r="V22" s="13">
        <f t="shared" si="23"/>
        <v>0</v>
      </c>
      <c r="W22" s="13">
        <f t="shared" si="23"/>
        <v>0</v>
      </c>
      <c r="X22" s="13">
        <f t="shared" si="23"/>
        <v>0</v>
      </c>
      <c r="Y22" s="13">
        <f t="shared" si="23"/>
        <v>0</v>
      </c>
      <c r="Z22" s="13">
        <f t="shared" si="23"/>
        <v>0</v>
      </c>
      <c r="AA22" s="13">
        <f t="shared" si="23"/>
        <v>0</v>
      </c>
      <c r="AB22" s="13">
        <f t="shared" si="23"/>
        <v>0</v>
      </c>
      <c r="AC22" s="13">
        <f t="shared" si="23"/>
        <v>0</v>
      </c>
      <c r="AD22" s="13">
        <f t="shared" si="16"/>
        <v>0</v>
      </c>
      <c r="AE22" s="13">
        <f t="shared" si="29"/>
        <v>0</v>
      </c>
      <c r="AF22" s="15"/>
      <c r="AG22">
        <f t="shared" si="7"/>
        <v>11</v>
      </c>
      <c r="AH22" s="15"/>
      <c r="AI22" s="15"/>
      <c r="AJ22" s="13">
        <f t="shared" si="8"/>
        <v>0</v>
      </c>
      <c r="AK22" s="13">
        <f t="shared" si="8"/>
        <v>0</v>
      </c>
      <c r="AL22" s="13">
        <f t="shared" si="8"/>
        <v>0</v>
      </c>
      <c r="AM22" s="13">
        <f t="shared" si="8"/>
        <v>0</v>
      </c>
      <c r="AN22" s="13">
        <f t="shared" si="8"/>
        <v>0</v>
      </c>
      <c r="AO22" s="13">
        <f t="shared" si="8"/>
        <v>0</v>
      </c>
      <c r="AP22" s="13">
        <f t="shared" si="8"/>
        <v>0</v>
      </c>
      <c r="AQ22" s="13">
        <f t="shared" si="8"/>
        <v>0</v>
      </c>
      <c r="AR22" s="13">
        <f t="shared" si="8"/>
        <v>0</v>
      </c>
      <c r="AS22" s="13">
        <f t="shared" si="8"/>
        <v>0</v>
      </c>
      <c r="AT22" s="13">
        <f t="shared" si="8"/>
        <v>0</v>
      </c>
      <c r="AU22" s="13">
        <f t="shared" si="8"/>
        <v>0</v>
      </c>
      <c r="AV22" s="13">
        <f t="shared" si="8"/>
        <v>0</v>
      </c>
      <c r="AW22" s="13">
        <f t="shared" si="8"/>
        <v>0</v>
      </c>
      <c r="AX22" s="13">
        <f t="shared" si="8"/>
        <v>0</v>
      </c>
      <c r="AY22" s="13">
        <f t="shared" si="8"/>
        <v>0</v>
      </c>
      <c r="AZ22" s="13">
        <f t="shared" si="9"/>
        <v>0</v>
      </c>
      <c r="BA22" s="13">
        <f t="shared" si="9"/>
        <v>0</v>
      </c>
      <c r="BB22" s="13">
        <f t="shared" si="9"/>
        <v>0</v>
      </c>
      <c r="BC22" s="13">
        <f t="shared" si="9"/>
        <v>0</v>
      </c>
      <c r="BD22" s="13">
        <f t="shared" si="9"/>
        <v>0</v>
      </c>
      <c r="BE22" s="13">
        <f t="shared" si="24"/>
        <v>0</v>
      </c>
      <c r="BF22" s="13">
        <f t="shared" si="19"/>
        <v>0</v>
      </c>
      <c r="BG22" s="4">
        <f t="shared" si="11"/>
        <v>0</v>
      </c>
      <c r="BH22" s="4" t="e">
        <f t="shared" si="30"/>
        <v>#DIV/0!</v>
      </c>
      <c r="BI22" s="4" t="e">
        <f t="shared" si="31"/>
        <v>#DIV/0!</v>
      </c>
      <c r="BJ22" s="4" t="e">
        <f t="shared" si="20"/>
        <v>#DIV/0!</v>
      </c>
      <c r="BK22" s="15"/>
      <c r="BL22" s="13">
        <f t="shared" si="3"/>
        <v>5000000</v>
      </c>
      <c r="BM22" s="13"/>
      <c r="BN22">
        <f t="shared" si="4"/>
        <v>11</v>
      </c>
      <c r="BO22" s="11">
        <f t="shared" si="5"/>
        <v>1</v>
      </c>
      <c r="BP22" s="14">
        <f t="shared" si="12"/>
        <v>0</v>
      </c>
      <c r="BQ22" s="14">
        <f t="shared" si="12"/>
        <v>0</v>
      </c>
      <c r="BR22" s="14">
        <f t="shared" si="12"/>
        <v>0</v>
      </c>
      <c r="BS22" s="14">
        <f t="shared" si="12"/>
        <v>0</v>
      </c>
      <c r="BT22" s="14">
        <f t="shared" si="12"/>
        <v>0</v>
      </c>
      <c r="BU22" s="14">
        <f t="shared" si="12"/>
        <v>0</v>
      </c>
      <c r="BV22" s="14">
        <f t="shared" si="12"/>
        <v>0</v>
      </c>
      <c r="BW22" s="14">
        <f t="shared" si="12"/>
        <v>0</v>
      </c>
      <c r="BX22" s="14">
        <f t="shared" si="12"/>
        <v>0</v>
      </c>
      <c r="BY22" s="14">
        <f t="shared" si="12"/>
        <v>0</v>
      </c>
      <c r="BZ22" s="14">
        <f t="shared" si="12"/>
        <v>0</v>
      </c>
      <c r="CA22" s="14">
        <f t="shared" si="12"/>
        <v>0</v>
      </c>
      <c r="CB22" s="14">
        <f t="shared" si="12"/>
        <v>0</v>
      </c>
      <c r="CC22" s="14">
        <f t="shared" si="12"/>
        <v>0</v>
      </c>
      <c r="CD22" s="14">
        <f t="shared" si="12"/>
        <v>0</v>
      </c>
      <c r="CE22" s="14">
        <f t="shared" si="12"/>
        <v>0</v>
      </c>
      <c r="CF22" s="14">
        <f t="shared" si="13"/>
        <v>0</v>
      </c>
      <c r="CG22" s="14">
        <f t="shared" si="13"/>
        <v>0</v>
      </c>
      <c r="CH22" s="14">
        <f t="shared" si="13"/>
        <v>0</v>
      </c>
      <c r="CI22" s="14">
        <f t="shared" si="13"/>
        <v>0</v>
      </c>
      <c r="CJ22" s="14">
        <f t="shared" si="13"/>
        <v>0</v>
      </c>
      <c r="CK22" s="14">
        <f t="shared" si="13"/>
        <v>0</v>
      </c>
      <c r="CL22" s="14">
        <f t="shared" si="25"/>
        <v>0</v>
      </c>
    </row>
    <row r="23" spans="2:90" x14ac:dyDescent="0.2">
      <c r="B23" s="1">
        <f t="shared" si="21"/>
        <v>43872</v>
      </c>
      <c r="C23" s="8">
        <f t="shared" si="14"/>
        <v>1.7142857142857142</v>
      </c>
      <c r="D23">
        <f t="shared" si="26"/>
        <v>12</v>
      </c>
      <c r="E23" s="14">
        <f t="shared" si="22"/>
        <v>0.3</v>
      </c>
      <c r="F23" s="3">
        <f t="shared" si="15"/>
        <v>8.1661699125676517</v>
      </c>
      <c r="G23" s="4">
        <f t="shared" si="27"/>
        <v>5000000</v>
      </c>
      <c r="H23" s="14"/>
      <c r="I23" s="13">
        <v>0</v>
      </c>
      <c r="J23" s="13">
        <f t="shared" si="23"/>
        <v>0</v>
      </c>
      <c r="K23" s="13">
        <f t="shared" si="23"/>
        <v>0</v>
      </c>
      <c r="L23" s="13">
        <f t="shared" si="23"/>
        <v>0</v>
      </c>
      <c r="M23" s="13">
        <f t="shared" si="23"/>
        <v>0</v>
      </c>
      <c r="N23" s="13">
        <f t="shared" si="23"/>
        <v>0</v>
      </c>
      <c r="O23" s="13">
        <f t="shared" si="23"/>
        <v>0</v>
      </c>
      <c r="P23" s="13">
        <f t="shared" si="23"/>
        <v>0</v>
      </c>
      <c r="Q23" s="13">
        <f t="shared" si="23"/>
        <v>0</v>
      </c>
      <c r="R23" s="13">
        <f t="shared" si="23"/>
        <v>0</v>
      </c>
      <c r="S23" s="13">
        <f t="shared" si="23"/>
        <v>0</v>
      </c>
      <c r="T23" s="13">
        <f t="shared" si="23"/>
        <v>0</v>
      </c>
      <c r="U23" s="13">
        <f t="shared" si="23"/>
        <v>0</v>
      </c>
      <c r="V23" s="13">
        <f t="shared" si="23"/>
        <v>0</v>
      </c>
      <c r="W23" s="13">
        <f t="shared" si="23"/>
        <v>0</v>
      </c>
      <c r="X23" s="13">
        <f t="shared" si="23"/>
        <v>0</v>
      </c>
      <c r="Y23" s="13">
        <f t="shared" si="23"/>
        <v>0</v>
      </c>
      <c r="Z23" s="13">
        <f t="shared" si="23"/>
        <v>0</v>
      </c>
      <c r="AA23" s="13">
        <f t="shared" si="23"/>
        <v>0</v>
      </c>
      <c r="AB23" s="13">
        <f t="shared" si="23"/>
        <v>0</v>
      </c>
      <c r="AC23" s="13">
        <f t="shared" si="23"/>
        <v>0</v>
      </c>
      <c r="AD23" s="13">
        <f t="shared" si="16"/>
        <v>0</v>
      </c>
      <c r="AE23" s="13">
        <f t="shared" si="29"/>
        <v>0</v>
      </c>
      <c r="AF23" s="15"/>
      <c r="AG23">
        <f t="shared" si="7"/>
        <v>12</v>
      </c>
      <c r="AH23" s="15"/>
      <c r="AI23" s="15"/>
      <c r="AJ23" s="13">
        <f t="shared" si="8"/>
        <v>0</v>
      </c>
      <c r="AK23" s="13">
        <f t="shared" si="8"/>
        <v>0</v>
      </c>
      <c r="AL23" s="13">
        <f t="shared" si="8"/>
        <v>0</v>
      </c>
      <c r="AM23" s="13">
        <f t="shared" si="8"/>
        <v>0</v>
      </c>
      <c r="AN23" s="13">
        <f t="shared" si="8"/>
        <v>0</v>
      </c>
      <c r="AO23" s="13">
        <f t="shared" si="8"/>
        <v>0</v>
      </c>
      <c r="AP23" s="13">
        <f t="shared" si="8"/>
        <v>0</v>
      </c>
      <c r="AQ23" s="13">
        <f t="shared" si="8"/>
        <v>0</v>
      </c>
      <c r="AR23" s="13">
        <f t="shared" si="8"/>
        <v>0</v>
      </c>
      <c r="AS23" s="13">
        <f t="shared" si="8"/>
        <v>0</v>
      </c>
      <c r="AT23" s="13">
        <f t="shared" si="8"/>
        <v>0</v>
      </c>
      <c r="AU23" s="13">
        <f t="shared" si="8"/>
        <v>0</v>
      </c>
      <c r="AV23" s="13">
        <f t="shared" si="8"/>
        <v>0</v>
      </c>
      <c r="AW23" s="13">
        <f t="shared" si="8"/>
        <v>0</v>
      </c>
      <c r="AX23" s="13">
        <f t="shared" si="8"/>
        <v>0</v>
      </c>
      <c r="AY23" s="13">
        <f t="shared" si="8"/>
        <v>0</v>
      </c>
      <c r="AZ23" s="13">
        <f t="shared" si="9"/>
        <v>0</v>
      </c>
      <c r="BA23" s="13">
        <f t="shared" si="9"/>
        <v>0</v>
      </c>
      <c r="BB23" s="13">
        <f t="shared" si="9"/>
        <v>0</v>
      </c>
      <c r="BC23" s="13">
        <f t="shared" si="9"/>
        <v>0</v>
      </c>
      <c r="BD23" s="13">
        <f t="shared" si="9"/>
        <v>0</v>
      </c>
      <c r="BE23" s="13">
        <f t="shared" si="24"/>
        <v>0</v>
      </c>
      <c r="BF23" s="13">
        <f t="shared" si="19"/>
        <v>0</v>
      </c>
      <c r="BG23" s="4">
        <f t="shared" si="11"/>
        <v>0</v>
      </c>
      <c r="BH23" s="4" t="e">
        <f t="shared" si="30"/>
        <v>#DIV/0!</v>
      </c>
      <c r="BI23" s="4" t="e">
        <f t="shared" si="31"/>
        <v>#DIV/0!</v>
      </c>
      <c r="BJ23" s="4" t="e">
        <f t="shared" si="20"/>
        <v>#DIV/0!</v>
      </c>
      <c r="BK23" s="15"/>
      <c r="BL23" s="13">
        <f t="shared" si="3"/>
        <v>5000000</v>
      </c>
      <c r="BM23" s="13"/>
      <c r="BN23">
        <f t="shared" si="4"/>
        <v>12</v>
      </c>
      <c r="BO23" s="11">
        <f t="shared" si="5"/>
        <v>1</v>
      </c>
      <c r="BP23" s="14">
        <f t="shared" si="12"/>
        <v>0</v>
      </c>
      <c r="BQ23" s="14">
        <f t="shared" si="12"/>
        <v>0</v>
      </c>
      <c r="BR23" s="14">
        <f t="shared" si="12"/>
        <v>0</v>
      </c>
      <c r="BS23" s="14">
        <f t="shared" si="12"/>
        <v>0</v>
      </c>
      <c r="BT23" s="14">
        <f t="shared" si="12"/>
        <v>0</v>
      </c>
      <c r="BU23" s="14">
        <f t="shared" si="12"/>
        <v>0</v>
      </c>
      <c r="BV23" s="14">
        <f t="shared" si="12"/>
        <v>0</v>
      </c>
      <c r="BW23" s="14">
        <f t="shared" si="12"/>
        <v>0</v>
      </c>
      <c r="BX23" s="14">
        <f t="shared" si="12"/>
        <v>0</v>
      </c>
      <c r="BY23" s="14">
        <f t="shared" si="12"/>
        <v>0</v>
      </c>
      <c r="BZ23" s="14">
        <f t="shared" si="12"/>
        <v>0</v>
      </c>
      <c r="CA23" s="14">
        <f t="shared" si="12"/>
        <v>0</v>
      </c>
      <c r="CB23" s="14">
        <f t="shared" si="12"/>
        <v>0</v>
      </c>
      <c r="CC23" s="14">
        <f t="shared" si="12"/>
        <v>0</v>
      </c>
      <c r="CD23" s="14">
        <f t="shared" si="12"/>
        <v>0</v>
      </c>
      <c r="CE23" s="14">
        <f t="shared" si="12"/>
        <v>0</v>
      </c>
      <c r="CF23" s="14">
        <f t="shared" si="13"/>
        <v>0</v>
      </c>
      <c r="CG23" s="14">
        <f t="shared" si="13"/>
        <v>0</v>
      </c>
      <c r="CH23" s="14">
        <f t="shared" si="13"/>
        <v>0</v>
      </c>
      <c r="CI23" s="14">
        <f t="shared" si="13"/>
        <v>0</v>
      </c>
      <c r="CJ23" s="14">
        <f t="shared" si="13"/>
        <v>0</v>
      </c>
      <c r="CK23" s="14">
        <f t="shared" si="13"/>
        <v>0</v>
      </c>
      <c r="CL23" s="14">
        <f t="shared" si="25"/>
        <v>0</v>
      </c>
    </row>
    <row r="24" spans="2:90" x14ac:dyDescent="0.2">
      <c r="B24" s="1">
        <f t="shared" si="21"/>
        <v>43873</v>
      </c>
      <c r="C24" s="8">
        <f t="shared" si="14"/>
        <v>1.8571428571428572</v>
      </c>
      <c r="D24">
        <f t="shared" si="26"/>
        <v>13</v>
      </c>
      <c r="E24" s="14">
        <f t="shared" si="22"/>
        <v>0.3</v>
      </c>
      <c r="F24" s="3">
        <f t="shared" si="15"/>
        <v>8.1661699125676517</v>
      </c>
      <c r="G24" s="4">
        <f t="shared" si="27"/>
        <v>5000000</v>
      </c>
      <c r="H24" s="14"/>
      <c r="I24" s="13">
        <v>0</v>
      </c>
      <c r="J24" s="13">
        <f t="shared" si="23"/>
        <v>0</v>
      </c>
      <c r="K24" s="13">
        <f t="shared" si="23"/>
        <v>0</v>
      </c>
      <c r="L24" s="13">
        <f t="shared" si="23"/>
        <v>0</v>
      </c>
      <c r="M24" s="13">
        <f t="shared" si="23"/>
        <v>0</v>
      </c>
      <c r="N24" s="13">
        <f t="shared" si="23"/>
        <v>0</v>
      </c>
      <c r="O24" s="13">
        <f t="shared" si="23"/>
        <v>0</v>
      </c>
      <c r="P24" s="13">
        <f t="shared" si="23"/>
        <v>0</v>
      </c>
      <c r="Q24" s="13">
        <f t="shared" si="23"/>
        <v>0</v>
      </c>
      <c r="R24" s="13">
        <f t="shared" si="23"/>
        <v>0</v>
      </c>
      <c r="S24" s="13">
        <f t="shared" si="23"/>
        <v>0</v>
      </c>
      <c r="T24" s="13">
        <f t="shared" si="23"/>
        <v>0</v>
      </c>
      <c r="U24" s="13">
        <f t="shared" si="23"/>
        <v>0</v>
      </c>
      <c r="V24" s="13">
        <f t="shared" si="23"/>
        <v>0</v>
      </c>
      <c r="W24" s="13">
        <f t="shared" si="23"/>
        <v>0</v>
      </c>
      <c r="X24" s="13">
        <f t="shared" si="23"/>
        <v>0</v>
      </c>
      <c r="Y24" s="13">
        <f t="shared" si="23"/>
        <v>0</v>
      </c>
      <c r="Z24" s="13">
        <f t="shared" si="23"/>
        <v>0</v>
      </c>
      <c r="AA24" s="13">
        <f t="shared" si="23"/>
        <v>0</v>
      </c>
      <c r="AB24" s="13">
        <f t="shared" si="23"/>
        <v>0</v>
      </c>
      <c r="AC24" s="13">
        <f t="shared" si="23"/>
        <v>0</v>
      </c>
      <c r="AD24" s="13">
        <f t="shared" si="16"/>
        <v>0</v>
      </c>
      <c r="AE24" s="13">
        <f t="shared" si="29"/>
        <v>0</v>
      </c>
      <c r="AF24" s="15"/>
      <c r="AG24">
        <f t="shared" si="7"/>
        <v>13</v>
      </c>
      <c r="AH24" s="15"/>
      <c r="AI24" s="15"/>
      <c r="AJ24" s="13">
        <f t="shared" si="8"/>
        <v>0</v>
      </c>
      <c r="AK24" s="13">
        <f t="shared" si="8"/>
        <v>0</v>
      </c>
      <c r="AL24" s="13">
        <f t="shared" si="8"/>
        <v>0</v>
      </c>
      <c r="AM24" s="13">
        <f t="shared" si="8"/>
        <v>0</v>
      </c>
      <c r="AN24" s="13">
        <f t="shared" si="8"/>
        <v>0</v>
      </c>
      <c r="AO24" s="13">
        <f t="shared" si="8"/>
        <v>0</v>
      </c>
      <c r="AP24" s="13">
        <f t="shared" si="8"/>
        <v>0</v>
      </c>
      <c r="AQ24" s="13">
        <f t="shared" si="8"/>
        <v>0</v>
      </c>
      <c r="AR24" s="13">
        <f t="shared" si="8"/>
        <v>0</v>
      </c>
      <c r="AS24" s="13">
        <f t="shared" si="8"/>
        <v>0</v>
      </c>
      <c r="AT24" s="13">
        <f t="shared" si="8"/>
        <v>0</v>
      </c>
      <c r="AU24" s="13">
        <f t="shared" si="8"/>
        <v>0</v>
      </c>
      <c r="AV24" s="13">
        <f t="shared" si="8"/>
        <v>0</v>
      </c>
      <c r="AW24" s="13">
        <f t="shared" si="8"/>
        <v>0</v>
      </c>
      <c r="AX24" s="13">
        <f t="shared" si="8"/>
        <v>0</v>
      </c>
      <c r="AY24" s="13">
        <f t="shared" si="8"/>
        <v>0</v>
      </c>
      <c r="AZ24" s="13">
        <f t="shared" si="9"/>
        <v>0</v>
      </c>
      <c r="BA24" s="13">
        <f t="shared" si="9"/>
        <v>0</v>
      </c>
      <c r="BB24" s="13">
        <f t="shared" si="9"/>
        <v>0</v>
      </c>
      <c r="BC24" s="13">
        <f t="shared" si="9"/>
        <v>0</v>
      </c>
      <c r="BD24" s="13">
        <f t="shared" si="9"/>
        <v>0</v>
      </c>
      <c r="BE24" s="13">
        <f t="shared" si="24"/>
        <v>0</v>
      </c>
      <c r="BF24" s="13">
        <f t="shared" si="19"/>
        <v>0</v>
      </c>
      <c r="BG24" s="4">
        <f t="shared" si="11"/>
        <v>0</v>
      </c>
      <c r="BH24" s="4" t="e">
        <f t="shared" si="30"/>
        <v>#DIV/0!</v>
      </c>
      <c r="BI24" s="4" t="e">
        <f t="shared" si="31"/>
        <v>#DIV/0!</v>
      </c>
      <c r="BJ24" s="4" t="e">
        <f t="shared" si="20"/>
        <v>#DIV/0!</v>
      </c>
      <c r="BK24" s="15"/>
      <c r="BL24" s="13">
        <f t="shared" si="3"/>
        <v>5000000</v>
      </c>
      <c r="BM24" s="13"/>
      <c r="BN24">
        <f t="shared" si="4"/>
        <v>13</v>
      </c>
      <c r="BO24" s="11">
        <f t="shared" si="5"/>
        <v>1</v>
      </c>
      <c r="BP24" s="14">
        <f t="shared" si="12"/>
        <v>0</v>
      </c>
      <c r="BQ24" s="14">
        <f t="shared" si="12"/>
        <v>0</v>
      </c>
      <c r="BR24" s="14">
        <f t="shared" si="12"/>
        <v>0</v>
      </c>
      <c r="BS24" s="14">
        <f t="shared" si="12"/>
        <v>0</v>
      </c>
      <c r="BT24" s="14">
        <f t="shared" si="12"/>
        <v>0</v>
      </c>
      <c r="BU24" s="14">
        <f t="shared" si="12"/>
        <v>0</v>
      </c>
      <c r="BV24" s="14">
        <f t="shared" si="12"/>
        <v>0</v>
      </c>
      <c r="BW24" s="14">
        <f t="shared" si="12"/>
        <v>0</v>
      </c>
      <c r="BX24" s="14">
        <f t="shared" si="12"/>
        <v>0</v>
      </c>
      <c r="BY24" s="14">
        <f t="shared" si="12"/>
        <v>0</v>
      </c>
      <c r="BZ24" s="14">
        <f t="shared" si="12"/>
        <v>0</v>
      </c>
      <c r="CA24" s="14">
        <f t="shared" si="12"/>
        <v>0</v>
      </c>
      <c r="CB24" s="14">
        <f t="shared" si="12"/>
        <v>0</v>
      </c>
      <c r="CC24" s="14">
        <f t="shared" si="12"/>
        <v>0</v>
      </c>
      <c r="CD24" s="14">
        <f t="shared" si="12"/>
        <v>0</v>
      </c>
      <c r="CE24" s="14">
        <f t="shared" si="12"/>
        <v>0</v>
      </c>
      <c r="CF24" s="14">
        <f t="shared" si="13"/>
        <v>0</v>
      </c>
      <c r="CG24" s="14">
        <f t="shared" si="13"/>
        <v>0</v>
      </c>
      <c r="CH24" s="14">
        <f t="shared" si="13"/>
        <v>0</v>
      </c>
      <c r="CI24" s="14">
        <f t="shared" si="13"/>
        <v>0</v>
      </c>
      <c r="CJ24" s="14">
        <f t="shared" si="13"/>
        <v>0</v>
      </c>
      <c r="CK24" s="14">
        <f t="shared" si="13"/>
        <v>0</v>
      </c>
      <c r="CL24" s="14">
        <f t="shared" si="25"/>
        <v>0</v>
      </c>
    </row>
    <row r="25" spans="2:90" x14ac:dyDescent="0.2">
      <c r="B25" s="1">
        <f t="shared" si="21"/>
        <v>43874</v>
      </c>
      <c r="C25" s="8">
        <f t="shared" si="14"/>
        <v>2</v>
      </c>
      <c r="D25">
        <f t="shared" si="26"/>
        <v>14</v>
      </c>
      <c r="E25" s="14">
        <f t="shared" si="22"/>
        <v>0.3</v>
      </c>
      <c r="F25" s="3">
        <f t="shared" si="15"/>
        <v>8.1661699125676517</v>
      </c>
      <c r="G25" s="4">
        <f t="shared" si="27"/>
        <v>5000000</v>
      </c>
      <c r="H25" s="14"/>
      <c r="I25" s="13">
        <v>0</v>
      </c>
      <c r="J25" s="13">
        <f t="shared" si="23"/>
        <v>0</v>
      </c>
      <c r="K25" s="13">
        <f t="shared" si="23"/>
        <v>0</v>
      </c>
      <c r="L25" s="13">
        <f t="shared" si="23"/>
        <v>0</v>
      </c>
      <c r="M25" s="13">
        <f t="shared" si="23"/>
        <v>0</v>
      </c>
      <c r="N25" s="13">
        <f t="shared" si="23"/>
        <v>0</v>
      </c>
      <c r="O25" s="13">
        <f t="shared" si="23"/>
        <v>0</v>
      </c>
      <c r="P25" s="13">
        <f t="shared" si="23"/>
        <v>0</v>
      </c>
      <c r="Q25" s="13">
        <f t="shared" si="23"/>
        <v>0</v>
      </c>
      <c r="R25" s="13">
        <f t="shared" si="23"/>
        <v>0</v>
      </c>
      <c r="S25" s="13">
        <f t="shared" si="23"/>
        <v>0</v>
      </c>
      <c r="T25" s="13">
        <f t="shared" si="23"/>
        <v>0</v>
      </c>
      <c r="U25" s="13">
        <f t="shared" si="23"/>
        <v>0</v>
      </c>
      <c r="V25" s="13">
        <f t="shared" si="23"/>
        <v>0</v>
      </c>
      <c r="W25" s="13">
        <f t="shared" si="23"/>
        <v>0</v>
      </c>
      <c r="X25" s="13">
        <f t="shared" si="23"/>
        <v>0</v>
      </c>
      <c r="Y25" s="13">
        <f t="shared" si="23"/>
        <v>0</v>
      </c>
      <c r="Z25" s="13">
        <f t="shared" si="23"/>
        <v>0</v>
      </c>
      <c r="AA25" s="13">
        <f t="shared" si="23"/>
        <v>0</v>
      </c>
      <c r="AB25" s="13">
        <f t="shared" si="23"/>
        <v>0</v>
      </c>
      <c r="AC25" s="13">
        <f t="shared" si="23"/>
        <v>0</v>
      </c>
      <c r="AD25" s="13">
        <f t="shared" si="16"/>
        <v>0</v>
      </c>
      <c r="AE25" s="13">
        <f t="shared" si="29"/>
        <v>0</v>
      </c>
      <c r="AF25" s="15"/>
      <c r="AG25">
        <f t="shared" si="7"/>
        <v>14</v>
      </c>
      <c r="AH25" s="15"/>
      <c r="AI25" s="15"/>
      <c r="AJ25" s="13">
        <f t="shared" si="8"/>
        <v>0</v>
      </c>
      <c r="AK25" s="13">
        <f t="shared" si="8"/>
        <v>0</v>
      </c>
      <c r="AL25" s="13">
        <f t="shared" si="8"/>
        <v>0</v>
      </c>
      <c r="AM25" s="13">
        <f t="shared" si="8"/>
        <v>0</v>
      </c>
      <c r="AN25" s="13">
        <f t="shared" si="8"/>
        <v>0</v>
      </c>
      <c r="AO25" s="13">
        <f t="shared" si="8"/>
        <v>0</v>
      </c>
      <c r="AP25" s="13">
        <f t="shared" si="8"/>
        <v>0</v>
      </c>
      <c r="AQ25" s="13">
        <f t="shared" si="8"/>
        <v>0</v>
      </c>
      <c r="AR25" s="13">
        <f t="shared" si="8"/>
        <v>0</v>
      </c>
      <c r="AS25" s="13">
        <f t="shared" si="8"/>
        <v>0</v>
      </c>
      <c r="AT25" s="13">
        <f t="shared" si="8"/>
        <v>0</v>
      </c>
      <c r="AU25" s="13">
        <f t="shared" si="8"/>
        <v>0</v>
      </c>
      <c r="AV25" s="13">
        <f t="shared" si="8"/>
        <v>0</v>
      </c>
      <c r="AW25" s="13">
        <f t="shared" si="8"/>
        <v>0</v>
      </c>
      <c r="AX25" s="13">
        <f t="shared" si="8"/>
        <v>0</v>
      </c>
      <c r="AY25" s="13">
        <f t="shared" si="8"/>
        <v>0</v>
      </c>
      <c r="AZ25" s="13">
        <f t="shared" si="9"/>
        <v>0</v>
      </c>
      <c r="BA25" s="13">
        <f t="shared" si="9"/>
        <v>0</v>
      </c>
      <c r="BB25" s="13">
        <f t="shared" si="9"/>
        <v>0</v>
      </c>
      <c r="BC25" s="13">
        <f t="shared" si="9"/>
        <v>0</v>
      </c>
      <c r="BD25" s="13">
        <f t="shared" si="9"/>
        <v>0</v>
      </c>
      <c r="BE25" s="13">
        <f t="shared" si="24"/>
        <v>0</v>
      </c>
      <c r="BF25" s="13">
        <f t="shared" si="19"/>
        <v>0</v>
      </c>
      <c r="BG25" s="4">
        <f t="shared" si="11"/>
        <v>0</v>
      </c>
      <c r="BH25" s="4" t="e">
        <f t="shared" si="30"/>
        <v>#DIV/0!</v>
      </c>
      <c r="BI25" s="4" t="e">
        <f t="shared" si="31"/>
        <v>#DIV/0!</v>
      </c>
      <c r="BJ25" s="4" t="e">
        <f t="shared" si="20"/>
        <v>#DIV/0!</v>
      </c>
      <c r="BK25" s="15"/>
      <c r="BL25" s="13">
        <f t="shared" si="3"/>
        <v>5000000</v>
      </c>
      <c r="BM25" s="13"/>
      <c r="BN25">
        <f t="shared" si="4"/>
        <v>14</v>
      </c>
      <c r="BO25" s="11">
        <f t="shared" si="5"/>
        <v>1</v>
      </c>
      <c r="BP25" s="14">
        <f t="shared" si="12"/>
        <v>0</v>
      </c>
      <c r="BQ25" s="14">
        <f t="shared" si="12"/>
        <v>0</v>
      </c>
      <c r="BR25" s="14">
        <f t="shared" si="12"/>
        <v>0</v>
      </c>
      <c r="BS25" s="14">
        <f t="shared" si="12"/>
        <v>0</v>
      </c>
      <c r="BT25" s="14">
        <f t="shared" si="12"/>
        <v>0</v>
      </c>
      <c r="BU25" s="14">
        <f t="shared" si="12"/>
        <v>0</v>
      </c>
      <c r="BV25" s="14">
        <f t="shared" si="12"/>
        <v>0</v>
      </c>
      <c r="BW25" s="14">
        <f t="shared" si="12"/>
        <v>0</v>
      </c>
      <c r="BX25" s="14">
        <f t="shared" si="12"/>
        <v>0</v>
      </c>
      <c r="BY25" s="14">
        <f t="shared" si="12"/>
        <v>0</v>
      </c>
      <c r="BZ25" s="14">
        <f t="shared" si="12"/>
        <v>0</v>
      </c>
      <c r="CA25" s="14">
        <f t="shared" si="12"/>
        <v>0</v>
      </c>
      <c r="CB25" s="14">
        <f t="shared" si="12"/>
        <v>0</v>
      </c>
      <c r="CC25" s="14">
        <f t="shared" si="12"/>
        <v>0</v>
      </c>
      <c r="CD25" s="14">
        <f t="shared" si="12"/>
        <v>0</v>
      </c>
      <c r="CE25" s="14">
        <f t="shared" si="12"/>
        <v>0</v>
      </c>
      <c r="CF25" s="14">
        <f t="shared" si="13"/>
        <v>0</v>
      </c>
      <c r="CG25" s="14">
        <f t="shared" si="13"/>
        <v>0</v>
      </c>
      <c r="CH25" s="14">
        <f t="shared" si="13"/>
        <v>0</v>
      </c>
      <c r="CI25" s="14">
        <f t="shared" si="13"/>
        <v>0</v>
      </c>
      <c r="CJ25" s="14">
        <f t="shared" si="13"/>
        <v>0</v>
      </c>
      <c r="CK25" s="14">
        <f t="shared" si="13"/>
        <v>0</v>
      </c>
      <c r="CL25" s="14">
        <f t="shared" si="25"/>
        <v>0</v>
      </c>
    </row>
    <row r="26" spans="2:90" x14ac:dyDescent="0.2">
      <c r="B26" s="1">
        <f t="shared" si="21"/>
        <v>43875</v>
      </c>
      <c r="C26" s="8">
        <f t="shared" si="14"/>
        <v>2.1428571428571428</v>
      </c>
      <c r="D26">
        <f t="shared" si="26"/>
        <v>15</v>
      </c>
      <c r="E26" s="14">
        <f t="shared" si="22"/>
        <v>0.3</v>
      </c>
      <c r="F26" s="3">
        <f t="shared" si="15"/>
        <v>8.1661699125676517</v>
      </c>
      <c r="G26" s="4">
        <f t="shared" si="27"/>
        <v>5000000</v>
      </c>
      <c r="H26" s="14"/>
      <c r="I26" s="13">
        <v>0</v>
      </c>
      <c r="J26" s="13">
        <f t="shared" si="23"/>
        <v>0</v>
      </c>
      <c r="K26" s="13">
        <f t="shared" si="23"/>
        <v>0</v>
      </c>
      <c r="L26" s="13">
        <f t="shared" si="23"/>
        <v>0</v>
      </c>
      <c r="M26" s="13">
        <f t="shared" si="23"/>
        <v>0</v>
      </c>
      <c r="N26" s="13">
        <f t="shared" si="23"/>
        <v>0</v>
      </c>
      <c r="O26" s="13">
        <f t="shared" si="23"/>
        <v>0</v>
      </c>
      <c r="P26" s="13">
        <f t="shared" si="23"/>
        <v>0</v>
      </c>
      <c r="Q26" s="13">
        <f t="shared" si="23"/>
        <v>0</v>
      </c>
      <c r="R26" s="13">
        <f t="shared" si="23"/>
        <v>0</v>
      </c>
      <c r="S26" s="13">
        <f t="shared" si="23"/>
        <v>0</v>
      </c>
      <c r="T26" s="13">
        <f t="shared" si="23"/>
        <v>0</v>
      </c>
      <c r="U26" s="13">
        <f t="shared" si="23"/>
        <v>0</v>
      </c>
      <c r="V26" s="13">
        <f t="shared" si="23"/>
        <v>0</v>
      </c>
      <c r="W26" s="13">
        <f t="shared" si="23"/>
        <v>0</v>
      </c>
      <c r="X26" s="13">
        <f t="shared" si="23"/>
        <v>0</v>
      </c>
      <c r="Y26" s="13">
        <f t="shared" ref="Y26:AC26" si="32">X25*(1-X$8)</f>
        <v>0</v>
      </c>
      <c r="Z26" s="13">
        <f t="shared" si="32"/>
        <v>0</v>
      </c>
      <c r="AA26" s="13">
        <f t="shared" si="32"/>
        <v>0</v>
      </c>
      <c r="AB26" s="13">
        <f t="shared" si="32"/>
        <v>0</v>
      </c>
      <c r="AC26" s="13">
        <f t="shared" si="32"/>
        <v>0</v>
      </c>
      <c r="AD26" s="13">
        <f t="shared" si="16"/>
        <v>0</v>
      </c>
      <c r="AE26" s="13">
        <f t="shared" si="29"/>
        <v>0</v>
      </c>
      <c r="AF26" s="15"/>
      <c r="AG26">
        <f t="shared" si="7"/>
        <v>15</v>
      </c>
      <c r="AH26" s="15"/>
      <c r="AI26" s="15"/>
      <c r="AJ26" s="13">
        <f t="shared" si="8"/>
        <v>0</v>
      </c>
      <c r="AK26" s="13">
        <f t="shared" si="8"/>
        <v>0</v>
      </c>
      <c r="AL26" s="13">
        <f t="shared" si="8"/>
        <v>0</v>
      </c>
      <c r="AM26" s="13">
        <f t="shared" si="8"/>
        <v>0</v>
      </c>
      <c r="AN26" s="13">
        <f t="shared" si="8"/>
        <v>0</v>
      </c>
      <c r="AO26" s="13">
        <f t="shared" si="8"/>
        <v>0</v>
      </c>
      <c r="AP26" s="13">
        <f t="shared" si="8"/>
        <v>0</v>
      </c>
      <c r="AQ26" s="13">
        <f t="shared" si="8"/>
        <v>0</v>
      </c>
      <c r="AR26" s="13">
        <f t="shared" si="8"/>
        <v>0</v>
      </c>
      <c r="AS26" s="13">
        <f t="shared" si="8"/>
        <v>0</v>
      </c>
      <c r="AT26" s="13">
        <f t="shared" si="8"/>
        <v>0</v>
      </c>
      <c r="AU26" s="13">
        <f t="shared" si="8"/>
        <v>0</v>
      </c>
      <c r="AV26" s="13">
        <f t="shared" si="8"/>
        <v>0</v>
      </c>
      <c r="AW26" s="13">
        <f t="shared" si="8"/>
        <v>0</v>
      </c>
      <c r="AX26" s="13">
        <f t="shared" si="8"/>
        <v>0</v>
      </c>
      <c r="AY26" s="13">
        <f t="shared" si="8"/>
        <v>0</v>
      </c>
      <c r="AZ26" s="13">
        <f t="shared" si="9"/>
        <v>0</v>
      </c>
      <c r="BA26" s="13">
        <f t="shared" si="9"/>
        <v>0</v>
      </c>
      <c r="BB26" s="13">
        <f t="shared" si="9"/>
        <v>0</v>
      </c>
      <c r="BC26" s="13">
        <f t="shared" si="9"/>
        <v>0</v>
      </c>
      <c r="BD26" s="13">
        <f t="shared" si="9"/>
        <v>0</v>
      </c>
      <c r="BE26" s="13">
        <f t="shared" si="24"/>
        <v>0</v>
      </c>
      <c r="BF26" s="13">
        <f t="shared" si="19"/>
        <v>0</v>
      </c>
      <c r="BG26" s="4">
        <f t="shared" si="11"/>
        <v>0</v>
      </c>
      <c r="BH26" s="4" t="e">
        <f t="shared" si="30"/>
        <v>#DIV/0!</v>
      </c>
      <c r="BI26" s="4" t="e">
        <f t="shared" si="31"/>
        <v>#DIV/0!</v>
      </c>
      <c r="BJ26" s="4" t="e">
        <f t="shared" si="20"/>
        <v>#DIV/0!</v>
      </c>
      <c r="BK26" s="15"/>
      <c r="BL26" s="13">
        <f t="shared" si="3"/>
        <v>5000000</v>
      </c>
      <c r="BM26" s="13"/>
      <c r="BN26">
        <f t="shared" si="4"/>
        <v>15</v>
      </c>
      <c r="BO26" s="11">
        <f t="shared" si="5"/>
        <v>1</v>
      </c>
      <c r="BP26" s="14">
        <f t="shared" si="12"/>
        <v>0</v>
      </c>
      <c r="BQ26" s="14">
        <f t="shared" si="12"/>
        <v>0</v>
      </c>
      <c r="BR26" s="14">
        <f t="shared" si="12"/>
        <v>0</v>
      </c>
      <c r="BS26" s="14">
        <f t="shared" si="12"/>
        <v>0</v>
      </c>
      <c r="BT26" s="14">
        <f t="shared" si="12"/>
        <v>0</v>
      </c>
      <c r="BU26" s="14">
        <f t="shared" si="12"/>
        <v>0</v>
      </c>
      <c r="BV26" s="14">
        <f t="shared" si="12"/>
        <v>0</v>
      </c>
      <c r="BW26" s="14">
        <f t="shared" si="12"/>
        <v>0</v>
      </c>
      <c r="BX26" s="14">
        <f t="shared" si="12"/>
        <v>0</v>
      </c>
      <c r="BY26" s="14">
        <f t="shared" si="12"/>
        <v>0</v>
      </c>
      <c r="BZ26" s="14">
        <f t="shared" si="12"/>
        <v>0</v>
      </c>
      <c r="CA26" s="14">
        <f t="shared" si="12"/>
        <v>0</v>
      </c>
      <c r="CB26" s="14">
        <f t="shared" si="12"/>
        <v>0</v>
      </c>
      <c r="CC26" s="14">
        <f t="shared" si="12"/>
        <v>0</v>
      </c>
      <c r="CD26" s="14">
        <f t="shared" si="12"/>
        <v>0</v>
      </c>
      <c r="CE26" s="14">
        <f t="shared" si="12"/>
        <v>0</v>
      </c>
      <c r="CF26" s="14">
        <f t="shared" si="13"/>
        <v>0</v>
      </c>
      <c r="CG26" s="14">
        <f t="shared" si="13"/>
        <v>0</v>
      </c>
      <c r="CH26" s="14">
        <f t="shared" si="13"/>
        <v>0</v>
      </c>
      <c r="CI26" s="14">
        <f t="shared" si="13"/>
        <v>0</v>
      </c>
      <c r="CJ26" s="14">
        <f t="shared" si="13"/>
        <v>0</v>
      </c>
      <c r="CK26" s="14">
        <f t="shared" si="13"/>
        <v>0</v>
      </c>
      <c r="CL26" s="14">
        <f t="shared" si="25"/>
        <v>0</v>
      </c>
    </row>
    <row r="27" spans="2:90" ht="15" x14ac:dyDescent="0.25">
      <c r="B27" s="1">
        <f t="shared" si="21"/>
        <v>43876</v>
      </c>
      <c r="C27" s="8">
        <f t="shared" si="14"/>
        <v>2.2857142857142856</v>
      </c>
      <c r="D27">
        <f t="shared" si="26"/>
        <v>16</v>
      </c>
      <c r="E27" s="14">
        <f t="shared" si="22"/>
        <v>0.3</v>
      </c>
      <c r="F27" s="3">
        <f t="shared" si="15"/>
        <v>8.1661699125676517</v>
      </c>
      <c r="G27" s="4">
        <f t="shared" si="27"/>
        <v>4999999</v>
      </c>
      <c r="H27" s="14"/>
      <c r="I27" s="12">
        <v>1</v>
      </c>
      <c r="J27" s="13">
        <f t="shared" ref="J27:AC39" si="33">I26*(1-I$8)</f>
        <v>0</v>
      </c>
      <c r="K27" s="13">
        <f t="shared" si="33"/>
        <v>0</v>
      </c>
      <c r="L27" s="13">
        <f t="shared" si="33"/>
        <v>0</v>
      </c>
      <c r="M27" s="13">
        <f t="shared" si="33"/>
        <v>0</v>
      </c>
      <c r="N27" s="13">
        <f t="shared" si="33"/>
        <v>0</v>
      </c>
      <c r="O27" s="13">
        <f t="shared" si="33"/>
        <v>0</v>
      </c>
      <c r="P27" s="13">
        <f t="shared" si="33"/>
        <v>0</v>
      </c>
      <c r="Q27" s="13">
        <f t="shared" si="33"/>
        <v>0</v>
      </c>
      <c r="R27" s="13">
        <f t="shared" si="33"/>
        <v>0</v>
      </c>
      <c r="S27" s="13">
        <f t="shared" si="33"/>
        <v>0</v>
      </c>
      <c r="T27" s="13">
        <f t="shared" si="33"/>
        <v>0</v>
      </c>
      <c r="U27" s="13">
        <f t="shared" si="33"/>
        <v>0</v>
      </c>
      <c r="V27" s="13">
        <f t="shared" si="33"/>
        <v>0</v>
      </c>
      <c r="W27" s="13">
        <f t="shared" si="33"/>
        <v>0</v>
      </c>
      <c r="X27" s="13">
        <f t="shared" si="33"/>
        <v>0</v>
      </c>
      <c r="Y27" s="13">
        <f t="shared" si="33"/>
        <v>0</v>
      </c>
      <c r="Z27" s="13">
        <f t="shared" si="33"/>
        <v>0</v>
      </c>
      <c r="AA27" s="13">
        <f t="shared" si="33"/>
        <v>0</v>
      </c>
      <c r="AB27" s="13">
        <f t="shared" si="33"/>
        <v>0</v>
      </c>
      <c r="AC27" s="13">
        <f t="shared" si="33"/>
        <v>0</v>
      </c>
      <c r="AD27" s="13">
        <f t="shared" si="16"/>
        <v>0</v>
      </c>
      <c r="AE27" s="13">
        <f t="shared" si="29"/>
        <v>1</v>
      </c>
      <c r="AF27" s="15"/>
      <c r="AG27">
        <f t="shared" si="7"/>
        <v>16</v>
      </c>
      <c r="AH27" s="15"/>
      <c r="AI27" s="15"/>
      <c r="AJ27" s="13">
        <f t="shared" si="8"/>
        <v>0</v>
      </c>
      <c r="AK27" s="13">
        <f t="shared" si="8"/>
        <v>0</v>
      </c>
      <c r="AL27" s="13">
        <f t="shared" si="8"/>
        <v>0</v>
      </c>
      <c r="AM27" s="13">
        <f t="shared" si="8"/>
        <v>0</v>
      </c>
      <c r="AN27" s="13">
        <f t="shared" si="8"/>
        <v>0</v>
      </c>
      <c r="AO27" s="13">
        <f t="shared" si="8"/>
        <v>0</v>
      </c>
      <c r="AP27" s="13">
        <f t="shared" si="8"/>
        <v>0</v>
      </c>
      <c r="AQ27" s="13">
        <f t="shared" si="8"/>
        <v>0</v>
      </c>
      <c r="AR27" s="13">
        <f t="shared" si="8"/>
        <v>0</v>
      </c>
      <c r="AS27" s="13">
        <f t="shared" si="8"/>
        <v>0</v>
      </c>
      <c r="AT27" s="13">
        <f t="shared" si="8"/>
        <v>0</v>
      </c>
      <c r="AU27" s="13">
        <f t="shared" si="8"/>
        <v>0</v>
      </c>
      <c r="AV27" s="13">
        <f t="shared" si="8"/>
        <v>0</v>
      </c>
      <c r="AW27" s="13">
        <f t="shared" si="8"/>
        <v>0</v>
      </c>
      <c r="AX27" s="13">
        <f t="shared" si="8"/>
        <v>0</v>
      </c>
      <c r="AY27" s="13">
        <f t="shared" si="8"/>
        <v>0</v>
      </c>
      <c r="AZ27" s="13">
        <f t="shared" si="9"/>
        <v>0</v>
      </c>
      <c r="BA27" s="13">
        <f t="shared" si="9"/>
        <v>0</v>
      </c>
      <c r="BB27" s="13">
        <f t="shared" si="9"/>
        <v>0</v>
      </c>
      <c r="BC27" s="13">
        <f t="shared" si="9"/>
        <v>0</v>
      </c>
      <c r="BD27" s="13">
        <f t="shared" si="9"/>
        <v>0</v>
      </c>
      <c r="BE27" s="13">
        <f t="shared" si="24"/>
        <v>0</v>
      </c>
      <c r="BF27" s="13">
        <f t="shared" si="19"/>
        <v>0</v>
      </c>
      <c r="BG27" s="4">
        <f t="shared" si="11"/>
        <v>1</v>
      </c>
      <c r="BH27" s="4" t="e">
        <f t="shared" si="30"/>
        <v>#DIV/0!</v>
      </c>
      <c r="BI27" s="4" t="e">
        <f t="shared" si="31"/>
        <v>#DIV/0!</v>
      </c>
      <c r="BJ27" s="4">
        <f t="shared" si="20"/>
        <v>0</v>
      </c>
      <c r="BK27" s="15"/>
      <c r="BL27" s="13">
        <f t="shared" si="3"/>
        <v>5000000</v>
      </c>
      <c r="BM27" s="13"/>
      <c r="BN27">
        <f t="shared" si="4"/>
        <v>16</v>
      </c>
      <c r="BO27" s="11">
        <f t="shared" si="5"/>
        <v>0.99999979999999999</v>
      </c>
      <c r="BP27" s="14">
        <f t="shared" si="12"/>
        <v>0.29999993999999996</v>
      </c>
      <c r="BQ27" s="14">
        <f t="shared" si="12"/>
        <v>0</v>
      </c>
      <c r="BR27" s="14">
        <f t="shared" si="12"/>
        <v>0</v>
      </c>
      <c r="BS27" s="14">
        <f t="shared" si="12"/>
        <v>0</v>
      </c>
      <c r="BT27" s="14">
        <f t="shared" si="12"/>
        <v>0</v>
      </c>
      <c r="BU27" s="14">
        <f t="shared" si="12"/>
        <v>0</v>
      </c>
      <c r="BV27" s="14">
        <f t="shared" si="12"/>
        <v>0</v>
      </c>
      <c r="BW27" s="14">
        <f t="shared" si="12"/>
        <v>0</v>
      </c>
      <c r="BX27" s="14">
        <f t="shared" si="12"/>
        <v>0</v>
      </c>
      <c r="BY27" s="14">
        <f t="shared" si="12"/>
        <v>0</v>
      </c>
      <c r="BZ27" s="14">
        <f t="shared" si="12"/>
        <v>0</v>
      </c>
      <c r="CA27" s="14">
        <f t="shared" si="12"/>
        <v>0</v>
      </c>
      <c r="CB27" s="14">
        <f t="shared" si="12"/>
        <v>0</v>
      </c>
      <c r="CC27" s="14">
        <f t="shared" si="12"/>
        <v>0</v>
      </c>
      <c r="CD27" s="14">
        <f t="shared" si="12"/>
        <v>0</v>
      </c>
      <c r="CE27" s="14">
        <f t="shared" ref="CE27:CH90" si="34">X27*$E27*$BO27*CE$7</f>
        <v>0</v>
      </c>
      <c r="CF27" s="14">
        <f t="shared" si="13"/>
        <v>0</v>
      </c>
      <c r="CG27" s="14">
        <f t="shared" si="13"/>
        <v>0</v>
      </c>
      <c r="CH27" s="14">
        <f t="shared" si="13"/>
        <v>0</v>
      </c>
      <c r="CI27" s="14">
        <f t="shared" si="13"/>
        <v>0</v>
      </c>
      <c r="CJ27" s="14">
        <f t="shared" si="13"/>
        <v>0</v>
      </c>
      <c r="CK27" s="14">
        <f t="shared" si="13"/>
        <v>0</v>
      </c>
      <c r="CL27" s="14">
        <f t="shared" si="25"/>
        <v>0.29999993999999996</v>
      </c>
    </row>
    <row r="28" spans="2:90" x14ac:dyDescent="0.2">
      <c r="B28" s="1">
        <f t="shared" si="21"/>
        <v>43877</v>
      </c>
      <c r="C28" s="8">
        <f t="shared" si="14"/>
        <v>2.4285714285714284</v>
      </c>
      <c r="D28">
        <f t="shared" si="26"/>
        <v>17</v>
      </c>
      <c r="E28" s="14">
        <f t="shared" si="22"/>
        <v>0.3</v>
      </c>
      <c r="F28" s="3">
        <f t="shared" si="15"/>
        <v>8.1661699125676517</v>
      </c>
      <c r="G28" s="4">
        <f t="shared" si="27"/>
        <v>4999998.7000000598</v>
      </c>
      <c r="H28" s="14"/>
      <c r="I28" s="13">
        <f t="shared" si="28"/>
        <v>0.29999993999999996</v>
      </c>
      <c r="J28" s="13">
        <f t="shared" si="33"/>
        <v>0.94</v>
      </c>
      <c r="K28" s="13">
        <f t="shared" si="33"/>
        <v>0</v>
      </c>
      <c r="L28" s="13">
        <f t="shared" si="33"/>
        <v>0</v>
      </c>
      <c r="M28" s="13">
        <f t="shared" si="33"/>
        <v>0</v>
      </c>
      <c r="N28" s="13">
        <f t="shared" si="33"/>
        <v>0</v>
      </c>
      <c r="O28" s="13">
        <f t="shared" si="33"/>
        <v>0</v>
      </c>
      <c r="P28" s="13">
        <f t="shared" si="33"/>
        <v>0</v>
      </c>
      <c r="Q28" s="13">
        <f t="shared" si="33"/>
        <v>0</v>
      </c>
      <c r="R28" s="13">
        <f t="shared" si="33"/>
        <v>0</v>
      </c>
      <c r="S28" s="13">
        <f t="shared" si="33"/>
        <v>0</v>
      </c>
      <c r="T28" s="13">
        <f t="shared" si="33"/>
        <v>0</v>
      </c>
      <c r="U28" s="13">
        <f t="shared" si="33"/>
        <v>0</v>
      </c>
      <c r="V28" s="13">
        <f t="shared" si="33"/>
        <v>0</v>
      </c>
      <c r="W28" s="13">
        <f t="shared" si="33"/>
        <v>0</v>
      </c>
      <c r="X28" s="13">
        <f t="shared" si="33"/>
        <v>0</v>
      </c>
      <c r="Y28" s="13">
        <f t="shared" si="33"/>
        <v>0</v>
      </c>
      <c r="Z28" s="13">
        <f t="shared" si="33"/>
        <v>0</v>
      </c>
      <c r="AA28" s="13">
        <f t="shared" si="33"/>
        <v>0</v>
      </c>
      <c r="AB28" s="13">
        <f t="shared" si="33"/>
        <v>0</v>
      </c>
      <c r="AC28" s="13">
        <f t="shared" si="33"/>
        <v>0</v>
      </c>
      <c r="AD28" s="13">
        <f t="shared" si="16"/>
        <v>0</v>
      </c>
      <c r="AE28" s="13">
        <f t="shared" si="29"/>
        <v>1.2399999399999999</v>
      </c>
      <c r="AF28" s="15"/>
      <c r="AG28">
        <f t="shared" si="7"/>
        <v>17</v>
      </c>
      <c r="AH28" s="15"/>
      <c r="AI28" s="15"/>
      <c r="AJ28" s="13">
        <f t="shared" ref="AJ28:BD40" si="35">I27*AI$8</f>
        <v>0.06</v>
      </c>
      <c r="AK28" s="13">
        <f t="shared" si="35"/>
        <v>0</v>
      </c>
      <c r="AL28" s="13">
        <f t="shared" si="35"/>
        <v>0</v>
      </c>
      <c r="AM28" s="13">
        <f t="shared" si="35"/>
        <v>0</v>
      </c>
      <c r="AN28" s="13">
        <f t="shared" si="35"/>
        <v>0</v>
      </c>
      <c r="AO28" s="13">
        <f t="shared" si="35"/>
        <v>0</v>
      </c>
      <c r="AP28" s="13">
        <f t="shared" si="35"/>
        <v>0</v>
      </c>
      <c r="AQ28" s="13">
        <f t="shared" si="35"/>
        <v>0</v>
      </c>
      <c r="AR28" s="13">
        <f t="shared" si="35"/>
        <v>0</v>
      </c>
      <c r="AS28" s="13">
        <f t="shared" si="35"/>
        <v>0</v>
      </c>
      <c r="AT28" s="13">
        <f t="shared" si="35"/>
        <v>0</v>
      </c>
      <c r="AU28" s="13">
        <f t="shared" si="35"/>
        <v>0</v>
      </c>
      <c r="AV28" s="13">
        <f t="shared" si="35"/>
        <v>0</v>
      </c>
      <c r="AW28" s="13">
        <f t="shared" si="35"/>
        <v>0</v>
      </c>
      <c r="AX28" s="13">
        <f t="shared" si="35"/>
        <v>0</v>
      </c>
      <c r="AY28" s="13">
        <f t="shared" si="35"/>
        <v>0</v>
      </c>
      <c r="AZ28" s="13">
        <f t="shared" si="35"/>
        <v>0</v>
      </c>
      <c r="BA28" s="13">
        <f t="shared" si="35"/>
        <v>0</v>
      </c>
      <c r="BB28" s="13">
        <f t="shared" si="35"/>
        <v>0</v>
      </c>
      <c r="BC28" s="13">
        <f t="shared" si="35"/>
        <v>0</v>
      </c>
      <c r="BD28" s="13">
        <f t="shared" si="35"/>
        <v>0</v>
      </c>
      <c r="BE28" s="13">
        <f t="shared" si="24"/>
        <v>0.06</v>
      </c>
      <c r="BF28" s="13">
        <f t="shared" si="19"/>
        <v>0.06</v>
      </c>
      <c r="BG28" s="4">
        <f t="shared" si="11"/>
        <v>1.29999994</v>
      </c>
      <c r="BH28" s="4" t="e">
        <f t="shared" si="30"/>
        <v>#DIV/0!</v>
      </c>
      <c r="BI28" s="4" t="e">
        <f t="shared" si="31"/>
        <v>#DIV/0!</v>
      </c>
      <c r="BJ28" s="4">
        <f t="shared" si="20"/>
        <v>4.6153848284023766</v>
      </c>
      <c r="BK28" s="15"/>
      <c r="BL28" s="13">
        <f t="shared" si="3"/>
        <v>4999999.9999999991</v>
      </c>
      <c r="BM28" s="13"/>
      <c r="BN28">
        <f t="shared" si="4"/>
        <v>17</v>
      </c>
      <c r="BO28" s="11">
        <f t="shared" si="5"/>
        <v>0.99999975200000912</v>
      </c>
      <c r="BP28" s="14">
        <f t="shared" ref="BP28:CD91" si="36">I28*$E28*$BO28*BP$7</f>
        <v>8.9999959680005279E-2</v>
      </c>
      <c r="BQ28" s="14">
        <f t="shared" si="36"/>
        <v>0.28199993006400254</v>
      </c>
      <c r="BR28" s="14">
        <f t="shared" si="36"/>
        <v>0</v>
      </c>
      <c r="BS28" s="14">
        <f t="shared" si="36"/>
        <v>0</v>
      </c>
      <c r="BT28" s="14">
        <f t="shared" si="36"/>
        <v>0</v>
      </c>
      <c r="BU28" s="14">
        <f t="shared" si="36"/>
        <v>0</v>
      </c>
      <c r="BV28" s="14">
        <f t="shared" si="36"/>
        <v>0</v>
      </c>
      <c r="BW28" s="14">
        <f t="shared" si="36"/>
        <v>0</v>
      </c>
      <c r="BX28" s="14">
        <f t="shared" si="36"/>
        <v>0</v>
      </c>
      <c r="BY28" s="14">
        <f t="shared" si="36"/>
        <v>0</v>
      </c>
      <c r="BZ28" s="14">
        <f t="shared" si="36"/>
        <v>0</v>
      </c>
      <c r="CA28" s="14">
        <f t="shared" si="36"/>
        <v>0</v>
      </c>
      <c r="CB28" s="14">
        <f t="shared" si="36"/>
        <v>0</v>
      </c>
      <c r="CC28" s="14">
        <f t="shared" si="36"/>
        <v>0</v>
      </c>
      <c r="CD28" s="14">
        <f t="shared" si="36"/>
        <v>0</v>
      </c>
      <c r="CE28" s="14">
        <f t="shared" si="34"/>
        <v>0</v>
      </c>
      <c r="CF28" s="14">
        <f t="shared" si="13"/>
        <v>0</v>
      </c>
      <c r="CG28" s="14">
        <f t="shared" si="13"/>
        <v>0</v>
      </c>
      <c r="CH28" s="14">
        <f t="shared" si="13"/>
        <v>0</v>
      </c>
      <c r="CI28" s="14">
        <f t="shared" si="13"/>
        <v>0</v>
      </c>
      <c r="CJ28" s="14">
        <f t="shared" si="13"/>
        <v>0</v>
      </c>
      <c r="CK28" s="14">
        <f t="shared" si="13"/>
        <v>0</v>
      </c>
      <c r="CL28" s="14">
        <f t="shared" si="25"/>
        <v>0.37199988974400783</v>
      </c>
    </row>
    <row r="29" spans="2:90" x14ac:dyDescent="0.2">
      <c r="B29" s="1">
        <f t="shared" si="21"/>
        <v>43878</v>
      </c>
      <c r="C29" s="8">
        <f t="shared" si="14"/>
        <v>2.5714285714285716</v>
      </c>
      <c r="D29">
        <f t="shared" si="26"/>
        <v>18</v>
      </c>
      <c r="E29" s="14">
        <f t="shared" si="22"/>
        <v>0.3</v>
      </c>
      <c r="F29" s="3">
        <f t="shared" si="15"/>
        <v>8.1661699125676517</v>
      </c>
      <c r="G29" s="4">
        <f t="shared" si="27"/>
        <v>4999998.3280001702</v>
      </c>
      <c r="H29" s="14"/>
      <c r="I29" s="13">
        <f t="shared" si="28"/>
        <v>0.37199988974400783</v>
      </c>
      <c r="J29" s="13">
        <f t="shared" si="33"/>
        <v>0.28199994359999997</v>
      </c>
      <c r="K29" s="13">
        <f t="shared" si="33"/>
        <v>0.94</v>
      </c>
      <c r="L29" s="13">
        <f t="shared" si="33"/>
        <v>0</v>
      </c>
      <c r="M29" s="13">
        <f t="shared" si="33"/>
        <v>0</v>
      </c>
      <c r="N29" s="13">
        <f t="shared" si="33"/>
        <v>0</v>
      </c>
      <c r="O29" s="13">
        <f t="shared" si="33"/>
        <v>0</v>
      </c>
      <c r="P29" s="13">
        <f t="shared" si="33"/>
        <v>0</v>
      </c>
      <c r="Q29" s="13">
        <f t="shared" si="33"/>
        <v>0</v>
      </c>
      <c r="R29" s="13">
        <f t="shared" si="33"/>
        <v>0</v>
      </c>
      <c r="S29" s="13">
        <f t="shared" si="33"/>
        <v>0</v>
      </c>
      <c r="T29" s="13">
        <f t="shared" si="33"/>
        <v>0</v>
      </c>
      <c r="U29" s="13">
        <f t="shared" si="33"/>
        <v>0</v>
      </c>
      <c r="V29" s="13">
        <f t="shared" si="33"/>
        <v>0</v>
      </c>
      <c r="W29" s="13">
        <f t="shared" si="33"/>
        <v>0</v>
      </c>
      <c r="X29" s="13">
        <f t="shared" si="33"/>
        <v>0</v>
      </c>
      <c r="Y29" s="13">
        <f t="shared" si="33"/>
        <v>0</v>
      </c>
      <c r="Z29" s="13">
        <f t="shared" si="33"/>
        <v>0</v>
      </c>
      <c r="AA29" s="13">
        <f t="shared" si="33"/>
        <v>0</v>
      </c>
      <c r="AB29" s="13">
        <f t="shared" si="33"/>
        <v>0</v>
      </c>
      <c r="AC29" s="13">
        <f t="shared" si="33"/>
        <v>0</v>
      </c>
      <c r="AD29" s="13">
        <f t="shared" si="16"/>
        <v>0</v>
      </c>
      <c r="AE29" s="13">
        <f t="shared" si="29"/>
        <v>1.5939998333440077</v>
      </c>
      <c r="AF29" s="15"/>
      <c r="AG29">
        <f t="shared" si="7"/>
        <v>18</v>
      </c>
      <c r="AH29" s="15"/>
      <c r="AI29" s="15"/>
      <c r="AJ29" s="13">
        <f t="shared" si="35"/>
        <v>1.7999996399999996E-2</v>
      </c>
      <c r="AK29" s="13">
        <f t="shared" si="35"/>
        <v>0</v>
      </c>
      <c r="AL29" s="13">
        <f t="shared" si="35"/>
        <v>0</v>
      </c>
      <c r="AM29" s="13">
        <f t="shared" si="35"/>
        <v>0</v>
      </c>
      <c r="AN29" s="13">
        <f t="shared" si="35"/>
        <v>0</v>
      </c>
      <c r="AO29" s="13">
        <f t="shared" si="35"/>
        <v>0</v>
      </c>
      <c r="AP29" s="13">
        <f t="shared" si="35"/>
        <v>0</v>
      </c>
      <c r="AQ29" s="13">
        <f t="shared" si="35"/>
        <v>0</v>
      </c>
      <c r="AR29" s="13">
        <f t="shared" si="35"/>
        <v>0</v>
      </c>
      <c r="AS29" s="13">
        <f t="shared" si="35"/>
        <v>0</v>
      </c>
      <c r="AT29" s="13">
        <f t="shared" si="35"/>
        <v>0</v>
      </c>
      <c r="AU29" s="13">
        <f t="shared" si="35"/>
        <v>0</v>
      </c>
      <c r="AV29" s="13">
        <f t="shared" si="35"/>
        <v>0</v>
      </c>
      <c r="AW29" s="13">
        <f t="shared" si="35"/>
        <v>0</v>
      </c>
      <c r="AX29" s="13">
        <f t="shared" si="35"/>
        <v>0</v>
      </c>
      <c r="AY29" s="13">
        <f t="shared" si="35"/>
        <v>0</v>
      </c>
      <c r="AZ29" s="13">
        <f t="shared" si="35"/>
        <v>0</v>
      </c>
      <c r="BA29" s="13">
        <f t="shared" si="35"/>
        <v>0</v>
      </c>
      <c r="BB29" s="13">
        <f t="shared" si="35"/>
        <v>0</v>
      </c>
      <c r="BC29" s="13">
        <f t="shared" si="35"/>
        <v>0</v>
      </c>
      <c r="BD29" s="13">
        <f t="shared" si="35"/>
        <v>0</v>
      </c>
      <c r="BE29" s="13">
        <f t="shared" si="24"/>
        <v>1.7999996399999996E-2</v>
      </c>
      <c r="BF29" s="13">
        <f t="shared" si="19"/>
        <v>7.7999996399999993E-2</v>
      </c>
      <c r="BG29" s="4">
        <f t="shared" si="11"/>
        <v>1.6719998297440077</v>
      </c>
      <c r="BH29" s="4" t="e">
        <f t="shared" si="30"/>
        <v>#DIV/0!</v>
      </c>
      <c r="BI29" s="4" t="e">
        <f t="shared" si="31"/>
        <v>#DIV/0!</v>
      </c>
      <c r="BJ29" s="4">
        <f t="shared" si="20"/>
        <v>4.6650720300576953</v>
      </c>
      <c r="BK29" s="15"/>
      <c r="BL29" s="13">
        <f t="shared" si="3"/>
        <v>5000000</v>
      </c>
      <c r="BM29" s="13"/>
      <c r="BN29">
        <f t="shared" si="4"/>
        <v>18</v>
      </c>
      <c r="BO29" s="11">
        <f t="shared" si="5"/>
        <v>0.99999968120002825</v>
      </c>
      <c r="BP29" s="14">
        <f t="shared" si="36"/>
        <v>0.11159993134513604</v>
      </c>
      <c r="BQ29" s="14">
        <f t="shared" si="36"/>
        <v>8.4599956109527766E-2</v>
      </c>
      <c r="BR29" s="14">
        <f t="shared" si="36"/>
        <v>0.28199991009840791</v>
      </c>
      <c r="BS29" s="14">
        <f t="shared" si="36"/>
        <v>0</v>
      </c>
      <c r="BT29" s="14">
        <f t="shared" si="36"/>
        <v>0</v>
      </c>
      <c r="BU29" s="14">
        <f t="shared" si="36"/>
        <v>0</v>
      </c>
      <c r="BV29" s="14">
        <f t="shared" si="36"/>
        <v>0</v>
      </c>
      <c r="BW29" s="14">
        <f t="shared" si="36"/>
        <v>0</v>
      </c>
      <c r="BX29" s="14">
        <f t="shared" si="36"/>
        <v>0</v>
      </c>
      <c r="BY29" s="14">
        <f t="shared" si="36"/>
        <v>0</v>
      </c>
      <c r="BZ29" s="14">
        <f t="shared" si="36"/>
        <v>0</v>
      </c>
      <c r="CA29" s="14">
        <f t="shared" si="36"/>
        <v>0</v>
      </c>
      <c r="CB29" s="14">
        <f t="shared" si="36"/>
        <v>0</v>
      </c>
      <c r="CC29" s="14">
        <f t="shared" si="36"/>
        <v>0</v>
      </c>
      <c r="CD29" s="14">
        <f t="shared" si="36"/>
        <v>0</v>
      </c>
      <c r="CE29" s="14">
        <f t="shared" si="34"/>
        <v>0</v>
      </c>
      <c r="CF29" s="14">
        <f t="shared" si="13"/>
        <v>0</v>
      </c>
      <c r="CG29" s="14">
        <f t="shared" si="13"/>
        <v>0</v>
      </c>
      <c r="CH29" s="14">
        <f t="shared" si="13"/>
        <v>0</v>
      </c>
      <c r="CI29" s="14">
        <f t="shared" si="13"/>
        <v>0</v>
      </c>
      <c r="CJ29" s="14">
        <f t="shared" si="13"/>
        <v>0</v>
      </c>
      <c r="CK29" s="14">
        <f t="shared" si="13"/>
        <v>0</v>
      </c>
      <c r="CL29" s="14">
        <f t="shared" si="25"/>
        <v>0.47819979755307174</v>
      </c>
    </row>
    <row r="30" spans="2:90" x14ac:dyDescent="0.2">
      <c r="B30" s="1">
        <f t="shared" si="21"/>
        <v>43879</v>
      </c>
      <c r="C30" s="8">
        <f t="shared" si="14"/>
        <v>2.7142857142857144</v>
      </c>
      <c r="D30">
        <f t="shared" si="26"/>
        <v>19</v>
      </c>
      <c r="E30" s="14">
        <f t="shared" si="22"/>
        <v>0.3</v>
      </c>
      <c r="F30" s="3">
        <f t="shared" si="15"/>
        <v>8.1661699125676517</v>
      </c>
      <c r="G30" s="4">
        <f t="shared" si="27"/>
        <v>4999997.8498003725</v>
      </c>
      <c r="H30" s="14"/>
      <c r="I30" s="13">
        <f t="shared" si="28"/>
        <v>0.47819979755307174</v>
      </c>
      <c r="J30" s="13">
        <f t="shared" si="33"/>
        <v>0.34967989635936736</v>
      </c>
      <c r="K30" s="13">
        <f t="shared" si="33"/>
        <v>0.28199994359999997</v>
      </c>
      <c r="L30" s="13">
        <f t="shared" si="33"/>
        <v>0.94</v>
      </c>
      <c r="M30" s="13">
        <f t="shared" si="33"/>
        <v>0</v>
      </c>
      <c r="N30" s="13">
        <f t="shared" si="33"/>
        <v>0</v>
      </c>
      <c r="O30" s="13">
        <f t="shared" si="33"/>
        <v>0</v>
      </c>
      <c r="P30" s="13">
        <f t="shared" si="33"/>
        <v>0</v>
      </c>
      <c r="Q30" s="13">
        <f t="shared" si="33"/>
        <v>0</v>
      </c>
      <c r="R30" s="13">
        <f t="shared" si="33"/>
        <v>0</v>
      </c>
      <c r="S30" s="13">
        <f t="shared" si="33"/>
        <v>0</v>
      </c>
      <c r="T30" s="13">
        <f t="shared" si="33"/>
        <v>0</v>
      </c>
      <c r="U30" s="13">
        <f t="shared" si="33"/>
        <v>0</v>
      </c>
      <c r="V30" s="13">
        <f t="shared" si="33"/>
        <v>0</v>
      </c>
      <c r="W30" s="13">
        <f t="shared" si="33"/>
        <v>0</v>
      </c>
      <c r="X30" s="13">
        <f t="shared" si="33"/>
        <v>0</v>
      </c>
      <c r="Y30" s="13">
        <f t="shared" si="33"/>
        <v>0</v>
      </c>
      <c r="Z30" s="13">
        <f t="shared" si="33"/>
        <v>0</v>
      </c>
      <c r="AA30" s="13">
        <f t="shared" si="33"/>
        <v>0</v>
      </c>
      <c r="AB30" s="13">
        <f t="shared" si="33"/>
        <v>0</v>
      </c>
      <c r="AC30" s="13">
        <f t="shared" si="33"/>
        <v>0</v>
      </c>
      <c r="AD30" s="13">
        <f t="shared" si="16"/>
        <v>0</v>
      </c>
      <c r="AE30" s="13">
        <f t="shared" si="29"/>
        <v>2.0498796375124391</v>
      </c>
      <c r="AF30" s="15"/>
      <c r="AG30">
        <f t="shared" si="7"/>
        <v>19</v>
      </c>
      <c r="AH30" s="15"/>
      <c r="AI30" s="15"/>
      <c r="AJ30" s="13">
        <f t="shared" si="35"/>
        <v>2.2319993384640469E-2</v>
      </c>
      <c r="AK30" s="13">
        <f t="shared" si="35"/>
        <v>0</v>
      </c>
      <c r="AL30" s="13">
        <f t="shared" si="35"/>
        <v>0</v>
      </c>
      <c r="AM30" s="13">
        <f t="shared" si="35"/>
        <v>0</v>
      </c>
      <c r="AN30" s="13">
        <f t="shared" si="35"/>
        <v>0</v>
      </c>
      <c r="AO30" s="13">
        <f t="shared" si="35"/>
        <v>0</v>
      </c>
      <c r="AP30" s="13">
        <f t="shared" si="35"/>
        <v>0</v>
      </c>
      <c r="AQ30" s="13">
        <f t="shared" si="35"/>
        <v>0</v>
      </c>
      <c r="AR30" s="13">
        <f t="shared" si="35"/>
        <v>0</v>
      </c>
      <c r="AS30" s="13">
        <f t="shared" si="35"/>
        <v>0</v>
      </c>
      <c r="AT30" s="13">
        <f t="shared" si="35"/>
        <v>0</v>
      </c>
      <c r="AU30" s="13">
        <f t="shared" si="35"/>
        <v>0</v>
      </c>
      <c r="AV30" s="13">
        <f t="shared" si="35"/>
        <v>0</v>
      </c>
      <c r="AW30" s="13">
        <f t="shared" si="35"/>
        <v>0</v>
      </c>
      <c r="AX30" s="13">
        <f t="shared" si="35"/>
        <v>0</v>
      </c>
      <c r="AY30" s="13">
        <f t="shared" si="35"/>
        <v>0</v>
      </c>
      <c r="AZ30" s="13">
        <f t="shared" si="35"/>
        <v>0</v>
      </c>
      <c r="BA30" s="13">
        <f t="shared" si="35"/>
        <v>0</v>
      </c>
      <c r="BB30" s="13">
        <f t="shared" si="35"/>
        <v>0</v>
      </c>
      <c r="BC30" s="13">
        <f t="shared" si="35"/>
        <v>0</v>
      </c>
      <c r="BD30" s="13">
        <f t="shared" si="35"/>
        <v>0</v>
      </c>
      <c r="BE30" s="13">
        <f t="shared" si="24"/>
        <v>2.2319993384640469E-2</v>
      </c>
      <c r="BF30" s="13">
        <f t="shared" si="19"/>
        <v>0.10031998978464046</v>
      </c>
      <c r="BG30" s="4">
        <f t="shared" si="11"/>
        <v>2.1501996272970794</v>
      </c>
      <c r="BH30" s="4" t="e">
        <f t="shared" si="30"/>
        <v>#DIV/0!</v>
      </c>
      <c r="BI30" s="4" t="e">
        <f t="shared" si="31"/>
        <v>#DIV/0!</v>
      </c>
      <c r="BJ30" s="4">
        <f t="shared" si="20"/>
        <v>4.6656128347835439</v>
      </c>
      <c r="BK30" s="15"/>
      <c r="BL30" s="13">
        <f t="shared" si="3"/>
        <v>5000000</v>
      </c>
      <c r="BM30" s="13"/>
      <c r="BN30">
        <f t="shared" si="4"/>
        <v>19</v>
      </c>
      <c r="BO30" s="11">
        <f t="shared" si="5"/>
        <v>0.99999959002406424</v>
      </c>
      <c r="BP30" s="14">
        <f t="shared" si="36"/>
        <v>0.14345988045079866</v>
      </c>
      <c r="BQ30" s="14">
        <f t="shared" si="36"/>
        <v>0.10490392589970739</v>
      </c>
      <c r="BR30" s="14">
        <f t="shared" si="36"/>
        <v>8.4599948396042748E-2</v>
      </c>
      <c r="BS30" s="14">
        <f t="shared" si="36"/>
        <v>0.28199988438678608</v>
      </c>
      <c r="BT30" s="14">
        <f t="shared" si="36"/>
        <v>0</v>
      </c>
      <c r="BU30" s="14">
        <f t="shared" si="36"/>
        <v>0</v>
      </c>
      <c r="BV30" s="14">
        <f t="shared" si="36"/>
        <v>0</v>
      </c>
      <c r="BW30" s="14">
        <f t="shared" si="36"/>
        <v>0</v>
      </c>
      <c r="BX30" s="14">
        <f t="shared" si="36"/>
        <v>0</v>
      </c>
      <c r="BY30" s="14">
        <f t="shared" si="36"/>
        <v>0</v>
      </c>
      <c r="BZ30" s="14">
        <f t="shared" si="36"/>
        <v>0</v>
      </c>
      <c r="CA30" s="14">
        <f t="shared" si="36"/>
        <v>0</v>
      </c>
      <c r="CB30" s="14">
        <f t="shared" si="36"/>
        <v>0</v>
      </c>
      <c r="CC30" s="14">
        <f t="shared" si="36"/>
        <v>0</v>
      </c>
      <c r="CD30" s="14">
        <f t="shared" si="36"/>
        <v>0</v>
      </c>
      <c r="CE30" s="14">
        <f t="shared" si="34"/>
        <v>0</v>
      </c>
      <c r="CF30" s="14">
        <f t="shared" si="13"/>
        <v>0</v>
      </c>
      <c r="CG30" s="14">
        <f t="shared" si="13"/>
        <v>0</v>
      </c>
      <c r="CH30" s="14">
        <f t="shared" si="13"/>
        <v>0</v>
      </c>
      <c r="CI30" s="14">
        <f t="shared" si="13"/>
        <v>0</v>
      </c>
      <c r="CJ30" s="14">
        <f t="shared" si="13"/>
        <v>0</v>
      </c>
      <c r="CK30" s="14">
        <f t="shared" si="13"/>
        <v>0</v>
      </c>
      <c r="CL30" s="14">
        <f t="shared" si="25"/>
        <v>0.61496363913333485</v>
      </c>
    </row>
    <row r="31" spans="2:90" x14ac:dyDescent="0.2">
      <c r="B31" s="1">
        <f t="shared" si="21"/>
        <v>43880</v>
      </c>
      <c r="C31" s="8">
        <f t="shared" si="14"/>
        <v>2.8571428571428572</v>
      </c>
      <c r="D31">
        <f t="shared" si="26"/>
        <v>20</v>
      </c>
      <c r="E31" s="14">
        <f t="shared" si="22"/>
        <v>0.3</v>
      </c>
      <c r="F31" s="3">
        <f t="shared" si="15"/>
        <v>8.1661699125676517</v>
      </c>
      <c r="G31" s="4">
        <f t="shared" si="27"/>
        <v>4999997.234836733</v>
      </c>
      <c r="H31" s="14"/>
      <c r="I31" s="13">
        <f t="shared" si="28"/>
        <v>0.61496363913333485</v>
      </c>
      <c r="J31" s="13">
        <f t="shared" si="33"/>
        <v>0.44950780969988741</v>
      </c>
      <c r="K31" s="13">
        <f t="shared" si="33"/>
        <v>0.34967989635936736</v>
      </c>
      <c r="L31" s="13">
        <f t="shared" si="33"/>
        <v>0.28199994359999997</v>
      </c>
      <c r="M31" s="13">
        <f t="shared" si="33"/>
        <v>0.94</v>
      </c>
      <c r="N31" s="13">
        <f t="shared" si="33"/>
        <v>0</v>
      </c>
      <c r="O31" s="13">
        <f t="shared" si="33"/>
        <v>0</v>
      </c>
      <c r="P31" s="13">
        <f t="shared" si="33"/>
        <v>0</v>
      </c>
      <c r="Q31" s="13">
        <f t="shared" si="33"/>
        <v>0</v>
      </c>
      <c r="R31" s="13">
        <f t="shared" si="33"/>
        <v>0</v>
      </c>
      <c r="S31" s="13">
        <f t="shared" si="33"/>
        <v>0</v>
      </c>
      <c r="T31" s="13">
        <f t="shared" si="33"/>
        <v>0</v>
      </c>
      <c r="U31" s="13">
        <f t="shared" si="33"/>
        <v>0</v>
      </c>
      <c r="V31" s="13">
        <f t="shared" si="33"/>
        <v>0</v>
      </c>
      <c r="W31" s="13">
        <f t="shared" si="33"/>
        <v>0</v>
      </c>
      <c r="X31" s="13">
        <f t="shared" si="33"/>
        <v>0</v>
      </c>
      <c r="Y31" s="13">
        <f t="shared" si="33"/>
        <v>0</v>
      </c>
      <c r="Z31" s="13">
        <f t="shared" si="33"/>
        <v>0</v>
      </c>
      <c r="AA31" s="13">
        <f t="shared" si="33"/>
        <v>0</v>
      </c>
      <c r="AB31" s="13">
        <f t="shared" si="33"/>
        <v>0</v>
      </c>
      <c r="AC31" s="13">
        <f t="shared" si="33"/>
        <v>0</v>
      </c>
      <c r="AD31" s="13">
        <f t="shared" si="16"/>
        <v>0</v>
      </c>
      <c r="AE31" s="13">
        <f t="shared" si="29"/>
        <v>2.6361512887925898</v>
      </c>
      <c r="AF31" s="15"/>
      <c r="AG31">
        <f t="shared" si="7"/>
        <v>20</v>
      </c>
      <c r="AH31" s="15"/>
      <c r="AI31" s="15"/>
      <c r="AJ31" s="13">
        <f t="shared" si="35"/>
        <v>2.8691987853184303E-2</v>
      </c>
      <c r="AK31" s="13">
        <f t="shared" si="35"/>
        <v>0</v>
      </c>
      <c r="AL31" s="13">
        <f t="shared" si="35"/>
        <v>0</v>
      </c>
      <c r="AM31" s="13">
        <f t="shared" si="35"/>
        <v>0</v>
      </c>
      <c r="AN31" s="13">
        <f t="shared" si="35"/>
        <v>0</v>
      </c>
      <c r="AO31" s="13">
        <f t="shared" si="35"/>
        <v>0</v>
      </c>
      <c r="AP31" s="13">
        <f t="shared" si="35"/>
        <v>0</v>
      </c>
      <c r="AQ31" s="13">
        <f t="shared" si="35"/>
        <v>0</v>
      </c>
      <c r="AR31" s="13">
        <f t="shared" si="35"/>
        <v>0</v>
      </c>
      <c r="AS31" s="13">
        <f t="shared" si="35"/>
        <v>0</v>
      </c>
      <c r="AT31" s="13">
        <f t="shared" si="35"/>
        <v>0</v>
      </c>
      <c r="AU31" s="13">
        <f t="shared" si="35"/>
        <v>0</v>
      </c>
      <c r="AV31" s="13">
        <f t="shared" si="35"/>
        <v>0</v>
      </c>
      <c r="AW31" s="13">
        <f t="shared" si="35"/>
        <v>0</v>
      </c>
      <c r="AX31" s="13">
        <f t="shared" si="35"/>
        <v>0</v>
      </c>
      <c r="AY31" s="13">
        <f t="shared" si="35"/>
        <v>0</v>
      </c>
      <c r="AZ31" s="13">
        <f t="shared" si="35"/>
        <v>0</v>
      </c>
      <c r="BA31" s="13">
        <f t="shared" si="35"/>
        <v>0</v>
      </c>
      <c r="BB31" s="13">
        <f t="shared" si="35"/>
        <v>0</v>
      </c>
      <c r="BC31" s="13">
        <f t="shared" si="35"/>
        <v>0</v>
      </c>
      <c r="BD31" s="13">
        <f t="shared" si="35"/>
        <v>0</v>
      </c>
      <c r="BE31" s="13">
        <f t="shared" si="24"/>
        <v>2.8691987853184303E-2</v>
      </c>
      <c r="BF31" s="13">
        <f t="shared" si="19"/>
        <v>0.12901197763782477</v>
      </c>
      <c r="BG31" s="4">
        <f t="shared" si="11"/>
        <v>2.7651632664304144</v>
      </c>
      <c r="BH31" s="4" t="e">
        <f t="shared" si="30"/>
        <v>#DIV/0!</v>
      </c>
      <c r="BI31" s="4" t="e">
        <f t="shared" si="31"/>
        <v>#DIV/0!</v>
      </c>
      <c r="BJ31" s="4">
        <f t="shared" si="20"/>
        <v>4.6656188154982985</v>
      </c>
      <c r="BK31" s="15"/>
      <c r="BL31" s="13">
        <f t="shared" si="3"/>
        <v>4999999.9999999991</v>
      </c>
      <c r="BM31" s="13"/>
      <c r="BN31">
        <f t="shared" si="4"/>
        <v>20</v>
      </c>
      <c r="BO31" s="11">
        <f t="shared" si="5"/>
        <v>0.99999947276972867</v>
      </c>
      <c r="BP31" s="14">
        <f t="shared" si="36"/>
        <v>0.18448899447176656</v>
      </c>
      <c r="BQ31" s="14">
        <f t="shared" si="36"/>
        <v>0.13485227181172887</v>
      </c>
      <c r="BR31" s="14">
        <f t="shared" si="36"/>
        <v>0.10490391359926221</v>
      </c>
      <c r="BS31" s="14">
        <f t="shared" si="36"/>
        <v>8.4599938476327949E-2</v>
      </c>
      <c r="BT31" s="14">
        <f t="shared" si="36"/>
        <v>0.28199985132106348</v>
      </c>
      <c r="BU31" s="14">
        <f t="shared" si="36"/>
        <v>0</v>
      </c>
      <c r="BV31" s="14">
        <f t="shared" si="36"/>
        <v>0</v>
      </c>
      <c r="BW31" s="14">
        <f t="shared" si="36"/>
        <v>0</v>
      </c>
      <c r="BX31" s="14">
        <f t="shared" si="36"/>
        <v>0</v>
      </c>
      <c r="BY31" s="14">
        <f t="shared" si="36"/>
        <v>0</v>
      </c>
      <c r="BZ31" s="14">
        <f t="shared" si="36"/>
        <v>0</v>
      </c>
      <c r="CA31" s="14">
        <f t="shared" si="36"/>
        <v>0</v>
      </c>
      <c r="CB31" s="14">
        <f t="shared" si="36"/>
        <v>0</v>
      </c>
      <c r="CC31" s="14">
        <f t="shared" si="36"/>
        <v>0</v>
      </c>
      <c r="CD31" s="14">
        <f t="shared" si="36"/>
        <v>0</v>
      </c>
      <c r="CE31" s="14">
        <f t="shared" si="34"/>
        <v>0</v>
      </c>
      <c r="CF31" s="14">
        <f t="shared" si="13"/>
        <v>0</v>
      </c>
      <c r="CG31" s="14">
        <f t="shared" si="13"/>
        <v>0</v>
      </c>
      <c r="CH31" s="14">
        <f t="shared" si="13"/>
        <v>0</v>
      </c>
      <c r="CI31" s="14">
        <f t="shared" si="13"/>
        <v>0</v>
      </c>
      <c r="CJ31" s="14">
        <f t="shared" si="13"/>
        <v>0</v>
      </c>
      <c r="CK31" s="14">
        <f t="shared" si="13"/>
        <v>0</v>
      </c>
      <c r="CL31" s="14">
        <f t="shared" si="25"/>
        <v>0.79084496968014917</v>
      </c>
    </row>
    <row r="32" spans="2:90" x14ac:dyDescent="0.2">
      <c r="B32" s="1">
        <f t="shared" si="21"/>
        <v>43881</v>
      </c>
      <c r="C32" s="8">
        <f t="shared" si="14"/>
        <v>3</v>
      </c>
      <c r="D32">
        <f t="shared" si="26"/>
        <v>21</v>
      </c>
      <c r="E32" s="14">
        <f t="shared" si="22"/>
        <v>0.3</v>
      </c>
      <c r="F32" s="3">
        <f t="shared" si="15"/>
        <v>8.1661699125676517</v>
      </c>
      <c r="G32" s="4">
        <f t="shared" si="27"/>
        <v>4999996.4439917635</v>
      </c>
      <c r="H32" s="14"/>
      <c r="I32" s="13">
        <f t="shared" si="28"/>
        <v>0.79084496968014917</v>
      </c>
      <c r="J32" s="13">
        <f t="shared" si="33"/>
        <v>0.57806582078533475</v>
      </c>
      <c r="K32" s="13">
        <f t="shared" si="33"/>
        <v>0.44950780969988741</v>
      </c>
      <c r="L32" s="13">
        <f t="shared" si="33"/>
        <v>0.34967989635936736</v>
      </c>
      <c r="M32" s="13">
        <f t="shared" si="33"/>
        <v>0.28199994359999997</v>
      </c>
      <c r="N32" s="13">
        <f t="shared" si="33"/>
        <v>0.94</v>
      </c>
      <c r="O32" s="13">
        <f t="shared" si="33"/>
        <v>0</v>
      </c>
      <c r="P32" s="13">
        <f t="shared" si="33"/>
        <v>0</v>
      </c>
      <c r="Q32" s="13">
        <f t="shared" si="33"/>
        <v>0</v>
      </c>
      <c r="R32" s="13">
        <f t="shared" si="33"/>
        <v>0</v>
      </c>
      <c r="S32" s="13">
        <f t="shared" si="33"/>
        <v>0</v>
      </c>
      <c r="T32" s="13">
        <f t="shared" si="33"/>
        <v>0</v>
      </c>
      <c r="U32" s="13">
        <f t="shared" si="33"/>
        <v>0</v>
      </c>
      <c r="V32" s="13">
        <f t="shared" si="33"/>
        <v>0</v>
      </c>
      <c r="W32" s="13">
        <f t="shared" si="33"/>
        <v>0</v>
      </c>
      <c r="X32" s="13">
        <f t="shared" si="33"/>
        <v>0</v>
      </c>
      <c r="Y32" s="13">
        <f t="shared" si="33"/>
        <v>0</v>
      </c>
      <c r="Z32" s="13">
        <f t="shared" si="33"/>
        <v>0</v>
      </c>
      <c r="AA32" s="13">
        <f t="shared" si="33"/>
        <v>0</v>
      </c>
      <c r="AB32" s="13">
        <f t="shared" si="33"/>
        <v>0</v>
      </c>
      <c r="AC32" s="13">
        <f t="shared" si="33"/>
        <v>0</v>
      </c>
      <c r="AD32" s="13">
        <f t="shared" si="16"/>
        <v>0</v>
      </c>
      <c r="AE32" s="13">
        <f t="shared" si="29"/>
        <v>3.3900984401247385</v>
      </c>
      <c r="AF32" s="15"/>
      <c r="AG32">
        <f t="shared" si="7"/>
        <v>21</v>
      </c>
      <c r="AH32" s="15"/>
      <c r="AI32" s="15"/>
      <c r="AJ32" s="13">
        <f t="shared" si="35"/>
        <v>3.6897818348000093E-2</v>
      </c>
      <c r="AK32" s="13">
        <f t="shared" si="35"/>
        <v>0</v>
      </c>
      <c r="AL32" s="13">
        <f t="shared" si="35"/>
        <v>0</v>
      </c>
      <c r="AM32" s="13">
        <f t="shared" si="35"/>
        <v>0</v>
      </c>
      <c r="AN32" s="13">
        <f t="shared" si="35"/>
        <v>0</v>
      </c>
      <c r="AO32" s="13">
        <f t="shared" si="35"/>
        <v>0</v>
      </c>
      <c r="AP32" s="13">
        <f t="shared" si="35"/>
        <v>0</v>
      </c>
      <c r="AQ32" s="13">
        <f t="shared" si="35"/>
        <v>0</v>
      </c>
      <c r="AR32" s="13">
        <f t="shared" si="35"/>
        <v>0</v>
      </c>
      <c r="AS32" s="13">
        <f t="shared" si="35"/>
        <v>0</v>
      </c>
      <c r="AT32" s="13">
        <f t="shared" si="35"/>
        <v>0</v>
      </c>
      <c r="AU32" s="13">
        <f t="shared" si="35"/>
        <v>0</v>
      </c>
      <c r="AV32" s="13">
        <f t="shared" si="35"/>
        <v>0</v>
      </c>
      <c r="AW32" s="13">
        <f t="shared" si="35"/>
        <v>0</v>
      </c>
      <c r="AX32" s="13">
        <f t="shared" si="35"/>
        <v>0</v>
      </c>
      <c r="AY32" s="13">
        <f t="shared" si="35"/>
        <v>0</v>
      </c>
      <c r="AZ32" s="13">
        <f t="shared" si="35"/>
        <v>0</v>
      </c>
      <c r="BA32" s="13">
        <f t="shared" si="35"/>
        <v>0</v>
      </c>
      <c r="BB32" s="13">
        <f t="shared" si="35"/>
        <v>0</v>
      </c>
      <c r="BC32" s="13">
        <f t="shared" si="35"/>
        <v>0</v>
      </c>
      <c r="BD32" s="13">
        <f t="shared" si="35"/>
        <v>0</v>
      </c>
      <c r="BE32" s="13">
        <f t="shared" si="24"/>
        <v>3.6897818348000093E-2</v>
      </c>
      <c r="BF32" s="13">
        <f t="shared" si="19"/>
        <v>0.16590979598582486</v>
      </c>
      <c r="BG32" s="4">
        <f t="shared" si="11"/>
        <v>3.5560082361105634</v>
      </c>
      <c r="BH32" s="4" t="e">
        <f t="shared" si="30"/>
        <v>#DIV/0!</v>
      </c>
      <c r="BI32" s="4" t="e">
        <f t="shared" si="31"/>
        <v>#DIV/0!</v>
      </c>
      <c r="BJ32" s="4">
        <f t="shared" si="20"/>
        <v>4.6656190022577437</v>
      </c>
      <c r="BK32" s="15"/>
      <c r="BL32" s="13">
        <f t="shared" si="3"/>
        <v>5000000</v>
      </c>
      <c r="BM32" s="13"/>
      <c r="BN32">
        <f t="shared" si="4"/>
        <v>21</v>
      </c>
      <c r="BO32" s="11">
        <f t="shared" si="5"/>
        <v>0.9999993219802894</v>
      </c>
      <c r="BP32" s="14">
        <f t="shared" si="36"/>
        <v>0.23725333004150151</v>
      </c>
      <c r="BQ32" s="14">
        <f t="shared" si="36"/>
        <v>0.17341962865359425</v>
      </c>
      <c r="BR32" s="14">
        <f t="shared" si="36"/>
        <v>0.13485225147741972</v>
      </c>
      <c r="BS32" s="14">
        <f t="shared" si="36"/>
        <v>0.10490389778085156</v>
      </c>
      <c r="BT32" s="14">
        <f t="shared" si="36"/>
        <v>8.4599925719543945E-2</v>
      </c>
      <c r="BU32" s="14">
        <f t="shared" si="36"/>
        <v>0.28199980879844161</v>
      </c>
      <c r="BV32" s="14">
        <f t="shared" si="36"/>
        <v>0</v>
      </c>
      <c r="BW32" s="14">
        <f t="shared" si="36"/>
        <v>0</v>
      </c>
      <c r="BX32" s="14">
        <f t="shared" si="36"/>
        <v>0</v>
      </c>
      <c r="BY32" s="14">
        <f t="shared" si="36"/>
        <v>0</v>
      </c>
      <c r="BZ32" s="14">
        <f t="shared" si="36"/>
        <v>0</v>
      </c>
      <c r="CA32" s="14">
        <f t="shared" si="36"/>
        <v>0</v>
      </c>
      <c r="CB32" s="14">
        <f t="shared" si="36"/>
        <v>0</v>
      </c>
      <c r="CC32" s="14">
        <f t="shared" si="36"/>
        <v>0</v>
      </c>
      <c r="CD32" s="14">
        <f t="shared" si="36"/>
        <v>0</v>
      </c>
      <c r="CE32" s="14">
        <f t="shared" si="34"/>
        <v>0</v>
      </c>
      <c r="CF32" s="14">
        <f t="shared" si="13"/>
        <v>0</v>
      </c>
      <c r="CG32" s="14">
        <f t="shared" si="13"/>
        <v>0</v>
      </c>
      <c r="CH32" s="14">
        <f t="shared" si="13"/>
        <v>0</v>
      </c>
      <c r="CI32" s="14">
        <f t="shared" si="13"/>
        <v>0</v>
      </c>
      <c r="CJ32" s="14">
        <f t="shared" si="13"/>
        <v>0</v>
      </c>
      <c r="CK32" s="14">
        <f t="shared" si="13"/>
        <v>0</v>
      </c>
      <c r="CL32" s="14">
        <f t="shared" si="25"/>
        <v>1.0170288424713527</v>
      </c>
    </row>
    <row r="33" spans="2:90" x14ac:dyDescent="0.2">
      <c r="B33" s="1">
        <f t="shared" si="21"/>
        <v>43882</v>
      </c>
      <c r="C33" s="8">
        <f t="shared" si="14"/>
        <v>3.1428571428571428</v>
      </c>
      <c r="D33">
        <f t="shared" si="26"/>
        <v>22</v>
      </c>
      <c r="E33" s="14">
        <f t="shared" si="22"/>
        <v>0.3</v>
      </c>
      <c r="F33" s="3">
        <f t="shared" si="15"/>
        <v>8.1661699125676517</v>
      </c>
      <c r="G33" s="4">
        <f t="shared" si="27"/>
        <v>4999995.4269629214</v>
      </c>
      <c r="H33" s="14"/>
      <c r="I33" s="13">
        <f t="shared" si="28"/>
        <v>1.0170288424713527</v>
      </c>
      <c r="J33" s="13">
        <f t="shared" si="33"/>
        <v>0.74339427149934023</v>
      </c>
      <c r="K33" s="13">
        <f t="shared" si="33"/>
        <v>0.57806582078533475</v>
      </c>
      <c r="L33" s="13">
        <f t="shared" si="33"/>
        <v>0.44950780969988741</v>
      </c>
      <c r="M33" s="13">
        <f t="shared" si="33"/>
        <v>0.34967989635936736</v>
      </c>
      <c r="N33" s="13">
        <f t="shared" si="33"/>
        <v>0.28199994359999997</v>
      </c>
      <c r="O33" s="13">
        <f t="shared" si="33"/>
        <v>0.94</v>
      </c>
      <c r="P33" s="13">
        <f t="shared" si="33"/>
        <v>0</v>
      </c>
      <c r="Q33" s="13">
        <f t="shared" si="33"/>
        <v>0</v>
      </c>
      <c r="R33" s="13">
        <f t="shared" si="33"/>
        <v>0</v>
      </c>
      <c r="S33" s="13">
        <f t="shared" si="33"/>
        <v>0</v>
      </c>
      <c r="T33" s="13">
        <f t="shared" si="33"/>
        <v>0</v>
      </c>
      <c r="U33" s="13">
        <f t="shared" si="33"/>
        <v>0</v>
      </c>
      <c r="V33" s="13">
        <f t="shared" si="33"/>
        <v>0</v>
      </c>
      <c r="W33" s="13">
        <f t="shared" si="33"/>
        <v>0</v>
      </c>
      <c r="X33" s="13">
        <f t="shared" si="33"/>
        <v>0</v>
      </c>
      <c r="Y33" s="13">
        <f t="shared" si="33"/>
        <v>0</v>
      </c>
      <c r="Z33" s="13">
        <f t="shared" si="33"/>
        <v>0</v>
      </c>
      <c r="AA33" s="13">
        <f t="shared" si="33"/>
        <v>0</v>
      </c>
      <c r="AB33" s="13">
        <f t="shared" si="33"/>
        <v>0</v>
      </c>
      <c r="AC33" s="13">
        <f t="shared" si="33"/>
        <v>0</v>
      </c>
      <c r="AD33" s="13">
        <f t="shared" si="16"/>
        <v>0</v>
      </c>
      <c r="AE33" s="13">
        <f t="shared" si="29"/>
        <v>4.3596765844152818</v>
      </c>
      <c r="AF33" s="15"/>
      <c r="AG33">
        <f t="shared" si="7"/>
        <v>22</v>
      </c>
      <c r="AH33" s="15"/>
      <c r="AI33" s="15"/>
      <c r="AJ33" s="13">
        <f t="shared" si="35"/>
        <v>4.7450698180808951E-2</v>
      </c>
      <c r="AK33" s="13">
        <f t="shared" si="35"/>
        <v>0</v>
      </c>
      <c r="AL33" s="13">
        <f t="shared" si="35"/>
        <v>0</v>
      </c>
      <c r="AM33" s="13">
        <f t="shared" si="35"/>
        <v>0</v>
      </c>
      <c r="AN33" s="13">
        <f t="shared" si="35"/>
        <v>0</v>
      </c>
      <c r="AO33" s="13">
        <f t="shared" si="35"/>
        <v>0</v>
      </c>
      <c r="AP33" s="13">
        <f t="shared" si="35"/>
        <v>0</v>
      </c>
      <c r="AQ33" s="13">
        <f t="shared" si="35"/>
        <v>0</v>
      </c>
      <c r="AR33" s="13">
        <f t="shared" si="35"/>
        <v>0</v>
      </c>
      <c r="AS33" s="13">
        <f t="shared" si="35"/>
        <v>0</v>
      </c>
      <c r="AT33" s="13">
        <f t="shared" si="35"/>
        <v>0</v>
      </c>
      <c r="AU33" s="13">
        <f t="shared" si="35"/>
        <v>0</v>
      </c>
      <c r="AV33" s="13">
        <f t="shared" si="35"/>
        <v>0</v>
      </c>
      <c r="AW33" s="13">
        <f t="shared" si="35"/>
        <v>0</v>
      </c>
      <c r="AX33" s="13">
        <f t="shared" si="35"/>
        <v>0</v>
      </c>
      <c r="AY33" s="13">
        <f t="shared" si="35"/>
        <v>0</v>
      </c>
      <c r="AZ33" s="13">
        <f t="shared" si="35"/>
        <v>0</v>
      </c>
      <c r="BA33" s="13">
        <f t="shared" si="35"/>
        <v>0</v>
      </c>
      <c r="BB33" s="13">
        <f t="shared" si="35"/>
        <v>0</v>
      </c>
      <c r="BC33" s="13">
        <f t="shared" si="35"/>
        <v>0</v>
      </c>
      <c r="BD33" s="13">
        <f t="shared" si="35"/>
        <v>0</v>
      </c>
      <c r="BE33" s="13">
        <f t="shared" si="24"/>
        <v>4.7450698180808951E-2</v>
      </c>
      <c r="BF33" s="13">
        <f t="shared" si="19"/>
        <v>0.21336049416663383</v>
      </c>
      <c r="BG33" s="4">
        <f t="shared" si="11"/>
        <v>4.5730370785819154</v>
      </c>
      <c r="BH33" s="4" t="e">
        <f t="shared" si="30"/>
        <v>#DIV/0!</v>
      </c>
      <c r="BI33" s="4" t="e">
        <f t="shared" si="31"/>
        <v>#DIV/0!</v>
      </c>
      <c r="BJ33" s="4">
        <f t="shared" si="20"/>
        <v>4.6656191607524917</v>
      </c>
      <c r="BK33" s="15"/>
      <c r="BL33" s="13">
        <f t="shared" si="3"/>
        <v>5000000</v>
      </c>
      <c r="BM33" s="13"/>
      <c r="BN33">
        <f t="shared" si="4"/>
        <v>22</v>
      </c>
      <c r="BO33" s="11">
        <f t="shared" si="5"/>
        <v>0.99999912806464586</v>
      </c>
      <c r="BP33" s="14">
        <f t="shared" si="36"/>
        <v>0.30510838670638463</v>
      </c>
      <c r="BQ33" s="14">
        <f t="shared" si="36"/>
        <v>0.22301808699227785</v>
      </c>
      <c r="BR33" s="14">
        <f t="shared" si="36"/>
        <v>0.17341959502479257</v>
      </c>
      <c r="BS33" s="14">
        <f t="shared" si="36"/>
        <v>0.13485222532744084</v>
      </c>
      <c r="BT33" s="14">
        <f t="shared" si="36"/>
        <v>0.10490387743833092</v>
      </c>
      <c r="BU33" s="14">
        <f t="shared" si="36"/>
        <v>8.459990931428378E-2</v>
      </c>
      <c r="BV33" s="14">
        <f t="shared" si="36"/>
        <v>0.28199975411423012</v>
      </c>
      <c r="BW33" s="14">
        <f t="shared" si="36"/>
        <v>0</v>
      </c>
      <c r="BX33" s="14">
        <f t="shared" si="36"/>
        <v>0</v>
      </c>
      <c r="BY33" s="14">
        <f t="shared" si="36"/>
        <v>0</v>
      </c>
      <c r="BZ33" s="14">
        <f t="shared" si="36"/>
        <v>0</v>
      </c>
      <c r="CA33" s="14">
        <f t="shared" si="36"/>
        <v>0</v>
      </c>
      <c r="CB33" s="14">
        <f t="shared" si="36"/>
        <v>0</v>
      </c>
      <c r="CC33" s="14">
        <f t="shared" si="36"/>
        <v>0</v>
      </c>
      <c r="CD33" s="14">
        <f t="shared" si="36"/>
        <v>0</v>
      </c>
      <c r="CE33" s="14">
        <f t="shared" si="34"/>
        <v>0</v>
      </c>
      <c r="CF33" s="14">
        <f t="shared" si="13"/>
        <v>0</v>
      </c>
      <c r="CG33" s="14">
        <f t="shared" si="13"/>
        <v>0</v>
      </c>
      <c r="CH33" s="14">
        <f t="shared" si="13"/>
        <v>0</v>
      </c>
      <c r="CI33" s="14">
        <f t="shared" si="13"/>
        <v>0</v>
      </c>
      <c r="CJ33" s="14">
        <f t="shared" si="13"/>
        <v>0</v>
      </c>
      <c r="CK33" s="14">
        <f t="shared" si="13"/>
        <v>0</v>
      </c>
      <c r="CL33" s="14">
        <f t="shared" si="25"/>
        <v>1.3079018349177407</v>
      </c>
    </row>
    <row r="34" spans="2:90" x14ac:dyDescent="0.2">
      <c r="B34" s="1">
        <f t="shared" si="21"/>
        <v>43883</v>
      </c>
      <c r="C34" s="8">
        <f t="shared" si="14"/>
        <v>3.2857142857142856</v>
      </c>
      <c r="D34">
        <f t="shared" si="26"/>
        <v>23</v>
      </c>
      <c r="E34" s="14">
        <f t="shared" si="22"/>
        <v>0.3</v>
      </c>
      <c r="F34" s="3">
        <f t="shared" si="15"/>
        <v>8.1661699125676517</v>
      </c>
      <c r="G34" s="4">
        <f t="shared" si="27"/>
        <v>4999994.1190610863</v>
      </c>
      <c r="H34" s="14"/>
      <c r="I34" s="13">
        <f t="shared" si="28"/>
        <v>1.3079018349177407</v>
      </c>
      <c r="J34" s="13">
        <f t="shared" si="33"/>
        <v>0.95600711192307153</v>
      </c>
      <c r="K34" s="13">
        <f t="shared" si="33"/>
        <v>0.74339427149934023</v>
      </c>
      <c r="L34" s="13">
        <f t="shared" si="33"/>
        <v>0.57806582078533475</v>
      </c>
      <c r="M34" s="13">
        <f t="shared" si="33"/>
        <v>0.44950780969988741</v>
      </c>
      <c r="N34" s="13">
        <f t="shared" si="33"/>
        <v>0.34967989635936736</v>
      </c>
      <c r="O34" s="13">
        <f t="shared" si="33"/>
        <v>0.28199994359999997</v>
      </c>
      <c r="P34" s="13">
        <f t="shared" si="33"/>
        <v>0.94</v>
      </c>
      <c r="Q34" s="13">
        <f t="shared" si="33"/>
        <v>0</v>
      </c>
      <c r="R34" s="13">
        <f t="shared" si="33"/>
        <v>0</v>
      </c>
      <c r="S34" s="13">
        <f t="shared" si="33"/>
        <v>0</v>
      </c>
      <c r="T34" s="13">
        <f t="shared" si="33"/>
        <v>0</v>
      </c>
      <c r="U34" s="13">
        <f t="shared" si="33"/>
        <v>0</v>
      </c>
      <c r="V34" s="13">
        <f t="shared" si="33"/>
        <v>0</v>
      </c>
      <c r="W34" s="13">
        <f t="shared" si="33"/>
        <v>0</v>
      </c>
      <c r="X34" s="13">
        <f t="shared" si="33"/>
        <v>0</v>
      </c>
      <c r="Y34" s="13">
        <f t="shared" si="33"/>
        <v>0</v>
      </c>
      <c r="Z34" s="13">
        <f t="shared" si="33"/>
        <v>0</v>
      </c>
      <c r="AA34" s="13">
        <f t="shared" si="33"/>
        <v>0</v>
      </c>
      <c r="AB34" s="13">
        <f t="shared" si="33"/>
        <v>0</v>
      </c>
      <c r="AC34" s="13">
        <f t="shared" si="33"/>
        <v>0</v>
      </c>
      <c r="AD34" s="13">
        <f t="shared" si="16"/>
        <v>0</v>
      </c>
      <c r="AE34" s="13">
        <f t="shared" si="29"/>
        <v>5.6065566887847424</v>
      </c>
      <c r="AF34" s="15"/>
      <c r="AG34">
        <f t="shared" si="7"/>
        <v>23</v>
      </c>
      <c r="AH34" s="15"/>
      <c r="AI34" s="15"/>
      <c r="AJ34" s="13">
        <f t="shared" si="35"/>
        <v>6.102173054828116E-2</v>
      </c>
      <c r="AK34" s="13">
        <f t="shared" si="35"/>
        <v>0</v>
      </c>
      <c r="AL34" s="13">
        <f t="shared" si="35"/>
        <v>0</v>
      </c>
      <c r="AM34" s="13">
        <f t="shared" si="35"/>
        <v>0</v>
      </c>
      <c r="AN34" s="13">
        <f t="shared" si="35"/>
        <v>0</v>
      </c>
      <c r="AO34" s="13">
        <f t="shared" si="35"/>
        <v>0</v>
      </c>
      <c r="AP34" s="13">
        <f t="shared" si="35"/>
        <v>0</v>
      </c>
      <c r="AQ34" s="13">
        <f t="shared" si="35"/>
        <v>0</v>
      </c>
      <c r="AR34" s="13">
        <f t="shared" si="35"/>
        <v>0</v>
      </c>
      <c r="AS34" s="13">
        <f t="shared" si="35"/>
        <v>0</v>
      </c>
      <c r="AT34" s="13">
        <f t="shared" si="35"/>
        <v>0</v>
      </c>
      <c r="AU34" s="13">
        <f t="shared" si="35"/>
        <v>0</v>
      </c>
      <c r="AV34" s="13">
        <f t="shared" si="35"/>
        <v>0</v>
      </c>
      <c r="AW34" s="13">
        <f t="shared" si="35"/>
        <v>0</v>
      </c>
      <c r="AX34" s="13">
        <f t="shared" si="35"/>
        <v>0</v>
      </c>
      <c r="AY34" s="13">
        <f t="shared" si="35"/>
        <v>0</v>
      </c>
      <c r="AZ34" s="13">
        <f t="shared" si="35"/>
        <v>0</v>
      </c>
      <c r="BA34" s="13">
        <f t="shared" si="35"/>
        <v>0</v>
      </c>
      <c r="BB34" s="13">
        <f t="shared" si="35"/>
        <v>0</v>
      </c>
      <c r="BC34" s="13">
        <f t="shared" si="35"/>
        <v>0</v>
      </c>
      <c r="BD34" s="13">
        <f t="shared" si="35"/>
        <v>0</v>
      </c>
      <c r="BE34" s="13">
        <f t="shared" si="24"/>
        <v>6.102173054828116E-2</v>
      </c>
      <c r="BF34" s="13">
        <f t="shared" si="19"/>
        <v>0.27438222471491497</v>
      </c>
      <c r="BG34" s="4">
        <f t="shared" si="11"/>
        <v>5.8809389134996577</v>
      </c>
      <c r="BH34" s="4">
        <f t="shared" si="30"/>
        <v>5.8809389134996577</v>
      </c>
      <c r="BI34" s="4" t="e">
        <f t="shared" si="31"/>
        <v>#DIV/0!</v>
      </c>
      <c r="BJ34" s="4">
        <f t="shared" si="20"/>
        <v>4.6656193636882088</v>
      </c>
      <c r="BK34" s="15"/>
      <c r="BL34" s="13">
        <f t="shared" si="3"/>
        <v>4999999.9999999991</v>
      </c>
      <c r="BM34" s="13"/>
      <c r="BN34">
        <f t="shared" si="4"/>
        <v>23</v>
      </c>
      <c r="BO34" s="11">
        <f t="shared" si="5"/>
        <v>0.99999887868860082</v>
      </c>
      <c r="BP34" s="14">
        <f t="shared" si="36"/>
        <v>0.39237011050575127</v>
      </c>
      <c r="BQ34" s="14">
        <f t="shared" si="36"/>
        <v>0.28680181198241977</v>
      </c>
      <c r="BR34" s="14">
        <f t="shared" si="36"/>
        <v>0.22301803137686085</v>
      </c>
      <c r="BS34" s="14">
        <f t="shared" si="36"/>
        <v>0.17341955177806212</v>
      </c>
      <c r="BT34" s="14">
        <f t="shared" si="36"/>
        <v>0.13485219169849691</v>
      </c>
      <c r="BU34" s="14">
        <f t="shared" si="36"/>
        <v>0.10490385127779404</v>
      </c>
      <c r="BV34" s="14">
        <f t="shared" si="36"/>
        <v>8.4599888217074579E-2</v>
      </c>
      <c r="BW34" s="14">
        <f t="shared" si="36"/>
        <v>0.28199968379018542</v>
      </c>
      <c r="BX34" s="14">
        <f t="shared" si="36"/>
        <v>0</v>
      </c>
      <c r="BY34" s="14">
        <f t="shared" si="36"/>
        <v>0</v>
      </c>
      <c r="BZ34" s="14">
        <f t="shared" si="36"/>
        <v>0</v>
      </c>
      <c r="CA34" s="14">
        <f t="shared" si="36"/>
        <v>0</v>
      </c>
      <c r="CB34" s="14">
        <f t="shared" si="36"/>
        <v>0</v>
      </c>
      <c r="CC34" s="14">
        <f t="shared" si="36"/>
        <v>0</v>
      </c>
      <c r="CD34" s="14">
        <f t="shared" si="36"/>
        <v>0</v>
      </c>
      <c r="CE34" s="14">
        <f t="shared" si="34"/>
        <v>0</v>
      </c>
      <c r="CF34" s="14">
        <f t="shared" si="13"/>
        <v>0</v>
      </c>
      <c r="CG34" s="14">
        <f t="shared" si="13"/>
        <v>0</v>
      </c>
      <c r="CH34" s="14">
        <f t="shared" si="13"/>
        <v>0</v>
      </c>
      <c r="CI34" s="14">
        <f t="shared" si="13"/>
        <v>0</v>
      </c>
      <c r="CJ34" s="14">
        <f t="shared" si="13"/>
        <v>0</v>
      </c>
      <c r="CK34" s="14">
        <f t="shared" si="13"/>
        <v>0</v>
      </c>
      <c r="CL34" s="14">
        <f t="shared" si="25"/>
        <v>1.681965120626645</v>
      </c>
    </row>
    <row r="35" spans="2:90" x14ac:dyDescent="0.2">
      <c r="B35" s="1">
        <f t="shared" si="21"/>
        <v>43884</v>
      </c>
      <c r="C35" s="8">
        <f t="shared" si="14"/>
        <v>3.4285714285714284</v>
      </c>
      <c r="D35">
        <f t="shared" si="26"/>
        <v>24</v>
      </c>
      <c r="E35" s="14">
        <f t="shared" si="22"/>
        <v>0.3</v>
      </c>
      <c r="F35" s="3">
        <f t="shared" si="15"/>
        <v>8.1661699125676517</v>
      </c>
      <c r="G35" s="4">
        <f t="shared" si="27"/>
        <v>4999992.4370959653</v>
      </c>
      <c r="H35" s="14"/>
      <c r="I35" s="13">
        <f t="shared" si="28"/>
        <v>1.681965120626645</v>
      </c>
      <c r="J35" s="13">
        <f t="shared" si="33"/>
        <v>1.2294277248226761</v>
      </c>
      <c r="K35" s="13">
        <f t="shared" si="33"/>
        <v>0.95600711192307153</v>
      </c>
      <c r="L35" s="13">
        <f t="shared" si="33"/>
        <v>0.74339427149934023</v>
      </c>
      <c r="M35" s="13">
        <f t="shared" si="33"/>
        <v>0.57806582078533475</v>
      </c>
      <c r="N35" s="13">
        <f t="shared" si="33"/>
        <v>0.44950780969988741</v>
      </c>
      <c r="O35" s="13">
        <f t="shared" si="33"/>
        <v>0.34967989635936736</v>
      </c>
      <c r="P35" s="13">
        <f t="shared" si="33"/>
        <v>0.28199994359999997</v>
      </c>
      <c r="Q35" s="13">
        <f t="shared" si="33"/>
        <v>0.94</v>
      </c>
      <c r="R35" s="13">
        <f t="shared" si="33"/>
        <v>0</v>
      </c>
      <c r="S35" s="13">
        <f t="shared" si="33"/>
        <v>0</v>
      </c>
      <c r="T35" s="13">
        <f t="shared" si="33"/>
        <v>0</v>
      </c>
      <c r="U35" s="13">
        <f t="shared" si="33"/>
        <v>0</v>
      </c>
      <c r="V35" s="13">
        <f t="shared" si="33"/>
        <v>0</v>
      </c>
      <c r="W35" s="13">
        <f t="shared" si="33"/>
        <v>0</v>
      </c>
      <c r="X35" s="13">
        <f t="shared" si="33"/>
        <v>0</v>
      </c>
      <c r="Y35" s="13">
        <f t="shared" si="33"/>
        <v>0</v>
      </c>
      <c r="Z35" s="13">
        <f t="shared" si="33"/>
        <v>0</v>
      </c>
      <c r="AA35" s="13">
        <f t="shared" si="33"/>
        <v>0</v>
      </c>
      <c r="AB35" s="13">
        <f t="shared" si="33"/>
        <v>0</v>
      </c>
      <c r="AC35" s="13">
        <f t="shared" si="33"/>
        <v>0</v>
      </c>
      <c r="AD35" s="13">
        <f t="shared" si="16"/>
        <v>0</v>
      </c>
      <c r="AE35" s="13">
        <f t="shared" si="29"/>
        <v>7.2100476993163216</v>
      </c>
      <c r="AF35" s="15"/>
      <c r="AG35">
        <f t="shared" si="7"/>
        <v>24</v>
      </c>
      <c r="AH35" s="15"/>
      <c r="AI35" s="15"/>
      <c r="AJ35" s="13">
        <f t="shared" si="35"/>
        <v>7.8474110095064442E-2</v>
      </c>
      <c r="AK35" s="13">
        <f t="shared" si="35"/>
        <v>0</v>
      </c>
      <c r="AL35" s="13">
        <f t="shared" si="35"/>
        <v>0</v>
      </c>
      <c r="AM35" s="13">
        <f t="shared" si="35"/>
        <v>0</v>
      </c>
      <c r="AN35" s="13">
        <f t="shared" si="35"/>
        <v>0</v>
      </c>
      <c r="AO35" s="13">
        <f t="shared" si="35"/>
        <v>0</v>
      </c>
      <c r="AP35" s="13">
        <f t="shared" si="35"/>
        <v>0</v>
      </c>
      <c r="AQ35" s="13">
        <f t="shared" si="35"/>
        <v>0</v>
      </c>
      <c r="AR35" s="13">
        <f t="shared" si="35"/>
        <v>0</v>
      </c>
      <c r="AS35" s="13">
        <f t="shared" si="35"/>
        <v>0</v>
      </c>
      <c r="AT35" s="13">
        <f t="shared" si="35"/>
        <v>0</v>
      </c>
      <c r="AU35" s="13">
        <f t="shared" si="35"/>
        <v>0</v>
      </c>
      <c r="AV35" s="13">
        <f t="shared" si="35"/>
        <v>0</v>
      </c>
      <c r="AW35" s="13">
        <f t="shared" si="35"/>
        <v>0</v>
      </c>
      <c r="AX35" s="13">
        <f t="shared" si="35"/>
        <v>0</v>
      </c>
      <c r="AY35" s="13">
        <f t="shared" si="35"/>
        <v>0</v>
      </c>
      <c r="AZ35" s="13">
        <f t="shared" si="35"/>
        <v>0</v>
      </c>
      <c r="BA35" s="13">
        <f t="shared" si="35"/>
        <v>0</v>
      </c>
      <c r="BB35" s="13">
        <f t="shared" si="35"/>
        <v>0</v>
      </c>
      <c r="BC35" s="13">
        <f t="shared" si="35"/>
        <v>0</v>
      </c>
      <c r="BD35" s="13">
        <f t="shared" si="35"/>
        <v>0</v>
      </c>
      <c r="BE35" s="13">
        <f t="shared" si="24"/>
        <v>7.8474110095064442E-2</v>
      </c>
      <c r="BF35" s="13">
        <f t="shared" si="19"/>
        <v>0.35285633480997941</v>
      </c>
      <c r="BG35" s="4">
        <f t="shared" si="11"/>
        <v>7.5629040341263014</v>
      </c>
      <c r="BH35" s="4">
        <f t="shared" si="30"/>
        <v>5.8176187562949435</v>
      </c>
      <c r="BI35" s="4">
        <f t="shared" si="31"/>
        <v>5.8809389134996568</v>
      </c>
      <c r="BJ35" s="4">
        <f t="shared" si="20"/>
        <v>4.665619624654445</v>
      </c>
      <c r="BK35" s="15"/>
      <c r="BL35" s="13">
        <f t="shared" si="3"/>
        <v>5000000</v>
      </c>
      <c r="BM35" s="13"/>
      <c r="BN35">
        <f t="shared" si="4"/>
        <v>24</v>
      </c>
      <c r="BO35" s="11">
        <f t="shared" si="5"/>
        <v>0.99999855799035831</v>
      </c>
      <c r="BP35" s="14">
        <f t="shared" si="36"/>
        <v>0.5045888085650172</v>
      </c>
      <c r="BQ35" s="14">
        <f t="shared" si="36"/>
        <v>0.36882778559281293</v>
      </c>
      <c r="BR35" s="14">
        <f t="shared" si="36"/>
        <v>0.2868017200054796</v>
      </c>
      <c r="BS35" s="14">
        <f t="shared" si="36"/>
        <v>0.22301795985528994</v>
      </c>
      <c r="BT35" s="14">
        <f t="shared" si="36"/>
        <v>0.17341949616265429</v>
      </c>
      <c r="BU35" s="14">
        <f t="shared" si="36"/>
        <v>0.13485214845158755</v>
      </c>
      <c r="BV35" s="14">
        <f t="shared" si="36"/>
        <v>0.10490381763527558</v>
      </c>
      <c r="BW35" s="14">
        <f t="shared" si="36"/>
        <v>8.4599861086008699E-2</v>
      </c>
      <c r="BX35" s="14">
        <f t="shared" si="36"/>
        <v>0.28199959335328101</v>
      </c>
      <c r="BY35" s="14">
        <f t="shared" si="36"/>
        <v>0</v>
      </c>
      <c r="BZ35" s="14">
        <f t="shared" si="36"/>
        <v>0</v>
      </c>
      <c r="CA35" s="14">
        <f t="shared" si="36"/>
        <v>0</v>
      </c>
      <c r="CB35" s="14">
        <f t="shared" si="36"/>
        <v>0</v>
      </c>
      <c r="CC35" s="14">
        <f t="shared" si="36"/>
        <v>0</v>
      </c>
      <c r="CD35" s="14">
        <f t="shared" si="36"/>
        <v>0</v>
      </c>
      <c r="CE35" s="14">
        <f t="shared" si="34"/>
        <v>0</v>
      </c>
      <c r="CF35" s="14">
        <f t="shared" si="13"/>
        <v>0</v>
      </c>
      <c r="CG35" s="14">
        <f t="shared" si="13"/>
        <v>0</v>
      </c>
      <c r="CH35" s="14">
        <f t="shared" si="13"/>
        <v>0</v>
      </c>
      <c r="CI35" s="14">
        <f t="shared" si="13"/>
        <v>0</v>
      </c>
      <c r="CJ35" s="14">
        <f t="shared" si="13"/>
        <v>0</v>
      </c>
      <c r="CK35" s="14">
        <f t="shared" si="13"/>
        <v>0</v>
      </c>
      <c r="CL35" s="14">
        <f t="shared" si="25"/>
        <v>2.1630111907074068</v>
      </c>
    </row>
    <row r="36" spans="2:90" x14ac:dyDescent="0.2">
      <c r="B36" s="1">
        <f t="shared" si="21"/>
        <v>43885</v>
      </c>
      <c r="C36" s="8">
        <f t="shared" si="14"/>
        <v>3.5714285714285716</v>
      </c>
      <c r="D36">
        <f t="shared" si="26"/>
        <v>25</v>
      </c>
      <c r="E36" s="14">
        <f t="shared" si="22"/>
        <v>0.3</v>
      </c>
      <c r="F36" s="3">
        <f t="shared" si="15"/>
        <v>8.1661699125676517</v>
      </c>
      <c r="G36" s="4">
        <f t="shared" si="27"/>
        <v>4999990.2740847748</v>
      </c>
      <c r="H36" s="14"/>
      <c r="I36" s="13">
        <f t="shared" si="28"/>
        <v>2.1630111907074068</v>
      </c>
      <c r="J36" s="13">
        <f t="shared" si="33"/>
        <v>1.5810472133890463</v>
      </c>
      <c r="K36" s="13">
        <f t="shared" si="33"/>
        <v>1.2294277248226761</v>
      </c>
      <c r="L36" s="13">
        <f t="shared" si="33"/>
        <v>0.95600711192307153</v>
      </c>
      <c r="M36" s="13">
        <f t="shared" si="33"/>
        <v>0.74339427149934023</v>
      </c>
      <c r="N36" s="13">
        <f t="shared" si="33"/>
        <v>0.57806582078533475</v>
      </c>
      <c r="O36" s="13">
        <f t="shared" si="33"/>
        <v>0.44950780969988741</v>
      </c>
      <c r="P36" s="13">
        <f t="shared" si="33"/>
        <v>0.34967989635936736</v>
      </c>
      <c r="Q36" s="13">
        <f t="shared" si="33"/>
        <v>0.28199994359999997</v>
      </c>
      <c r="R36" s="13">
        <f t="shared" si="33"/>
        <v>0.94</v>
      </c>
      <c r="S36" s="13">
        <f t="shared" si="33"/>
        <v>0</v>
      </c>
      <c r="T36" s="13">
        <f t="shared" si="33"/>
        <v>0</v>
      </c>
      <c r="U36" s="13">
        <f t="shared" si="33"/>
        <v>0</v>
      </c>
      <c r="V36" s="13">
        <f t="shared" si="33"/>
        <v>0</v>
      </c>
      <c r="W36" s="13">
        <f t="shared" si="33"/>
        <v>0</v>
      </c>
      <c r="X36" s="13">
        <f t="shared" si="33"/>
        <v>0</v>
      </c>
      <c r="Y36" s="13">
        <f t="shared" si="33"/>
        <v>0</v>
      </c>
      <c r="Z36" s="13">
        <f t="shared" si="33"/>
        <v>0</v>
      </c>
      <c r="AA36" s="13">
        <f t="shared" si="33"/>
        <v>0</v>
      </c>
      <c r="AB36" s="13">
        <f t="shared" si="33"/>
        <v>0</v>
      </c>
      <c r="AC36" s="13">
        <f t="shared" si="33"/>
        <v>0</v>
      </c>
      <c r="AD36" s="13">
        <f t="shared" si="16"/>
        <v>0</v>
      </c>
      <c r="AE36" s="13">
        <f t="shared" si="29"/>
        <v>9.2721409827861301</v>
      </c>
      <c r="AF36" s="15"/>
      <c r="AG36">
        <f t="shared" si="7"/>
        <v>25</v>
      </c>
      <c r="AH36" s="15"/>
      <c r="AI36" s="15"/>
      <c r="AJ36" s="13">
        <f t="shared" si="35"/>
        <v>0.10091790723759871</v>
      </c>
      <c r="AK36" s="13">
        <f t="shared" si="35"/>
        <v>0</v>
      </c>
      <c r="AL36" s="13">
        <f t="shared" si="35"/>
        <v>0</v>
      </c>
      <c r="AM36" s="13">
        <f t="shared" si="35"/>
        <v>0</v>
      </c>
      <c r="AN36" s="13">
        <f t="shared" si="35"/>
        <v>0</v>
      </c>
      <c r="AO36" s="13">
        <f t="shared" si="35"/>
        <v>0</v>
      </c>
      <c r="AP36" s="13">
        <f t="shared" si="35"/>
        <v>0</v>
      </c>
      <c r="AQ36" s="13">
        <f t="shared" si="35"/>
        <v>0</v>
      </c>
      <c r="AR36" s="13">
        <f t="shared" si="35"/>
        <v>0</v>
      </c>
      <c r="AS36" s="13">
        <f t="shared" si="35"/>
        <v>0</v>
      </c>
      <c r="AT36" s="13">
        <f t="shared" si="35"/>
        <v>0</v>
      </c>
      <c r="AU36" s="13">
        <f t="shared" si="35"/>
        <v>0</v>
      </c>
      <c r="AV36" s="13">
        <f t="shared" si="35"/>
        <v>0</v>
      </c>
      <c r="AW36" s="13">
        <f t="shared" si="35"/>
        <v>0</v>
      </c>
      <c r="AX36" s="13">
        <f t="shared" si="35"/>
        <v>0</v>
      </c>
      <c r="AY36" s="13">
        <f t="shared" si="35"/>
        <v>0</v>
      </c>
      <c r="AZ36" s="13">
        <f t="shared" si="35"/>
        <v>0</v>
      </c>
      <c r="BA36" s="13">
        <f t="shared" si="35"/>
        <v>0</v>
      </c>
      <c r="BB36" s="13">
        <f t="shared" si="35"/>
        <v>0</v>
      </c>
      <c r="BC36" s="13">
        <f t="shared" si="35"/>
        <v>0</v>
      </c>
      <c r="BD36" s="13">
        <f t="shared" si="35"/>
        <v>0</v>
      </c>
      <c r="BE36" s="13">
        <f t="shared" si="24"/>
        <v>0.10091790723759871</v>
      </c>
      <c r="BF36" s="13">
        <f t="shared" si="19"/>
        <v>0.4537742420475781</v>
      </c>
      <c r="BG36" s="4">
        <f t="shared" si="11"/>
        <v>9.7259152248337077</v>
      </c>
      <c r="BH36" s="4">
        <f t="shared" si="30"/>
        <v>5.816935535407799</v>
      </c>
      <c r="BI36" s="4">
        <f t="shared" si="31"/>
        <v>5.8176187562949444</v>
      </c>
      <c r="BJ36" s="4">
        <f t="shared" si="20"/>
        <v>4.6656199602576391</v>
      </c>
      <c r="BK36" s="15"/>
      <c r="BL36" s="13">
        <f t="shared" si="3"/>
        <v>4999999.9999999991</v>
      </c>
      <c r="BM36" s="13"/>
      <c r="BN36">
        <f t="shared" si="4"/>
        <v>25</v>
      </c>
      <c r="BO36" s="11">
        <f t="shared" si="5"/>
        <v>0.99999814557163524</v>
      </c>
      <c r="BP36" s="14">
        <f t="shared" si="36"/>
        <v>0.64890215386743044</v>
      </c>
      <c r="BQ36" s="14">
        <f t="shared" si="36"/>
        <v>0.47431328443507431</v>
      </c>
      <c r="BR36" s="14">
        <f t="shared" si="36"/>
        <v>0.36882763348110925</v>
      </c>
      <c r="BS36" s="14">
        <f t="shared" si="36"/>
        <v>0.28680160172290992</v>
      </c>
      <c r="BT36" s="14">
        <f t="shared" si="36"/>
        <v>0.2230178678783751</v>
      </c>
      <c r="BU36" s="14">
        <f t="shared" si="36"/>
        <v>0.17341942464110399</v>
      </c>
      <c r="BV36" s="14">
        <f t="shared" si="36"/>
        <v>0.13485209283595648</v>
      </c>
      <c r="BW36" s="14">
        <f t="shared" si="36"/>
        <v>0.10490377437091468</v>
      </c>
      <c r="BX36" s="14">
        <f t="shared" si="36"/>
        <v>8.4599826195391706E-2</v>
      </c>
      <c r="BY36" s="14">
        <f t="shared" si="36"/>
        <v>0.2819994770512011</v>
      </c>
      <c r="BZ36" s="14">
        <f t="shared" si="36"/>
        <v>0</v>
      </c>
      <c r="CA36" s="14">
        <f t="shared" si="36"/>
        <v>0</v>
      </c>
      <c r="CB36" s="14">
        <f t="shared" si="36"/>
        <v>0</v>
      </c>
      <c r="CC36" s="14">
        <f t="shared" si="36"/>
        <v>0</v>
      </c>
      <c r="CD36" s="14">
        <f t="shared" si="36"/>
        <v>0</v>
      </c>
      <c r="CE36" s="14">
        <f t="shared" si="34"/>
        <v>0</v>
      </c>
      <c r="CF36" s="14">
        <f t="shared" si="13"/>
        <v>0</v>
      </c>
      <c r="CG36" s="14">
        <f t="shared" si="13"/>
        <v>0</v>
      </c>
      <c r="CH36" s="14">
        <f t="shared" si="13"/>
        <v>0</v>
      </c>
      <c r="CI36" s="14">
        <f t="shared" si="13"/>
        <v>0</v>
      </c>
      <c r="CJ36" s="14">
        <f t="shared" si="13"/>
        <v>0</v>
      </c>
      <c r="CK36" s="14">
        <f t="shared" si="13"/>
        <v>0</v>
      </c>
      <c r="CL36" s="14">
        <f t="shared" si="25"/>
        <v>2.7816371364794668</v>
      </c>
    </row>
    <row r="37" spans="2:90" x14ac:dyDescent="0.2">
      <c r="B37" s="1">
        <f t="shared" si="21"/>
        <v>43886</v>
      </c>
      <c r="C37" s="8">
        <f t="shared" si="14"/>
        <v>3.7142857142857144</v>
      </c>
      <c r="D37">
        <f t="shared" si="26"/>
        <v>26</v>
      </c>
      <c r="E37" s="14">
        <f t="shared" si="22"/>
        <v>0.3</v>
      </c>
      <c r="F37" s="3">
        <f t="shared" si="15"/>
        <v>8.1661699125676517</v>
      </c>
      <c r="G37" s="4">
        <f t="shared" si="27"/>
        <v>4999987.492447638</v>
      </c>
      <c r="H37" s="14"/>
      <c r="I37" s="13">
        <f t="shared" si="28"/>
        <v>2.7816371364794668</v>
      </c>
      <c r="J37" s="13">
        <f t="shared" si="33"/>
        <v>2.0332305192649622</v>
      </c>
      <c r="K37" s="13">
        <f t="shared" si="33"/>
        <v>1.5810472133890463</v>
      </c>
      <c r="L37" s="13">
        <f t="shared" si="33"/>
        <v>1.2294277248226761</v>
      </c>
      <c r="M37" s="13">
        <f t="shared" si="33"/>
        <v>0.95600711192307153</v>
      </c>
      <c r="N37" s="13">
        <f t="shared" si="33"/>
        <v>0.74339427149934023</v>
      </c>
      <c r="O37" s="13">
        <f t="shared" si="33"/>
        <v>0.57806582078533475</v>
      </c>
      <c r="P37" s="13">
        <f t="shared" si="33"/>
        <v>0.44950780969988741</v>
      </c>
      <c r="Q37" s="13">
        <f t="shared" si="33"/>
        <v>0.34967989635936736</v>
      </c>
      <c r="R37" s="13">
        <f t="shared" si="33"/>
        <v>0.28199994359999997</v>
      </c>
      <c r="S37" s="13">
        <f t="shared" si="33"/>
        <v>0.94</v>
      </c>
      <c r="T37" s="13">
        <f t="shared" si="33"/>
        <v>0</v>
      </c>
      <c r="U37" s="13">
        <f t="shared" si="33"/>
        <v>0</v>
      </c>
      <c r="V37" s="13">
        <f t="shared" si="33"/>
        <v>0</v>
      </c>
      <c r="W37" s="13">
        <f t="shared" si="33"/>
        <v>0</v>
      </c>
      <c r="X37" s="13">
        <f t="shared" si="33"/>
        <v>0</v>
      </c>
      <c r="Y37" s="13">
        <f t="shared" si="33"/>
        <v>0</v>
      </c>
      <c r="Z37" s="13">
        <f t="shared" si="33"/>
        <v>0</v>
      </c>
      <c r="AA37" s="13">
        <f t="shared" si="33"/>
        <v>0</v>
      </c>
      <c r="AB37" s="13">
        <f t="shared" si="33"/>
        <v>0</v>
      </c>
      <c r="AC37" s="13">
        <f t="shared" si="33"/>
        <v>0</v>
      </c>
      <c r="AD37" s="13">
        <f t="shared" si="16"/>
        <v>0</v>
      </c>
      <c r="AE37" s="13">
        <f t="shared" si="29"/>
        <v>11.923997447823155</v>
      </c>
      <c r="AF37" s="15"/>
      <c r="AG37">
        <f t="shared" si="7"/>
        <v>26</v>
      </c>
      <c r="AH37" s="15"/>
      <c r="AI37" s="15"/>
      <c r="AJ37" s="13">
        <f t="shared" si="35"/>
        <v>0.1297806714424444</v>
      </c>
      <c r="AK37" s="13">
        <f t="shared" si="35"/>
        <v>0</v>
      </c>
      <c r="AL37" s="13">
        <f t="shared" si="35"/>
        <v>0</v>
      </c>
      <c r="AM37" s="13">
        <f t="shared" si="35"/>
        <v>0</v>
      </c>
      <c r="AN37" s="13">
        <f t="shared" si="35"/>
        <v>0</v>
      </c>
      <c r="AO37" s="13">
        <f t="shared" si="35"/>
        <v>0</v>
      </c>
      <c r="AP37" s="13">
        <f t="shared" si="35"/>
        <v>0</v>
      </c>
      <c r="AQ37" s="13">
        <f t="shared" si="35"/>
        <v>0</v>
      </c>
      <c r="AR37" s="13">
        <f t="shared" si="35"/>
        <v>0</v>
      </c>
      <c r="AS37" s="13">
        <f t="shared" si="35"/>
        <v>0</v>
      </c>
      <c r="AT37" s="13">
        <f t="shared" si="35"/>
        <v>0</v>
      </c>
      <c r="AU37" s="13">
        <f t="shared" si="35"/>
        <v>0</v>
      </c>
      <c r="AV37" s="13">
        <f t="shared" si="35"/>
        <v>0</v>
      </c>
      <c r="AW37" s="13">
        <f t="shared" si="35"/>
        <v>0</v>
      </c>
      <c r="AX37" s="13">
        <f t="shared" si="35"/>
        <v>0</v>
      </c>
      <c r="AY37" s="13">
        <f t="shared" si="35"/>
        <v>0</v>
      </c>
      <c r="AZ37" s="13">
        <f t="shared" si="35"/>
        <v>0</v>
      </c>
      <c r="BA37" s="13">
        <f t="shared" si="35"/>
        <v>0</v>
      </c>
      <c r="BB37" s="13">
        <f t="shared" si="35"/>
        <v>0</v>
      </c>
      <c r="BC37" s="13">
        <f t="shared" si="35"/>
        <v>0</v>
      </c>
      <c r="BD37" s="13">
        <f t="shared" si="35"/>
        <v>0</v>
      </c>
      <c r="BE37" s="13">
        <f t="shared" si="24"/>
        <v>0.1297806714424444</v>
      </c>
      <c r="BF37" s="13">
        <f t="shared" si="19"/>
        <v>0.58355491349002253</v>
      </c>
      <c r="BG37" s="4">
        <f t="shared" si="11"/>
        <v>12.507552361313177</v>
      </c>
      <c r="BH37" s="4">
        <f t="shared" si="30"/>
        <v>5.816926113523639</v>
      </c>
      <c r="BI37" s="4">
        <f t="shared" si="31"/>
        <v>5.816935535407799</v>
      </c>
      <c r="BJ37" s="4">
        <f t="shared" si="20"/>
        <v>4.665620391844234</v>
      </c>
      <c r="BK37" s="15"/>
      <c r="BL37" s="13">
        <f t="shared" si="3"/>
        <v>4999999.9999999991</v>
      </c>
      <c r="BM37" s="13"/>
      <c r="BN37">
        <f t="shared" si="4"/>
        <v>26</v>
      </c>
      <c r="BO37" s="11">
        <f t="shared" si="5"/>
        <v>0.99999761520023212</v>
      </c>
      <c r="BP37" s="14">
        <f t="shared" si="36"/>
        <v>0.83448915084956077</v>
      </c>
      <c r="BQ37" s="14">
        <f t="shared" si="36"/>
        <v>0.6099677011251875</v>
      </c>
      <c r="BR37" s="14">
        <f t="shared" si="36"/>
        <v>0.47431303287240562</v>
      </c>
      <c r="BS37" s="14">
        <f t="shared" si="36"/>
        <v>0.36882743786511701</v>
      </c>
      <c r="BT37" s="14">
        <f t="shared" si="36"/>
        <v>0.28680144961125986</v>
      </c>
      <c r="BU37" s="14">
        <f t="shared" si="36"/>
        <v>0.22301774959585624</v>
      </c>
      <c r="BV37" s="14">
        <f t="shared" si="36"/>
        <v>0.17341933266422985</v>
      </c>
      <c r="BW37" s="14">
        <f t="shared" si="36"/>
        <v>0.13485202131413015</v>
      </c>
      <c r="BX37" s="14">
        <f t="shared" si="36"/>
        <v>0.1049037187328495</v>
      </c>
      <c r="BY37" s="14">
        <f t="shared" si="36"/>
        <v>8.4599781325979964E-2</v>
      </c>
      <c r="BZ37" s="14">
        <f t="shared" si="36"/>
        <v>0</v>
      </c>
      <c r="CA37" s="14">
        <f t="shared" si="36"/>
        <v>0</v>
      </c>
      <c r="CB37" s="14">
        <f t="shared" si="36"/>
        <v>0</v>
      </c>
      <c r="CC37" s="14">
        <f t="shared" si="36"/>
        <v>0</v>
      </c>
      <c r="CD37" s="14">
        <f t="shared" si="36"/>
        <v>0</v>
      </c>
      <c r="CE37" s="14">
        <f t="shared" si="34"/>
        <v>0</v>
      </c>
      <c r="CF37" s="14">
        <f t="shared" si="13"/>
        <v>0</v>
      </c>
      <c r="CG37" s="14">
        <f t="shared" si="13"/>
        <v>0</v>
      </c>
      <c r="CH37" s="14">
        <f t="shared" si="13"/>
        <v>0</v>
      </c>
      <c r="CI37" s="14">
        <f t="shared" si="13"/>
        <v>0</v>
      </c>
      <c r="CJ37" s="14">
        <f t="shared" si="13"/>
        <v>0</v>
      </c>
      <c r="CK37" s="14">
        <f t="shared" si="13"/>
        <v>0</v>
      </c>
      <c r="CL37" s="14">
        <f t="shared" si="25"/>
        <v>3.2951913759565761</v>
      </c>
    </row>
    <row r="38" spans="2:90" x14ac:dyDescent="0.2">
      <c r="B38" s="1">
        <f t="shared" si="21"/>
        <v>43887</v>
      </c>
      <c r="C38" s="8">
        <f t="shared" si="14"/>
        <v>3.8571428571428572</v>
      </c>
      <c r="D38">
        <f t="shared" si="26"/>
        <v>27</v>
      </c>
      <c r="E38" s="14">
        <f t="shared" si="22"/>
        <v>0.3</v>
      </c>
      <c r="F38" s="3">
        <f t="shared" si="15"/>
        <v>8.1661699125676517</v>
      </c>
      <c r="G38" s="4">
        <f t="shared" si="27"/>
        <v>4999984.1972562624</v>
      </c>
      <c r="H38" s="14"/>
      <c r="I38" s="13">
        <f t="shared" si="28"/>
        <v>3.2951913759565761</v>
      </c>
      <c r="J38" s="13">
        <f t="shared" si="33"/>
        <v>2.6147389082906987</v>
      </c>
      <c r="K38" s="13">
        <f t="shared" si="33"/>
        <v>2.0332305192649622</v>
      </c>
      <c r="L38" s="13">
        <f t="shared" si="33"/>
        <v>1.5810472133890463</v>
      </c>
      <c r="M38" s="13">
        <f t="shared" si="33"/>
        <v>1.2294277248226761</v>
      </c>
      <c r="N38" s="13">
        <f t="shared" si="33"/>
        <v>0.95600711192307153</v>
      </c>
      <c r="O38" s="13">
        <f t="shared" si="33"/>
        <v>0.74339427149934023</v>
      </c>
      <c r="P38" s="13">
        <f t="shared" si="33"/>
        <v>0.57806582078533475</v>
      </c>
      <c r="Q38" s="13">
        <f t="shared" si="33"/>
        <v>0.44950780969988741</v>
      </c>
      <c r="R38" s="13">
        <f t="shared" si="33"/>
        <v>0.34967989635936736</v>
      </c>
      <c r="S38" s="13">
        <f t="shared" si="33"/>
        <v>0.28199994359999997</v>
      </c>
      <c r="T38" s="13">
        <f t="shared" si="33"/>
        <v>0.94</v>
      </c>
      <c r="U38" s="13">
        <f t="shared" si="33"/>
        <v>0</v>
      </c>
      <c r="V38" s="13">
        <f t="shared" si="33"/>
        <v>0</v>
      </c>
      <c r="W38" s="13">
        <f t="shared" si="33"/>
        <v>0</v>
      </c>
      <c r="X38" s="13">
        <f t="shared" si="33"/>
        <v>0</v>
      </c>
      <c r="Y38" s="13">
        <f t="shared" si="33"/>
        <v>0</v>
      </c>
      <c r="Z38" s="13">
        <f t="shared" si="33"/>
        <v>0</v>
      </c>
      <c r="AA38" s="13">
        <f t="shared" si="33"/>
        <v>0</v>
      </c>
      <c r="AB38" s="13">
        <f t="shared" si="33"/>
        <v>0</v>
      </c>
      <c r="AC38" s="13">
        <f t="shared" si="33"/>
        <v>0</v>
      </c>
      <c r="AD38" s="13">
        <f t="shared" si="16"/>
        <v>0</v>
      </c>
      <c r="AE38" s="13">
        <f t="shared" si="29"/>
        <v>15.052290595590962</v>
      </c>
      <c r="AF38" s="15"/>
      <c r="AG38">
        <f t="shared" si="7"/>
        <v>27</v>
      </c>
      <c r="AH38" s="15"/>
      <c r="AI38" s="15"/>
      <c r="AJ38" s="13">
        <f t="shared" si="35"/>
        <v>0.16689822818876801</v>
      </c>
      <c r="AK38" s="13">
        <f t="shared" si="35"/>
        <v>0</v>
      </c>
      <c r="AL38" s="13">
        <f t="shared" si="35"/>
        <v>0</v>
      </c>
      <c r="AM38" s="13">
        <f t="shared" si="35"/>
        <v>0</v>
      </c>
      <c r="AN38" s="13">
        <f t="shared" si="35"/>
        <v>0</v>
      </c>
      <c r="AO38" s="13">
        <f t="shared" si="35"/>
        <v>0</v>
      </c>
      <c r="AP38" s="13">
        <f t="shared" si="35"/>
        <v>0</v>
      </c>
      <c r="AQ38" s="13">
        <f t="shared" si="35"/>
        <v>0</v>
      </c>
      <c r="AR38" s="13">
        <f t="shared" si="35"/>
        <v>0</v>
      </c>
      <c r="AS38" s="13">
        <f t="shared" si="35"/>
        <v>0</v>
      </c>
      <c r="AT38" s="13">
        <f t="shared" si="35"/>
        <v>0</v>
      </c>
      <c r="AU38" s="13">
        <f t="shared" si="35"/>
        <v>0</v>
      </c>
      <c r="AV38" s="13">
        <f t="shared" si="35"/>
        <v>0</v>
      </c>
      <c r="AW38" s="13">
        <f t="shared" si="35"/>
        <v>0</v>
      </c>
      <c r="AX38" s="13">
        <f t="shared" si="35"/>
        <v>0</v>
      </c>
      <c r="AY38" s="13">
        <f t="shared" si="35"/>
        <v>0</v>
      </c>
      <c r="AZ38" s="13">
        <f t="shared" si="35"/>
        <v>0</v>
      </c>
      <c r="BA38" s="13">
        <f t="shared" si="35"/>
        <v>0</v>
      </c>
      <c r="BB38" s="13">
        <f t="shared" si="35"/>
        <v>0</v>
      </c>
      <c r="BC38" s="13">
        <f t="shared" si="35"/>
        <v>0</v>
      </c>
      <c r="BD38" s="13">
        <f t="shared" si="35"/>
        <v>0</v>
      </c>
      <c r="BE38" s="13">
        <f t="shared" si="24"/>
        <v>0.16689822818876801</v>
      </c>
      <c r="BF38" s="13">
        <f t="shared" si="19"/>
        <v>0.75045314167879051</v>
      </c>
      <c r="BG38" s="4">
        <f t="shared" si="11"/>
        <v>15.802743737269752</v>
      </c>
      <c r="BH38" s="4">
        <f t="shared" si="30"/>
        <v>5.7149405711836039</v>
      </c>
      <c r="BI38" s="4">
        <f t="shared" si="31"/>
        <v>5.8169261135236381</v>
      </c>
      <c r="BJ38" s="4">
        <f t="shared" si="20"/>
        <v>4.7488787653304474</v>
      </c>
      <c r="BK38" s="15"/>
      <c r="BL38" s="13">
        <f t="shared" si="3"/>
        <v>4999999.9999999991</v>
      </c>
      <c r="BM38" s="13"/>
      <c r="BN38">
        <f t="shared" si="4"/>
        <v>27</v>
      </c>
      <c r="BO38" s="11">
        <f t="shared" si="5"/>
        <v>0.99999698954142913</v>
      </c>
      <c r="BP38" s="14">
        <f t="shared" si="36"/>
        <v>0.98855443677583665</v>
      </c>
      <c r="BQ38" s="14">
        <f t="shared" si="36"/>
        <v>0.78441931101826246</v>
      </c>
      <c r="BR38" s="14">
        <f t="shared" si="36"/>
        <v>0.60996731949261562</v>
      </c>
      <c r="BS38" s="14">
        <f t="shared" si="36"/>
        <v>0.47431273611357355</v>
      </c>
      <c r="BT38" s="14">
        <f t="shared" si="36"/>
        <v>0.3688272071044334</v>
      </c>
      <c r="BU38" s="14">
        <f t="shared" si="36"/>
        <v>0.28680127017098028</v>
      </c>
      <c r="BV38" s="14">
        <f t="shared" si="36"/>
        <v>0.22301761006250523</v>
      </c>
      <c r="BW38" s="14">
        <f t="shared" si="36"/>
        <v>0.173419224162639</v>
      </c>
      <c r="BX38" s="14">
        <f t="shared" si="36"/>
        <v>0.13485193694257472</v>
      </c>
      <c r="BY38" s="14">
        <f t="shared" si="36"/>
        <v>0.10490365309875789</v>
      </c>
      <c r="BZ38" s="14">
        <f t="shared" si="36"/>
        <v>0</v>
      </c>
      <c r="CA38" s="14">
        <f t="shared" si="36"/>
        <v>0</v>
      </c>
      <c r="CB38" s="14">
        <f t="shared" si="36"/>
        <v>0</v>
      </c>
      <c r="CC38" s="14">
        <f t="shared" si="36"/>
        <v>0</v>
      </c>
      <c r="CD38" s="14">
        <f t="shared" si="36"/>
        <v>0</v>
      </c>
      <c r="CE38" s="14">
        <f t="shared" si="34"/>
        <v>0</v>
      </c>
      <c r="CF38" s="14">
        <f t="shared" si="13"/>
        <v>0</v>
      </c>
      <c r="CG38" s="14">
        <f t="shared" si="13"/>
        <v>0</v>
      </c>
      <c r="CH38" s="14">
        <f t="shared" si="13"/>
        <v>0</v>
      </c>
      <c r="CI38" s="14">
        <f t="shared" si="13"/>
        <v>0</v>
      </c>
      <c r="CJ38" s="14">
        <f t="shared" si="13"/>
        <v>0</v>
      </c>
      <c r="CK38" s="14">
        <f t="shared" si="13"/>
        <v>0</v>
      </c>
      <c r="CL38" s="14">
        <f t="shared" si="25"/>
        <v>4.1490747049421781</v>
      </c>
    </row>
    <row r="39" spans="2:90" x14ac:dyDescent="0.2">
      <c r="B39" s="1">
        <f t="shared" si="21"/>
        <v>43888</v>
      </c>
      <c r="C39" s="8">
        <f t="shared" si="14"/>
        <v>4</v>
      </c>
      <c r="D39">
        <f t="shared" si="26"/>
        <v>28</v>
      </c>
      <c r="E39" s="14">
        <f t="shared" si="22"/>
        <v>0.3</v>
      </c>
      <c r="F39" s="3">
        <f t="shared" si="15"/>
        <v>8.1661699125676517</v>
      </c>
      <c r="G39" s="4">
        <f t="shared" si="27"/>
        <v>4999980.0481815571</v>
      </c>
      <c r="H39" s="14"/>
      <c r="I39" s="13">
        <f t="shared" si="28"/>
        <v>4.1490747049421781</v>
      </c>
      <c r="J39" s="13">
        <f t="shared" si="33"/>
        <v>3.0974798933991812</v>
      </c>
      <c r="K39" s="13">
        <f t="shared" si="33"/>
        <v>2.6147389082906987</v>
      </c>
      <c r="L39" s="13">
        <f t="shared" si="33"/>
        <v>2.0332305192649622</v>
      </c>
      <c r="M39" s="13">
        <f t="shared" si="33"/>
        <v>1.5810472133890463</v>
      </c>
      <c r="N39" s="13">
        <f t="shared" si="33"/>
        <v>1.2294277248226761</v>
      </c>
      <c r="O39" s="13">
        <f t="shared" si="33"/>
        <v>0.95600711192307153</v>
      </c>
      <c r="P39" s="13">
        <f t="shared" si="33"/>
        <v>0.74339427149934023</v>
      </c>
      <c r="Q39" s="13">
        <f t="shared" si="33"/>
        <v>0.57806582078533475</v>
      </c>
      <c r="R39" s="13">
        <f t="shared" si="33"/>
        <v>0.44950780969988741</v>
      </c>
      <c r="S39" s="13">
        <f t="shared" si="33"/>
        <v>0.34967989635936736</v>
      </c>
      <c r="T39" s="13">
        <f t="shared" si="33"/>
        <v>0.28199994359999997</v>
      </c>
      <c r="U39" s="13">
        <f t="shared" si="33"/>
        <v>0.94</v>
      </c>
      <c r="V39" s="13">
        <f t="shared" si="33"/>
        <v>0</v>
      </c>
      <c r="W39" s="13">
        <f t="shared" si="33"/>
        <v>0</v>
      </c>
      <c r="X39" s="13">
        <f t="shared" si="33"/>
        <v>0</v>
      </c>
      <c r="Y39" s="13">
        <f t="shared" ref="Y39:AC39" si="37">X38*(1-X$8)</f>
        <v>0</v>
      </c>
      <c r="Z39" s="13">
        <f t="shared" si="37"/>
        <v>0</v>
      </c>
      <c r="AA39" s="13">
        <f t="shared" si="37"/>
        <v>0</v>
      </c>
      <c r="AB39" s="13">
        <f t="shared" si="37"/>
        <v>0</v>
      </c>
      <c r="AC39" s="13">
        <f t="shared" si="37"/>
        <v>0</v>
      </c>
      <c r="AD39" s="13">
        <f t="shared" si="16"/>
        <v>0</v>
      </c>
      <c r="AE39" s="13">
        <f t="shared" si="29"/>
        <v>19.003653817975746</v>
      </c>
      <c r="AF39" s="15"/>
      <c r="AG39">
        <f t="shared" si="7"/>
        <v>28</v>
      </c>
      <c r="AH39" s="15"/>
      <c r="AI39" s="15"/>
      <c r="AJ39" s="13">
        <f t="shared" si="35"/>
        <v>0.19771148255739457</v>
      </c>
      <c r="AK39" s="13">
        <f t="shared" si="35"/>
        <v>0</v>
      </c>
      <c r="AL39" s="13">
        <f t="shared" si="35"/>
        <v>0</v>
      </c>
      <c r="AM39" s="13">
        <f t="shared" si="35"/>
        <v>0</v>
      </c>
      <c r="AN39" s="13">
        <f t="shared" si="35"/>
        <v>0</v>
      </c>
      <c r="AO39" s="13">
        <f t="shared" si="35"/>
        <v>0</v>
      </c>
      <c r="AP39" s="13">
        <f t="shared" si="35"/>
        <v>0</v>
      </c>
      <c r="AQ39" s="13">
        <f t="shared" si="35"/>
        <v>0</v>
      </c>
      <c r="AR39" s="13">
        <f t="shared" si="35"/>
        <v>0</v>
      </c>
      <c r="AS39" s="13">
        <f t="shared" si="35"/>
        <v>0</v>
      </c>
      <c r="AT39" s="13">
        <f t="shared" si="35"/>
        <v>0</v>
      </c>
      <c r="AU39" s="13">
        <f t="shared" si="35"/>
        <v>0</v>
      </c>
      <c r="AV39" s="13">
        <f t="shared" si="35"/>
        <v>0</v>
      </c>
      <c r="AW39" s="13">
        <f t="shared" si="35"/>
        <v>0</v>
      </c>
      <c r="AX39" s="13">
        <f t="shared" si="35"/>
        <v>0</v>
      </c>
      <c r="AY39" s="13">
        <f t="shared" si="35"/>
        <v>0</v>
      </c>
      <c r="AZ39" s="13">
        <f t="shared" si="35"/>
        <v>0</v>
      </c>
      <c r="BA39" s="13">
        <f t="shared" si="35"/>
        <v>0</v>
      </c>
      <c r="BB39" s="13">
        <f t="shared" si="35"/>
        <v>0</v>
      </c>
      <c r="BC39" s="13">
        <f t="shared" si="35"/>
        <v>0</v>
      </c>
      <c r="BD39" s="13">
        <f t="shared" si="35"/>
        <v>0</v>
      </c>
      <c r="BE39" s="13">
        <f t="shared" si="24"/>
        <v>0.19771148255739457</v>
      </c>
      <c r="BF39" s="13">
        <f t="shared" si="19"/>
        <v>0.94816462423618508</v>
      </c>
      <c r="BG39" s="4">
        <f t="shared" si="11"/>
        <v>19.95181844221193</v>
      </c>
      <c r="BH39" s="4">
        <f t="shared" si="30"/>
        <v>5.6107345983074906</v>
      </c>
      <c r="BI39" s="4">
        <f t="shared" si="31"/>
        <v>5.7149405711836039</v>
      </c>
      <c r="BJ39" s="4">
        <f t="shared" si="20"/>
        <v>4.7522717138912984</v>
      </c>
      <c r="BK39" s="15"/>
      <c r="BL39" s="13">
        <f t="shared" si="3"/>
        <v>4999999.9999999991</v>
      </c>
      <c r="BM39" s="13"/>
      <c r="BN39">
        <f t="shared" si="4"/>
        <v>28</v>
      </c>
      <c r="BO39" s="11">
        <f t="shared" si="5"/>
        <v>0.99999619926851568</v>
      </c>
      <c r="BP39" s="14">
        <f t="shared" si="36"/>
        <v>1.2447176806269948</v>
      </c>
      <c r="BQ39" s="14">
        <f t="shared" si="36"/>
        <v>0.92924043621294838</v>
      </c>
      <c r="BR39" s="14">
        <f t="shared" si="36"/>
        <v>0.78441869111106199</v>
      </c>
      <c r="BS39" s="14">
        <f t="shared" si="36"/>
        <v>0.60996683745051383</v>
      </c>
      <c r="BT39" s="14">
        <f t="shared" si="36"/>
        <v>0.47431236127593723</v>
      </c>
      <c r="BU39" s="14">
        <f t="shared" si="36"/>
        <v>0.36882691562940439</v>
      </c>
      <c r="BV39" s="14">
        <f t="shared" si="36"/>
        <v>0.28680104351902264</v>
      </c>
      <c r="BW39" s="14">
        <f t="shared" si="36"/>
        <v>0.22301743381719819</v>
      </c>
      <c r="BX39" s="14">
        <f t="shared" si="36"/>
        <v>0.1734190871137109</v>
      </c>
      <c r="BY39" s="14">
        <f t="shared" si="36"/>
        <v>0.13485183037242079</v>
      </c>
      <c r="BZ39" s="14">
        <f t="shared" si="36"/>
        <v>0</v>
      </c>
      <c r="CA39" s="14">
        <f t="shared" si="36"/>
        <v>0</v>
      </c>
      <c r="CB39" s="14">
        <f t="shared" si="36"/>
        <v>0</v>
      </c>
      <c r="CC39" s="14">
        <f t="shared" si="36"/>
        <v>0</v>
      </c>
      <c r="CD39" s="14">
        <f t="shared" si="36"/>
        <v>0</v>
      </c>
      <c r="CE39" s="14">
        <f t="shared" si="34"/>
        <v>0</v>
      </c>
      <c r="CF39" s="14">
        <f t="shared" si="13"/>
        <v>0</v>
      </c>
      <c r="CG39" s="14">
        <f t="shared" si="13"/>
        <v>0</v>
      </c>
      <c r="CH39" s="14">
        <f t="shared" si="13"/>
        <v>0</v>
      </c>
      <c r="CI39" s="14">
        <f t="shared" si="13"/>
        <v>0</v>
      </c>
      <c r="CJ39" s="14">
        <f t="shared" si="13"/>
        <v>0</v>
      </c>
      <c r="CK39" s="14">
        <f t="shared" si="13"/>
        <v>0</v>
      </c>
      <c r="CL39" s="14">
        <f t="shared" si="25"/>
        <v>5.2295723171292128</v>
      </c>
    </row>
    <row r="40" spans="2:90" x14ac:dyDescent="0.2">
      <c r="B40" s="1">
        <f t="shared" si="21"/>
        <v>43889</v>
      </c>
      <c r="C40" s="8">
        <f t="shared" si="14"/>
        <v>4.1428571428571432</v>
      </c>
      <c r="D40">
        <f t="shared" si="26"/>
        <v>29</v>
      </c>
      <c r="E40" s="14">
        <f t="shared" si="22"/>
        <v>0.3</v>
      </c>
      <c r="F40" s="3">
        <f t="shared" si="15"/>
        <v>8.1661699125676517</v>
      </c>
      <c r="G40" s="4">
        <f t="shared" si="27"/>
        <v>4999974.8186092395</v>
      </c>
      <c r="H40" s="14"/>
      <c r="I40" s="13">
        <f t="shared" si="28"/>
        <v>5.2295723171292128</v>
      </c>
      <c r="J40" s="13">
        <f t="shared" ref="J40:AC52" si="38">I39*(1-I$8)</f>
        <v>3.9001302226456471</v>
      </c>
      <c r="K40" s="13">
        <f t="shared" si="38"/>
        <v>3.0974798933991812</v>
      </c>
      <c r="L40" s="13">
        <f t="shared" si="38"/>
        <v>2.6147389082906987</v>
      </c>
      <c r="M40" s="13">
        <f t="shared" si="38"/>
        <v>2.0332305192649622</v>
      </c>
      <c r="N40" s="13">
        <f t="shared" si="38"/>
        <v>1.5810472133890463</v>
      </c>
      <c r="O40" s="13">
        <f t="shared" si="38"/>
        <v>1.2294277248226761</v>
      </c>
      <c r="P40" s="13">
        <f t="shared" si="38"/>
        <v>0.95600711192307153</v>
      </c>
      <c r="Q40" s="13">
        <f t="shared" si="38"/>
        <v>0.74339427149934023</v>
      </c>
      <c r="R40" s="13">
        <f t="shared" si="38"/>
        <v>0.57806582078533475</v>
      </c>
      <c r="S40" s="13">
        <f t="shared" si="38"/>
        <v>0.44950780969988741</v>
      </c>
      <c r="T40" s="13">
        <f t="shared" si="38"/>
        <v>0.34967989635936736</v>
      </c>
      <c r="U40" s="13">
        <f t="shared" si="38"/>
        <v>0.28199994359999997</v>
      </c>
      <c r="V40" s="13">
        <f t="shared" si="38"/>
        <v>0.94</v>
      </c>
      <c r="W40" s="13">
        <f t="shared" si="38"/>
        <v>0</v>
      </c>
      <c r="X40" s="13">
        <f t="shared" si="38"/>
        <v>0</v>
      </c>
      <c r="Y40" s="13">
        <f t="shared" si="38"/>
        <v>0</v>
      </c>
      <c r="Z40" s="13">
        <f t="shared" si="38"/>
        <v>0</v>
      </c>
      <c r="AA40" s="13">
        <f t="shared" si="38"/>
        <v>0</v>
      </c>
      <c r="AB40" s="13">
        <f t="shared" si="38"/>
        <v>0</v>
      </c>
      <c r="AC40" s="13">
        <f t="shared" si="38"/>
        <v>0</v>
      </c>
      <c r="AD40" s="13">
        <f t="shared" si="16"/>
        <v>0</v>
      </c>
      <c r="AE40" s="13">
        <f t="shared" si="29"/>
        <v>23.984281652808427</v>
      </c>
      <c r="AF40" s="15"/>
      <c r="AG40">
        <f t="shared" si="7"/>
        <v>29</v>
      </c>
      <c r="AH40" s="15"/>
      <c r="AI40" s="15"/>
      <c r="AJ40" s="13">
        <f t="shared" si="35"/>
        <v>0.24894448229653068</v>
      </c>
      <c r="AK40" s="13">
        <f t="shared" si="35"/>
        <v>0</v>
      </c>
      <c r="AL40" s="13">
        <f t="shared" si="35"/>
        <v>0</v>
      </c>
      <c r="AM40" s="13">
        <f t="shared" ref="AM40:BD55" si="39">L39*AL$8</f>
        <v>0</v>
      </c>
      <c r="AN40" s="13">
        <f t="shared" si="39"/>
        <v>0</v>
      </c>
      <c r="AO40" s="13">
        <f t="shared" si="39"/>
        <v>0</v>
      </c>
      <c r="AP40" s="13">
        <f t="shared" si="39"/>
        <v>0</v>
      </c>
      <c r="AQ40" s="13">
        <f t="shared" si="39"/>
        <v>0</v>
      </c>
      <c r="AR40" s="13">
        <f t="shared" si="39"/>
        <v>0</v>
      </c>
      <c r="AS40" s="13">
        <f t="shared" si="39"/>
        <v>0</v>
      </c>
      <c r="AT40" s="13">
        <f t="shared" si="39"/>
        <v>0</v>
      </c>
      <c r="AU40" s="13">
        <f t="shared" si="39"/>
        <v>0</v>
      </c>
      <c r="AV40" s="13">
        <f t="shared" si="39"/>
        <v>0</v>
      </c>
      <c r="AW40" s="13">
        <f t="shared" si="39"/>
        <v>0</v>
      </c>
      <c r="AX40" s="13">
        <f t="shared" si="39"/>
        <v>0</v>
      </c>
      <c r="AY40" s="13">
        <f t="shared" si="39"/>
        <v>0</v>
      </c>
      <c r="AZ40" s="13">
        <f t="shared" si="39"/>
        <v>0</v>
      </c>
      <c r="BA40" s="13">
        <f t="shared" si="39"/>
        <v>0</v>
      </c>
      <c r="BB40" s="13">
        <f t="shared" si="39"/>
        <v>0</v>
      </c>
      <c r="BC40" s="13">
        <f t="shared" si="39"/>
        <v>0</v>
      </c>
      <c r="BD40" s="13">
        <f t="shared" si="39"/>
        <v>0</v>
      </c>
      <c r="BE40" s="13">
        <f t="shared" si="24"/>
        <v>0.24894448229653068</v>
      </c>
      <c r="BF40" s="13">
        <f t="shared" si="19"/>
        <v>1.1971091065327157</v>
      </c>
      <c r="BG40" s="4">
        <f t="shared" si="11"/>
        <v>25.181390759341141</v>
      </c>
      <c r="BH40" s="4">
        <f t="shared" si="30"/>
        <v>5.5064917092580874</v>
      </c>
      <c r="BI40" s="4">
        <f t="shared" si="31"/>
        <v>5.6107345983074897</v>
      </c>
      <c r="BJ40" s="4">
        <f t="shared" si="20"/>
        <v>4.7539435687786353</v>
      </c>
      <c r="BK40" s="15"/>
      <c r="BL40" s="13">
        <f t="shared" si="3"/>
        <v>4999999.9999999991</v>
      </c>
      <c r="BM40" s="13"/>
      <c r="BN40">
        <f t="shared" si="4"/>
        <v>29</v>
      </c>
      <c r="BO40" s="11">
        <f t="shared" si="5"/>
        <v>0.99999520314252099</v>
      </c>
      <c r="BP40" s="14">
        <f t="shared" si="36"/>
        <v>1.5688641694848393</v>
      </c>
      <c r="BQ40" s="14">
        <f t="shared" si="36"/>
        <v>1.1700334542830459</v>
      </c>
      <c r="BR40" s="14">
        <f t="shared" si="36"/>
        <v>0.92923951056887644</v>
      </c>
      <c r="BS40" s="14">
        <f t="shared" si="36"/>
        <v>0.78441790972824321</v>
      </c>
      <c r="BT40" s="14">
        <f t="shared" si="36"/>
        <v>0.60996622984438176</v>
      </c>
      <c r="BU40" s="14">
        <f t="shared" si="36"/>
        <v>0.47431188879926883</v>
      </c>
      <c r="BV40" s="14">
        <f t="shared" si="36"/>
        <v>0.36882654822992983</v>
      </c>
      <c r="BW40" s="14">
        <f t="shared" si="36"/>
        <v>0.28680075782796205</v>
      </c>
      <c r="BX40" s="14">
        <f t="shared" si="36"/>
        <v>0.22301721166289074</v>
      </c>
      <c r="BY40" s="14">
        <f t="shared" si="36"/>
        <v>0.17341891436579368</v>
      </c>
      <c r="BZ40" s="14">
        <f t="shared" si="36"/>
        <v>0</v>
      </c>
      <c r="CA40" s="14">
        <f t="shared" si="36"/>
        <v>0</v>
      </c>
      <c r="CB40" s="14">
        <f t="shared" si="36"/>
        <v>0</v>
      </c>
      <c r="CC40" s="14">
        <f t="shared" si="36"/>
        <v>0</v>
      </c>
      <c r="CD40" s="14">
        <f t="shared" si="36"/>
        <v>0</v>
      </c>
      <c r="CE40" s="14">
        <f t="shared" si="34"/>
        <v>0</v>
      </c>
      <c r="CF40" s="14">
        <f t="shared" si="13"/>
        <v>0</v>
      </c>
      <c r="CG40" s="14">
        <f t="shared" si="13"/>
        <v>0</v>
      </c>
      <c r="CH40" s="14">
        <f t="shared" si="13"/>
        <v>0</v>
      </c>
      <c r="CI40" s="14">
        <f t="shared" si="13"/>
        <v>0</v>
      </c>
      <c r="CJ40" s="14">
        <f t="shared" si="13"/>
        <v>0</v>
      </c>
      <c r="CK40" s="14">
        <f t="shared" si="13"/>
        <v>0</v>
      </c>
      <c r="CL40" s="14">
        <f t="shared" si="25"/>
        <v>6.5888965947952309</v>
      </c>
    </row>
    <row r="41" spans="2:90" x14ac:dyDescent="0.2">
      <c r="B41" s="1">
        <f t="shared" si="21"/>
        <v>43890</v>
      </c>
      <c r="C41" s="8">
        <f t="shared" si="14"/>
        <v>4.2857142857142856</v>
      </c>
      <c r="D41">
        <f t="shared" si="26"/>
        <v>30</v>
      </c>
      <c r="E41" s="14">
        <f t="shared" si="22"/>
        <v>0.3</v>
      </c>
      <c r="F41" s="3">
        <f t="shared" si="15"/>
        <v>8.1661699125676517</v>
      </c>
      <c r="G41" s="4">
        <f t="shared" si="27"/>
        <v>4999968.2297126446</v>
      </c>
      <c r="H41" s="14"/>
      <c r="I41" s="13">
        <f t="shared" si="28"/>
        <v>6.5888965947952309</v>
      </c>
      <c r="J41" s="13">
        <f t="shared" si="38"/>
        <v>4.9157979781014598</v>
      </c>
      <c r="K41" s="13">
        <f t="shared" si="38"/>
        <v>3.9001302226456471</v>
      </c>
      <c r="L41" s="13">
        <f t="shared" si="38"/>
        <v>3.0974798933991812</v>
      </c>
      <c r="M41" s="13">
        <f t="shared" si="38"/>
        <v>2.6147389082906987</v>
      </c>
      <c r="N41" s="13">
        <f t="shared" si="38"/>
        <v>2.0332305192649622</v>
      </c>
      <c r="O41" s="13">
        <f t="shared" si="38"/>
        <v>1.5810472133890463</v>
      </c>
      <c r="P41" s="13">
        <f t="shared" si="38"/>
        <v>1.2294277248226761</v>
      </c>
      <c r="Q41" s="13">
        <f t="shared" si="38"/>
        <v>0.95600711192307153</v>
      </c>
      <c r="R41" s="13">
        <f t="shared" si="38"/>
        <v>0.74339427149934023</v>
      </c>
      <c r="S41" s="13">
        <f t="shared" si="38"/>
        <v>0.57806582078533475</v>
      </c>
      <c r="T41" s="13">
        <f t="shared" si="38"/>
        <v>0.44950780969988741</v>
      </c>
      <c r="U41" s="13">
        <f t="shared" si="38"/>
        <v>0.34967989635936736</v>
      </c>
      <c r="V41" s="13">
        <f t="shared" si="38"/>
        <v>0.28199994359999997</v>
      </c>
      <c r="W41" s="13">
        <f t="shared" si="38"/>
        <v>0.94</v>
      </c>
      <c r="X41" s="13">
        <f t="shared" si="38"/>
        <v>0</v>
      </c>
      <c r="Y41" s="13">
        <f t="shared" si="38"/>
        <v>0</v>
      </c>
      <c r="Z41" s="13">
        <f t="shared" si="38"/>
        <v>0</v>
      </c>
      <c r="AA41" s="13">
        <f t="shared" si="38"/>
        <v>0</v>
      </c>
      <c r="AB41" s="13">
        <f t="shared" si="38"/>
        <v>0</v>
      </c>
      <c r="AC41" s="13">
        <f t="shared" si="38"/>
        <v>0</v>
      </c>
      <c r="AD41" s="13">
        <f t="shared" si="16"/>
        <v>0</v>
      </c>
      <c r="AE41" s="13">
        <f t="shared" si="29"/>
        <v>30.259403908575905</v>
      </c>
      <c r="AF41" s="15"/>
      <c r="AG41">
        <f t="shared" si="7"/>
        <v>30</v>
      </c>
      <c r="AH41" s="15"/>
      <c r="AI41" s="15"/>
      <c r="AJ41" s="13">
        <f t="shared" ref="AJ41:BC53" si="40">I40*AI$8</f>
        <v>0.31377433902775276</v>
      </c>
      <c r="AK41" s="13">
        <f t="shared" si="40"/>
        <v>0</v>
      </c>
      <c r="AL41" s="13">
        <f t="shared" si="40"/>
        <v>0</v>
      </c>
      <c r="AM41" s="13">
        <f t="shared" si="40"/>
        <v>0</v>
      </c>
      <c r="AN41" s="13">
        <f t="shared" si="40"/>
        <v>0</v>
      </c>
      <c r="AO41" s="13">
        <f t="shared" si="40"/>
        <v>0</v>
      </c>
      <c r="AP41" s="13">
        <f t="shared" si="40"/>
        <v>0</v>
      </c>
      <c r="AQ41" s="13">
        <f t="shared" si="40"/>
        <v>0</v>
      </c>
      <c r="AR41" s="13">
        <f t="shared" si="40"/>
        <v>0</v>
      </c>
      <c r="AS41" s="13">
        <f t="shared" si="40"/>
        <v>0</v>
      </c>
      <c r="AT41" s="13">
        <f t="shared" si="40"/>
        <v>0</v>
      </c>
      <c r="AU41" s="13">
        <f t="shared" si="40"/>
        <v>0</v>
      </c>
      <c r="AV41" s="13">
        <f t="shared" si="40"/>
        <v>0</v>
      </c>
      <c r="AW41" s="13">
        <f t="shared" si="40"/>
        <v>0</v>
      </c>
      <c r="AX41" s="13">
        <f t="shared" si="40"/>
        <v>0</v>
      </c>
      <c r="AY41" s="13">
        <f t="shared" si="40"/>
        <v>0</v>
      </c>
      <c r="AZ41" s="13">
        <f t="shared" si="40"/>
        <v>0</v>
      </c>
      <c r="BA41" s="13">
        <f t="shared" si="40"/>
        <v>0</v>
      </c>
      <c r="BB41" s="13">
        <f t="shared" si="40"/>
        <v>0</v>
      </c>
      <c r="BC41" s="13">
        <f t="shared" si="40"/>
        <v>0</v>
      </c>
      <c r="BD41" s="13">
        <f t="shared" si="39"/>
        <v>0</v>
      </c>
      <c r="BE41" s="13">
        <f t="shared" si="24"/>
        <v>0.31377433902775276</v>
      </c>
      <c r="BF41" s="13">
        <f t="shared" si="19"/>
        <v>1.5108834455604685</v>
      </c>
      <c r="BG41" s="4">
        <f t="shared" si="11"/>
        <v>31.770287354136375</v>
      </c>
      <c r="BH41" s="4">
        <f t="shared" si="30"/>
        <v>5.4022474678673982</v>
      </c>
      <c r="BI41" s="4">
        <f t="shared" si="31"/>
        <v>5.5064917092580865</v>
      </c>
      <c r="BJ41" s="4">
        <f t="shared" si="20"/>
        <v>4.7556492918020679</v>
      </c>
      <c r="BK41" s="15"/>
      <c r="BL41" s="13">
        <f t="shared" si="3"/>
        <v>4999999.9999999991</v>
      </c>
      <c r="BM41" s="13"/>
      <c r="BN41">
        <f t="shared" si="4"/>
        <v>30</v>
      </c>
      <c r="BO41" s="11">
        <f t="shared" si="5"/>
        <v>0.99999394811738951</v>
      </c>
      <c r="BP41" s="14">
        <f t="shared" si="36"/>
        <v>1.9766570158699519</v>
      </c>
      <c r="BQ41" s="14">
        <f t="shared" si="36"/>
        <v>1.4747304684807476</v>
      </c>
      <c r="BR41" s="14">
        <f t="shared" si="36"/>
        <v>1.1700319858546122</v>
      </c>
      <c r="BS41" s="14">
        <f t="shared" si="36"/>
        <v>0.92923834434434327</v>
      </c>
      <c r="BT41" s="14">
        <f t="shared" si="36"/>
        <v>0.7844169252593306</v>
      </c>
      <c r="BU41" s="14">
        <f t="shared" si="36"/>
        <v>0.60996546431776177</v>
      </c>
      <c r="BV41" s="14">
        <f t="shared" si="36"/>
        <v>0.47431129352307277</v>
      </c>
      <c r="BW41" s="14">
        <f t="shared" si="36"/>
        <v>0.36882608534112221</v>
      </c>
      <c r="BX41" s="14">
        <f t="shared" si="36"/>
        <v>0.28680039788407663</v>
      </c>
      <c r="BY41" s="14">
        <f t="shared" si="36"/>
        <v>0.22301693176934273</v>
      </c>
      <c r="BZ41" s="14">
        <f t="shared" si="36"/>
        <v>0</v>
      </c>
      <c r="CA41" s="14">
        <f t="shared" si="36"/>
        <v>0</v>
      </c>
      <c r="CB41" s="14">
        <f t="shared" si="36"/>
        <v>0</v>
      </c>
      <c r="CC41" s="14">
        <f t="shared" si="36"/>
        <v>0</v>
      </c>
      <c r="CD41" s="14">
        <f t="shared" si="36"/>
        <v>0</v>
      </c>
      <c r="CE41" s="14">
        <f t="shared" si="34"/>
        <v>0</v>
      </c>
      <c r="CF41" s="14">
        <f t="shared" si="13"/>
        <v>0</v>
      </c>
      <c r="CG41" s="14">
        <f t="shared" si="13"/>
        <v>0</v>
      </c>
      <c r="CH41" s="14">
        <f t="shared" si="13"/>
        <v>0</v>
      </c>
      <c r="CI41" s="14">
        <f t="shared" si="13"/>
        <v>0</v>
      </c>
      <c r="CJ41" s="14">
        <f t="shared" si="13"/>
        <v>0</v>
      </c>
      <c r="CK41" s="14">
        <f t="shared" si="13"/>
        <v>0</v>
      </c>
      <c r="CL41" s="14">
        <f t="shared" si="25"/>
        <v>8.2979949126443611</v>
      </c>
    </row>
    <row r="42" spans="2:90" x14ac:dyDescent="0.2">
      <c r="B42" s="1">
        <f t="shared" si="21"/>
        <v>43891</v>
      </c>
      <c r="C42" s="8">
        <f t="shared" si="14"/>
        <v>4.4285714285714288</v>
      </c>
      <c r="D42">
        <f t="shared" si="26"/>
        <v>31</v>
      </c>
      <c r="E42" s="14">
        <f t="shared" si="22"/>
        <v>0.3</v>
      </c>
      <c r="F42" s="3">
        <f t="shared" si="15"/>
        <v>8.1661699125676517</v>
      </c>
      <c r="G42" s="4">
        <f t="shared" si="27"/>
        <v>4999959.931717732</v>
      </c>
      <c r="H42" s="14"/>
      <c r="I42" s="13">
        <f t="shared" si="28"/>
        <v>8.2979949126443611</v>
      </c>
      <c r="J42" s="13">
        <f t="shared" si="38"/>
        <v>6.1935627991075171</v>
      </c>
      <c r="K42" s="13">
        <f t="shared" si="38"/>
        <v>4.9157979781014598</v>
      </c>
      <c r="L42" s="13">
        <f t="shared" si="38"/>
        <v>3.9001302226456471</v>
      </c>
      <c r="M42" s="13">
        <f t="shared" si="38"/>
        <v>3.0974798933991812</v>
      </c>
      <c r="N42" s="13">
        <f t="shared" si="38"/>
        <v>2.6147389082906987</v>
      </c>
      <c r="O42" s="13">
        <f t="shared" si="38"/>
        <v>2.0332305192649622</v>
      </c>
      <c r="P42" s="13">
        <f t="shared" si="38"/>
        <v>1.5810472133890463</v>
      </c>
      <c r="Q42" s="13">
        <f t="shared" si="38"/>
        <v>1.2294277248226761</v>
      </c>
      <c r="R42" s="13">
        <f t="shared" si="38"/>
        <v>0.95600711192307153</v>
      </c>
      <c r="S42" s="13">
        <f t="shared" si="38"/>
        <v>0.74339427149934023</v>
      </c>
      <c r="T42" s="13">
        <f t="shared" si="38"/>
        <v>0.57806582078533475</v>
      </c>
      <c r="U42" s="13">
        <f t="shared" si="38"/>
        <v>0.44950780969988741</v>
      </c>
      <c r="V42" s="13">
        <f t="shared" si="38"/>
        <v>0.34967989635936736</v>
      </c>
      <c r="W42" s="13">
        <f t="shared" si="38"/>
        <v>0.28199994359999997</v>
      </c>
      <c r="X42" s="13">
        <f t="shared" si="38"/>
        <v>0.94</v>
      </c>
      <c r="Y42" s="13">
        <f t="shared" si="38"/>
        <v>0</v>
      </c>
      <c r="Z42" s="13">
        <f t="shared" si="38"/>
        <v>0</v>
      </c>
      <c r="AA42" s="13">
        <f t="shared" si="38"/>
        <v>0</v>
      </c>
      <c r="AB42" s="13">
        <f t="shared" si="38"/>
        <v>0</v>
      </c>
      <c r="AC42" s="13">
        <f t="shared" si="38"/>
        <v>0</v>
      </c>
      <c r="AD42" s="13">
        <f t="shared" si="16"/>
        <v>0</v>
      </c>
      <c r="AE42" s="13">
        <f t="shared" si="29"/>
        <v>38.162065025532549</v>
      </c>
      <c r="AF42" s="15"/>
      <c r="AG42">
        <f t="shared" si="7"/>
        <v>31</v>
      </c>
      <c r="AH42" s="15"/>
      <c r="AI42" s="15"/>
      <c r="AJ42" s="13">
        <f t="shared" si="40"/>
        <v>0.39533379568771382</v>
      </c>
      <c r="AK42" s="13">
        <f t="shared" si="40"/>
        <v>0</v>
      </c>
      <c r="AL42" s="13">
        <f t="shared" si="40"/>
        <v>0</v>
      </c>
      <c r="AM42" s="13">
        <f t="shared" si="40"/>
        <v>0</v>
      </c>
      <c r="AN42" s="13">
        <f t="shared" si="40"/>
        <v>0</v>
      </c>
      <c r="AO42" s="13">
        <f t="shared" si="40"/>
        <v>0</v>
      </c>
      <c r="AP42" s="13">
        <f t="shared" si="40"/>
        <v>0</v>
      </c>
      <c r="AQ42" s="13">
        <f t="shared" si="40"/>
        <v>0</v>
      </c>
      <c r="AR42" s="13">
        <f t="shared" si="40"/>
        <v>0</v>
      </c>
      <c r="AS42" s="13">
        <f t="shared" si="40"/>
        <v>0</v>
      </c>
      <c r="AT42" s="13">
        <f t="shared" si="40"/>
        <v>0</v>
      </c>
      <c r="AU42" s="13">
        <f t="shared" si="40"/>
        <v>0</v>
      </c>
      <c r="AV42" s="13">
        <f t="shared" si="40"/>
        <v>0</v>
      </c>
      <c r="AW42" s="13">
        <f t="shared" si="40"/>
        <v>0</v>
      </c>
      <c r="AX42" s="13">
        <f t="shared" si="40"/>
        <v>0</v>
      </c>
      <c r="AY42" s="13">
        <f t="shared" si="40"/>
        <v>0</v>
      </c>
      <c r="AZ42" s="13">
        <f t="shared" si="40"/>
        <v>0</v>
      </c>
      <c r="BA42" s="13">
        <f t="shared" si="40"/>
        <v>0</v>
      </c>
      <c r="BB42" s="13">
        <f t="shared" si="40"/>
        <v>0</v>
      </c>
      <c r="BC42" s="13">
        <f t="shared" si="40"/>
        <v>0</v>
      </c>
      <c r="BD42" s="13">
        <f t="shared" si="39"/>
        <v>0</v>
      </c>
      <c r="BE42" s="13">
        <f t="shared" si="24"/>
        <v>0.39533379568771382</v>
      </c>
      <c r="BF42" s="13">
        <f t="shared" si="19"/>
        <v>1.9062172412481824</v>
      </c>
      <c r="BG42" s="4">
        <f t="shared" si="11"/>
        <v>40.068282266780734</v>
      </c>
      <c r="BH42" s="4">
        <f t="shared" si="30"/>
        <v>5.2980022073504456</v>
      </c>
      <c r="BI42" s="4">
        <f t="shared" si="31"/>
        <v>5.4022474678673991</v>
      </c>
      <c r="BJ42" s="4">
        <f t="shared" si="20"/>
        <v>4.7574219143119167</v>
      </c>
      <c r="BK42" s="15"/>
      <c r="BL42" s="13">
        <f t="shared" si="3"/>
        <v>4999999.9999999991</v>
      </c>
      <c r="BM42" s="13"/>
      <c r="BN42">
        <f t="shared" si="4"/>
        <v>31</v>
      </c>
      <c r="BO42" s="11">
        <f t="shared" si="5"/>
        <v>0.99999236758408516</v>
      </c>
      <c r="BP42" s="14">
        <f t="shared" si="36"/>
        <v>2.4893794736687784</v>
      </c>
      <c r="BQ42" s="14">
        <f t="shared" si="36"/>
        <v>1.8580546581780719</v>
      </c>
      <c r="BR42" s="14">
        <f t="shared" si="36"/>
        <v>1.4747281376060211</v>
      </c>
      <c r="BS42" s="14">
        <f t="shared" si="36"/>
        <v>1.1700301365688999</v>
      </c>
      <c r="BT42" s="14">
        <f t="shared" si="36"/>
        <v>0.92923687564330404</v>
      </c>
      <c r="BU42" s="14">
        <f t="shared" si="36"/>
        <v>0.7844156854547526</v>
      </c>
      <c r="BV42" s="14">
        <f t="shared" si="36"/>
        <v>0.60996450024119653</v>
      </c>
      <c r="BW42" s="14">
        <f t="shared" si="36"/>
        <v>0.47431054385373983</v>
      </c>
      <c r="BX42" s="14">
        <f t="shared" si="36"/>
        <v>0.3688255023956829</v>
      </c>
      <c r="BY42" s="14">
        <f t="shared" si="36"/>
        <v>0.28679994458375274</v>
      </c>
      <c r="BZ42" s="14">
        <f t="shared" si="36"/>
        <v>0</v>
      </c>
      <c r="CA42" s="14">
        <f t="shared" si="36"/>
        <v>0</v>
      </c>
      <c r="CB42" s="14">
        <f t="shared" si="36"/>
        <v>0</v>
      </c>
      <c r="CC42" s="14">
        <f t="shared" si="36"/>
        <v>0</v>
      </c>
      <c r="CD42" s="14">
        <f t="shared" si="36"/>
        <v>0</v>
      </c>
      <c r="CE42" s="14">
        <f t="shared" si="34"/>
        <v>0</v>
      </c>
      <c r="CF42" s="14">
        <f t="shared" si="13"/>
        <v>0</v>
      </c>
      <c r="CG42" s="14">
        <f t="shared" si="13"/>
        <v>0</v>
      </c>
      <c r="CH42" s="14">
        <f t="shared" si="13"/>
        <v>0</v>
      </c>
      <c r="CI42" s="14">
        <f t="shared" si="13"/>
        <v>0</v>
      </c>
      <c r="CJ42" s="14">
        <f t="shared" si="13"/>
        <v>0</v>
      </c>
      <c r="CK42" s="14">
        <f t="shared" si="13"/>
        <v>0</v>
      </c>
      <c r="CL42" s="14">
        <f t="shared" si="25"/>
        <v>10.445745458194198</v>
      </c>
    </row>
    <row r="43" spans="2:90" x14ac:dyDescent="0.2">
      <c r="B43" s="1">
        <f t="shared" si="21"/>
        <v>43892</v>
      </c>
      <c r="C43" s="8">
        <f t="shared" si="14"/>
        <v>4.5714285714285712</v>
      </c>
      <c r="D43">
        <f t="shared" si="26"/>
        <v>32</v>
      </c>
      <c r="E43" s="14">
        <f t="shared" si="22"/>
        <v>0.3</v>
      </c>
      <c r="F43" s="3">
        <f t="shared" si="15"/>
        <v>8.1661699125676517</v>
      </c>
      <c r="G43" s="4">
        <f t="shared" si="27"/>
        <v>4999949.4859722741</v>
      </c>
      <c r="H43" s="14"/>
      <c r="I43" s="13">
        <f t="shared" si="28"/>
        <v>10.445745458194198</v>
      </c>
      <c r="J43" s="13">
        <f t="shared" si="38"/>
        <v>7.8001152178856987</v>
      </c>
      <c r="K43" s="13">
        <f t="shared" si="38"/>
        <v>6.1935627991075171</v>
      </c>
      <c r="L43" s="13">
        <f t="shared" si="38"/>
        <v>4.9157979781014598</v>
      </c>
      <c r="M43" s="13">
        <f t="shared" si="38"/>
        <v>3.9001302226456471</v>
      </c>
      <c r="N43" s="13">
        <f t="shared" si="38"/>
        <v>3.0974798933991812</v>
      </c>
      <c r="O43" s="13">
        <f t="shared" si="38"/>
        <v>2.6147389082906987</v>
      </c>
      <c r="P43" s="13">
        <f t="shared" si="38"/>
        <v>2.0332305192649622</v>
      </c>
      <c r="Q43" s="13">
        <f t="shared" si="38"/>
        <v>1.5810472133890463</v>
      </c>
      <c r="R43" s="13">
        <f t="shared" si="38"/>
        <v>1.2294277248226761</v>
      </c>
      <c r="S43" s="13">
        <f t="shared" si="38"/>
        <v>0.95600711192307153</v>
      </c>
      <c r="T43" s="13">
        <f t="shared" si="38"/>
        <v>0.74339427149934023</v>
      </c>
      <c r="U43" s="13">
        <f t="shared" si="38"/>
        <v>0.57806582078533475</v>
      </c>
      <c r="V43" s="13">
        <f t="shared" si="38"/>
        <v>0.44950780969988741</v>
      </c>
      <c r="W43" s="13">
        <f t="shared" si="38"/>
        <v>0.34967989635936736</v>
      </c>
      <c r="X43" s="13">
        <f t="shared" si="38"/>
        <v>0.28199994359999997</v>
      </c>
      <c r="Y43" s="13">
        <f t="shared" si="38"/>
        <v>0.94</v>
      </c>
      <c r="Z43" s="13">
        <f t="shared" si="38"/>
        <v>0</v>
      </c>
      <c r="AA43" s="13">
        <f t="shared" si="38"/>
        <v>0</v>
      </c>
      <c r="AB43" s="13">
        <f t="shared" si="38"/>
        <v>0</v>
      </c>
      <c r="AC43" s="13">
        <f t="shared" si="38"/>
        <v>0</v>
      </c>
      <c r="AD43" s="13">
        <f t="shared" si="16"/>
        <v>0</v>
      </c>
      <c r="AE43" s="13">
        <f t="shared" si="29"/>
        <v>48.109930788968086</v>
      </c>
      <c r="AF43" s="15"/>
      <c r="AG43">
        <f t="shared" si="7"/>
        <v>32</v>
      </c>
      <c r="AH43" s="15"/>
      <c r="AI43" s="15"/>
      <c r="AJ43" s="13">
        <f t="shared" si="40"/>
        <v>0.49787969475866167</v>
      </c>
      <c r="AK43" s="13">
        <f t="shared" si="40"/>
        <v>0</v>
      </c>
      <c r="AL43" s="13">
        <f t="shared" si="40"/>
        <v>0</v>
      </c>
      <c r="AM43" s="13">
        <f t="shared" si="40"/>
        <v>0</v>
      </c>
      <c r="AN43" s="13">
        <f t="shared" si="40"/>
        <v>0</v>
      </c>
      <c r="AO43" s="13">
        <f t="shared" si="40"/>
        <v>0</v>
      </c>
      <c r="AP43" s="13">
        <f t="shared" si="40"/>
        <v>0</v>
      </c>
      <c r="AQ43" s="13">
        <f t="shared" si="40"/>
        <v>0</v>
      </c>
      <c r="AR43" s="13">
        <f t="shared" si="40"/>
        <v>0</v>
      </c>
      <c r="AS43" s="13">
        <f t="shared" si="40"/>
        <v>0</v>
      </c>
      <c r="AT43" s="13">
        <f t="shared" si="40"/>
        <v>0</v>
      </c>
      <c r="AU43" s="13">
        <f t="shared" si="40"/>
        <v>0</v>
      </c>
      <c r="AV43" s="13">
        <f t="shared" si="40"/>
        <v>0</v>
      </c>
      <c r="AW43" s="13">
        <f t="shared" si="40"/>
        <v>0</v>
      </c>
      <c r="AX43" s="13">
        <f t="shared" si="40"/>
        <v>0</v>
      </c>
      <c r="AY43" s="13">
        <f t="shared" si="40"/>
        <v>0</v>
      </c>
      <c r="AZ43" s="13">
        <f t="shared" si="40"/>
        <v>0</v>
      </c>
      <c r="BA43" s="13">
        <f t="shared" si="40"/>
        <v>0</v>
      </c>
      <c r="BB43" s="13">
        <f t="shared" si="40"/>
        <v>0</v>
      </c>
      <c r="BC43" s="13">
        <f t="shared" si="40"/>
        <v>0</v>
      </c>
      <c r="BD43" s="13">
        <f t="shared" si="39"/>
        <v>0</v>
      </c>
      <c r="BE43" s="13">
        <f t="shared" si="24"/>
        <v>0.49787969475866167</v>
      </c>
      <c r="BF43" s="13">
        <f t="shared" si="19"/>
        <v>2.404096936006844</v>
      </c>
      <c r="BG43" s="4">
        <f t="shared" si="11"/>
        <v>50.51402772497493</v>
      </c>
      <c r="BH43" s="4">
        <f t="shared" si="30"/>
        <v>5.1937557090765836</v>
      </c>
      <c r="BI43" s="4">
        <f t="shared" si="31"/>
        <v>5.2980022073504456</v>
      </c>
      <c r="BJ43" s="4">
        <f t="shared" si="20"/>
        <v>4.7592659787416256</v>
      </c>
      <c r="BK43" s="15"/>
      <c r="BL43" s="13">
        <f t="shared" si="3"/>
        <v>4999999.9999999991</v>
      </c>
      <c r="BM43" s="13"/>
      <c r="BN43">
        <f t="shared" si="4"/>
        <v>32</v>
      </c>
      <c r="BO43" s="11">
        <f t="shared" si="5"/>
        <v>0.99999037800921575</v>
      </c>
      <c r="BP43" s="14">
        <f t="shared" si="36"/>
        <v>3.1336934847982993</v>
      </c>
      <c r="BQ43" s="14">
        <f t="shared" si="36"/>
        <v>2.3400120495746868</v>
      </c>
      <c r="BR43" s="14">
        <f t="shared" si="36"/>
        <v>1.8580509614110028</v>
      </c>
      <c r="BS43" s="14">
        <f t="shared" si="36"/>
        <v>1.474725203501585</v>
      </c>
      <c r="BT43" s="14">
        <f t="shared" si="36"/>
        <v>1.1700278086885763</v>
      </c>
      <c r="BU43" s="14">
        <f t="shared" si="36"/>
        <v>0.92923502684285764</v>
      </c>
      <c r="BV43" s="14">
        <f t="shared" si="36"/>
        <v>0.78441412478910599</v>
      </c>
      <c r="BW43" s="14">
        <f t="shared" si="36"/>
        <v>0.60996328666189303</v>
      </c>
      <c r="BX43" s="14">
        <f t="shared" si="36"/>
        <v>0.47430960017019891</v>
      </c>
      <c r="BY43" s="14">
        <f t="shared" si="36"/>
        <v>0.36882476858413138</v>
      </c>
      <c r="BZ43" s="14">
        <f t="shared" si="36"/>
        <v>0</v>
      </c>
      <c r="CA43" s="14">
        <f t="shared" si="36"/>
        <v>0</v>
      </c>
      <c r="CB43" s="14">
        <f t="shared" si="36"/>
        <v>0</v>
      </c>
      <c r="CC43" s="14">
        <f t="shared" si="36"/>
        <v>0</v>
      </c>
      <c r="CD43" s="14">
        <f t="shared" si="36"/>
        <v>0</v>
      </c>
      <c r="CE43" s="14">
        <f t="shared" si="34"/>
        <v>0</v>
      </c>
      <c r="CF43" s="14">
        <f t="shared" si="13"/>
        <v>0</v>
      </c>
      <c r="CG43" s="14">
        <f t="shared" si="13"/>
        <v>0</v>
      </c>
      <c r="CH43" s="14">
        <f t="shared" si="13"/>
        <v>0</v>
      </c>
      <c r="CI43" s="14">
        <f t="shared" si="13"/>
        <v>0</v>
      </c>
      <c r="CJ43" s="14">
        <f t="shared" si="13"/>
        <v>0</v>
      </c>
      <c r="CK43" s="14">
        <f t="shared" si="13"/>
        <v>0</v>
      </c>
      <c r="CL43" s="14">
        <f t="shared" si="25"/>
        <v>13.143256315022336</v>
      </c>
    </row>
    <row r="44" spans="2:90" x14ac:dyDescent="0.2">
      <c r="B44" s="1">
        <f t="shared" si="21"/>
        <v>43893</v>
      </c>
      <c r="C44" s="8">
        <f t="shared" si="14"/>
        <v>4.7142857142857144</v>
      </c>
      <c r="D44">
        <f t="shared" si="26"/>
        <v>33</v>
      </c>
      <c r="E44" s="14">
        <f t="shared" si="22"/>
        <v>0.3</v>
      </c>
      <c r="F44" s="3">
        <f t="shared" si="15"/>
        <v>8.1661699125676517</v>
      </c>
      <c r="G44" s="4">
        <f t="shared" si="27"/>
        <v>4999936.3427159591</v>
      </c>
      <c r="H44" s="14"/>
      <c r="I44" s="13">
        <f t="shared" si="28"/>
        <v>13.143256315022336</v>
      </c>
      <c r="J44" s="13">
        <f t="shared" si="38"/>
        <v>9.8190007307025446</v>
      </c>
      <c r="K44" s="13">
        <f t="shared" si="38"/>
        <v>7.8001152178856987</v>
      </c>
      <c r="L44" s="13">
        <f t="shared" si="38"/>
        <v>6.1935627991075171</v>
      </c>
      <c r="M44" s="13">
        <f t="shared" si="38"/>
        <v>4.9157979781014598</v>
      </c>
      <c r="N44" s="13">
        <f t="shared" si="38"/>
        <v>3.9001302226456471</v>
      </c>
      <c r="O44" s="13">
        <f t="shared" si="38"/>
        <v>3.0974798933991812</v>
      </c>
      <c r="P44" s="13">
        <f t="shared" si="38"/>
        <v>2.6147389082906987</v>
      </c>
      <c r="Q44" s="13">
        <f t="shared" si="38"/>
        <v>2.0332305192649622</v>
      </c>
      <c r="R44" s="13">
        <f t="shared" si="38"/>
        <v>1.5810472133890463</v>
      </c>
      <c r="S44" s="13">
        <f t="shared" si="38"/>
        <v>1.2294277248226761</v>
      </c>
      <c r="T44" s="13">
        <f t="shared" si="38"/>
        <v>0.95600711192307153</v>
      </c>
      <c r="U44" s="13">
        <f t="shared" si="38"/>
        <v>0.74339427149934023</v>
      </c>
      <c r="V44" s="13">
        <f t="shared" si="38"/>
        <v>0.57806582078533475</v>
      </c>
      <c r="W44" s="13">
        <f t="shared" si="38"/>
        <v>0.44950780969988741</v>
      </c>
      <c r="X44" s="13">
        <f t="shared" si="38"/>
        <v>0.34967989635936736</v>
      </c>
      <c r="Y44" s="13">
        <f t="shared" si="38"/>
        <v>0.28199994359999997</v>
      </c>
      <c r="Z44" s="13">
        <f t="shared" si="38"/>
        <v>0.94</v>
      </c>
      <c r="AA44" s="13">
        <f t="shared" si="38"/>
        <v>0</v>
      </c>
      <c r="AB44" s="13">
        <f t="shared" si="38"/>
        <v>0</v>
      </c>
      <c r="AC44" s="13">
        <f t="shared" si="38"/>
        <v>0</v>
      </c>
      <c r="AD44" s="13">
        <f t="shared" si="16"/>
        <v>0</v>
      </c>
      <c r="AE44" s="13">
        <f t="shared" si="29"/>
        <v>60.626442376498773</v>
      </c>
      <c r="AF44" s="15"/>
      <c r="AG44">
        <f t="shared" si="7"/>
        <v>33</v>
      </c>
      <c r="AH44" s="15"/>
      <c r="AI44" s="15"/>
      <c r="AJ44" s="13">
        <f t="shared" si="40"/>
        <v>0.62674472749165189</v>
      </c>
      <c r="AK44" s="13">
        <f t="shared" si="40"/>
        <v>0</v>
      </c>
      <c r="AL44" s="13">
        <f t="shared" si="40"/>
        <v>0</v>
      </c>
      <c r="AM44" s="13">
        <f t="shared" si="40"/>
        <v>0</v>
      </c>
      <c r="AN44" s="13">
        <f t="shared" si="40"/>
        <v>0</v>
      </c>
      <c r="AO44" s="13">
        <f t="shared" si="40"/>
        <v>0</v>
      </c>
      <c r="AP44" s="13">
        <f t="shared" si="40"/>
        <v>0</v>
      </c>
      <c r="AQ44" s="13">
        <f t="shared" si="40"/>
        <v>0</v>
      </c>
      <c r="AR44" s="13">
        <f t="shared" si="40"/>
        <v>0</v>
      </c>
      <c r="AS44" s="13">
        <f t="shared" si="40"/>
        <v>0</v>
      </c>
      <c r="AT44" s="13">
        <f t="shared" si="40"/>
        <v>0</v>
      </c>
      <c r="AU44" s="13">
        <f t="shared" si="40"/>
        <v>0</v>
      </c>
      <c r="AV44" s="13">
        <f t="shared" si="40"/>
        <v>0</v>
      </c>
      <c r="AW44" s="13">
        <f t="shared" si="40"/>
        <v>0</v>
      </c>
      <c r="AX44" s="13">
        <f t="shared" si="40"/>
        <v>0</v>
      </c>
      <c r="AY44" s="13">
        <f t="shared" si="40"/>
        <v>0</v>
      </c>
      <c r="AZ44" s="13">
        <f t="shared" si="40"/>
        <v>0</v>
      </c>
      <c r="BA44" s="13">
        <f t="shared" si="40"/>
        <v>0</v>
      </c>
      <c r="BB44" s="13">
        <f t="shared" si="40"/>
        <v>0</v>
      </c>
      <c r="BC44" s="13">
        <f t="shared" si="40"/>
        <v>0</v>
      </c>
      <c r="BD44" s="13">
        <f t="shared" si="39"/>
        <v>0</v>
      </c>
      <c r="BE44" s="13">
        <f t="shared" si="24"/>
        <v>0.62674472749165189</v>
      </c>
      <c r="BF44" s="13">
        <f t="shared" si="19"/>
        <v>3.0308416634984958</v>
      </c>
      <c r="BG44" s="4">
        <f t="shared" si="11"/>
        <v>63.657284039997265</v>
      </c>
      <c r="BH44" s="4">
        <f t="shared" si="30"/>
        <v>5.0895076991157877</v>
      </c>
      <c r="BI44" s="4">
        <f t="shared" si="31"/>
        <v>5.1937557090765827</v>
      </c>
      <c r="BJ44" s="4">
        <f t="shared" si="20"/>
        <v>4.7611859494259159</v>
      </c>
      <c r="BK44" s="15"/>
      <c r="BL44" s="13">
        <f t="shared" si="3"/>
        <v>4999999.9999999991</v>
      </c>
      <c r="BM44" s="13"/>
      <c r="BN44">
        <f t="shared" si="4"/>
        <v>33</v>
      </c>
      <c r="BO44" s="11">
        <f t="shared" si="5"/>
        <v>0.99998787470417472</v>
      </c>
      <c r="BP44" s="14">
        <f t="shared" si="36"/>
        <v>3.9429290847454226</v>
      </c>
      <c r="BQ44" s="14">
        <f t="shared" si="36"/>
        <v>2.9456645017241927</v>
      </c>
      <c r="BR44" s="14">
        <f t="shared" si="36"/>
        <v>2.3400061917543629</v>
      </c>
      <c r="BS44" s="14">
        <f t="shared" si="36"/>
        <v>1.8580463100979097</v>
      </c>
      <c r="BT44" s="14">
        <f t="shared" si="36"/>
        <v>1.4747215117790273</v>
      </c>
      <c r="BU44" s="14">
        <f t="shared" si="36"/>
        <v>1.1700248797238821</v>
      </c>
      <c r="BV44" s="14">
        <f t="shared" si="36"/>
        <v>0.92923270066174823</v>
      </c>
      <c r="BW44" s="14">
        <f t="shared" si="36"/>
        <v>0.78441216114237899</v>
      </c>
      <c r="BX44" s="14">
        <f t="shared" si="36"/>
        <v>0.60996175972303046</v>
      </c>
      <c r="BY44" s="14">
        <f t="shared" si="36"/>
        <v>0.47430841281716107</v>
      </c>
      <c r="BZ44" s="14">
        <f t="shared" si="36"/>
        <v>0</v>
      </c>
      <c r="CA44" s="14">
        <f t="shared" si="36"/>
        <v>0</v>
      </c>
      <c r="CB44" s="14">
        <f t="shared" si="36"/>
        <v>0</v>
      </c>
      <c r="CC44" s="14">
        <f t="shared" si="36"/>
        <v>0</v>
      </c>
      <c r="CD44" s="14">
        <f t="shared" si="36"/>
        <v>0</v>
      </c>
      <c r="CE44" s="14">
        <f t="shared" si="34"/>
        <v>0</v>
      </c>
      <c r="CF44" s="14">
        <f t="shared" si="13"/>
        <v>0</v>
      </c>
      <c r="CG44" s="14">
        <f t="shared" si="13"/>
        <v>0</v>
      </c>
      <c r="CH44" s="14">
        <f t="shared" si="13"/>
        <v>0</v>
      </c>
      <c r="CI44" s="14">
        <f t="shared" si="13"/>
        <v>0</v>
      </c>
      <c r="CJ44" s="14">
        <f t="shared" si="13"/>
        <v>0</v>
      </c>
      <c r="CK44" s="14">
        <f t="shared" si="13"/>
        <v>0</v>
      </c>
      <c r="CL44" s="14">
        <f t="shared" si="25"/>
        <v>16.529307514169119</v>
      </c>
    </row>
    <row r="45" spans="2:90" x14ac:dyDescent="0.2">
      <c r="B45" s="1">
        <f t="shared" si="21"/>
        <v>43894</v>
      </c>
      <c r="C45" s="8">
        <f t="shared" si="14"/>
        <v>4.8571428571428568</v>
      </c>
      <c r="D45">
        <f t="shared" si="26"/>
        <v>34</v>
      </c>
      <c r="E45" s="14">
        <f t="shared" si="22"/>
        <v>0.3</v>
      </c>
      <c r="F45" s="3">
        <f t="shared" si="15"/>
        <v>8.1661699125676517</v>
      </c>
      <c r="G45" s="4">
        <f t="shared" si="27"/>
        <v>4999919.8134084446</v>
      </c>
      <c r="H45" s="14"/>
      <c r="I45" s="13">
        <f t="shared" si="28"/>
        <v>16.529307514169119</v>
      </c>
      <c r="J45" s="13">
        <f t="shared" si="38"/>
        <v>12.354660936120995</v>
      </c>
      <c r="K45" s="13">
        <f t="shared" si="38"/>
        <v>9.8190007307025446</v>
      </c>
      <c r="L45" s="13">
        <f t="shared" si="38"/>
        <v>7.8001152178856987</v>
      </c>
      <c r="M45" s="13">
        <f t="shared" si="38"/>
        <v>6.1935627991075171</v>
      </c>
      <c r="N45" s="13">
        <f t="shared" si="38"/>
        <v>4.9157979781014598</v>
      </c>
      <c r="O45" s="13">
        <f t="shared" si="38"/>
        <v>3.9001302226456471</v>
      </c>
      <c r="P45" s="13">
        <f t="shared" si="38"/>
        <v>3.0974798933991812</v>
      </c>
      <c r="Q45" s="13">
        <f t="shared" si="38"/>
        <v>2.6147389082906987</v>
      </c>
      <c r="R45" s="13">
        <f t="shared" si="38"/>
        <v>2.0332305192649622</v>
      </c>
      <c r="S45" s="13">
        <f t="shared" si="38"/>
        <v>1.5810472133890463</v>
      </c>
      <c r="T45" s="13">
        <f t="shared" si="38"/>
        <v>1.2294277248226761</v>
      </c>
      <c r="U45" s="13">
        <f t="shared" si="38"/>
        <v>0.95600711192307153</v>
      </c>
      <c r="V45" s="13">
        <f t="shared" si="38"/>
        <v>0.74339427149934023</v>
      </c>
      <c r="W45" s="13">
        <f t="shared" si="38"/>
        <v>0.57806582078533475</v>
      </c>
      <c r="X45" s="13">
        <f t="shared" si="38"/>
        <v>0.44950780969988741</v>
      </c>
      <c r="Y45" s="13">
        <f t="shared" si="38"/>
        <v>0.34967989635936736</v>
      </c>
      <c r="Z45" s="13">
        <f t="shared" si="38"/>
        <v>0.28199994359999997</v>
      </c>
      <c r="AA45" s="13">
        <f t="shared" si="38"/>
        <v>0.94</v>
      </c>
      <c r="AB45" s="13">
        <f t="shared" si="38"/>
        <v>0</v>
      </c>
      <c r="AC45" s="13">
        <f t="shared" si="38"/>
        <v>0</v>
      </c>
      <c r="AD45" s="13">
        <f t="shared" si="16"/>
        <v>0</v>
      </c>
      <c r="AE45" s="13">
        <f t="shared" si="29"/>
        <v>76.367154511766529</v>
      </c>
      <c r="AF45" s="15"/>
      <c r="AG45">
        <f t="shared" si="7"/>
        <v>34</v>
      </c>
      <c r="AH45" s="15"/>
      <c r="AI45" s="15"/>
      <c r="AJ45" s="13">
        <f t="shared" si="40"/>
        <v>0.78859537890134013</v>
      </c>
      <c r="AK45" s="13">
        <f t="shared" si="40"/>
        <v>0</v>
      </c>
      <c r="AL45" s="13">
        <f t="shared" si="40"/>
        <v>0</v>
      </c>
      <c r="AM45" s="13">
        <f t="shared" si="40"/>
        <v>0</v>
      </c>
      <c r="AN45" s="13">
        <f t="shared" si="40"/>
        <v>0</v>
      </c>
      <c r="AO45" s="13">
        <f t="shared" si="40"/>
        <v>0</v>
      </c>
      <c r="AP45" s="13">
        <f t="shared" si="40"/>
        <v>0</v>
      </c>
      <c r="AQ45" s="13">
        <f t="shared" si="40"/>
        <v>0</v>
      </c>
      <c r="AR45" s="13">
        <f t="shared" si="40"/>
        <v>0</v>
      </c>
      <c r="AS45" s="13">
        <f t="shared" si="40"/>
        <v>0</v>
      </c>
      <c r="AT45" s="13">
        <f t="shared" si="40"/>
        <v>0</v>
      </c>
      <c r="AU45" s="13">
        <f t="shared" si="40"/>
        <v>0</v>
      </c>
      <c r="AV45" s="13">
        <f t="shared" si="40"/>
        <v>0</v>
      </c>
      <c r="AW45" s="13">
        <f t="shared" si="40"/>
        <v>0</v>
      </c>
      <c r="AX45" s="13">
        <f t="shared" si="40"/>
        <v>0</v>
      </c>
      <c r="AY45" s="13">
        <f t="shared" si="40"/>
        <v>0</v>
      </c>
      <c r="AZ45" s="13">
        <f t="shared" si="40"/>
        <v>0</v>
      </c>
      <c r="BA45" s="13">
        <f t="shared" si="40"/>
        <v>0</v>
      </c>
      <c r="BB45" s="13">
        <f t="shared" si="40"/>
        <v>0</v>
      </c>
      <c r="BC45" s="13">
        <f t="shared" si="40"/>
        <v>0</v>
      </c>
      <c r="BD45" s="13">
        <f t="shared" si="39"/>
        <v>0</v>
      </c>
      <c r="BE45" s="13">
        <f t="shared" si="24"/>
        <v>0.78859537890134013</v>
      </c>
      <c r="BF45" s="13">
        <f t="shared" si="19"/>
        <v>3.8194370423998358</v>
      </c>
      <c r="BG45" s="4">
        <f t="shared" si="11"/>
        <v>80.18659155416637</v>
      </c>
      <c r="BH45" s="4">
        <f t="shared" si="30"/>
        <v>5.0742195714438791</v>
      </c>
      <c r="BI45" s="4">
        <f t="shared" si="31"/>
        <v>5.0895076991157886</v>
      </c>
      <c r="BJ45" s="4">
        <f t="shared" si="20"/>
        <v>4.7631866729486694</v>
      </c>
      <c r="BK45" s="15"/>
      <c r="BL45" s="13">
        <f t="shared" si="3"/>
        <v>4999999.9999999991</v>
      </c>
      <c r="BM45" s="13"/>
      <c r="BN45">
        <f t="shared" si="4"/>
        <v>34</v>
      </c>
      <c r="BO45" s="11">
        <f t="shared" si="5"/>
        <v>0.99998472655743054</v>
      </c>
      <c r="BP45" s="14">
        <f t="shared" ref="BP45:CD108" si="41">I45*$E45*$BO45*BP$7</f>
        <v>4.9587165164220268</v>
      </c>
      <c r="BQ45" s="14">
        <f t="shared" si="41"/>
        <v>3.7063416713750166</v>
      </c>
      <c r="BR45" s="14">
        <f t="shared" si="41"/>
        <v>2.9456552282276385</v>
      </c>
      <c r="BS45" s="14">
        <f t="shared" si="41"/>
        <v>2.3399988249821648</v>
      </c>
      <c r="BT45" s="14">
        <f t="shared" si="41"/>
        <v>1.8580404606245413</v>
      </c>
      <c r="BU45" s="14">
        <f t="shared" si="41"/>
        <v>1.4747168690830073</v>
      </c>
      <c r="BV45" s="14">
        <f t="shared" si="41"/>
        <v>1.1700211962692035</v>
      </c>
      <c r="BW45" s="14">
        <f t="shared" si="41"/>
        <v>0.92922977526537576</v>
      </c>
      <c r="BX45" s="14">
        <f t="shared" si="41"/>
        <v>0.78440969166784469</v>
      </c>
      <c r="BY45" s="14">
        <f t="shared" si="41"/>
        <v>0.60995983945061871</v>
      </c>
      <c r="BZ45" s="14">
        <f t="shared" si="41"/>
        <v>0</v>
      </c>
      <c r="CA45" s="14">
        <f t="shared" si="41"/>
        <v>0</v>
      </c>
      <c r="CB45" s="14">
        <f t="shared" si="41"/>
        <v>0</v>
      </c>
      <c r="CC45" s="14">
        <f t="shared" si="41"/>
        <v>0</v>
      </c>
      <c r="CD45" s="14">
        <f t="shared" si="41"/>
        <v>0</v>
      </c>
      <c r="CE45" s="14">
        <f t="shared" si="34"/>
        <v>0</v>
      </c>
      <c r="CF45" s="14">
        <f t="shared" si="13"/>
        <v>0</v>
      </c>
      <c r="CG45" s="14">
        <f t="shared" si="13"/>
        <v>0</v>
      </c>
      <c r="CH45" s="14">
        <f t="shared" si="13"/>
        <v>0</v>
      </c>
      <c r="CI45" s="14">
        <f t="shared" si="13"/>
        <v>0</v>
      </c>
      <c r="CJ45" s="14">
        <f t="shared" si="13"/>
        <v>0</v>
      </c>
      <c r="CK45" s="14">
        <f t="shared" si="13"/>
        <v>0</v>
      </c>
      <c r="CL45" s="14">
        <f t="shared" si="25"/>
        <v>20.777090073367436</v>
      </c>
    </row>
    <row r="46" spans="2:90" x14ac:dyDescent="0.2">
      <c r="B46" s="1">
        <f t="shared" si="21"/>
        <v>43895</v>
      </c>
      <c r="C46" s="8">
        <f t="shared" si="14"/>
        <v>5</v>
      </c>
      <c r="D46">
        <f t="shared" si="26"/>
        <v>35</v>
      </c>
      <c r="E46" s="15">
        <f>E45</f>
        <v>0.3</v>
      </c>
      <c r="F46" s="3">
        <f t="shared" si="15"/>
        <v>8.1661699125676517</v>
      </c>
      <c r="G46" s="4">
        <f t="shared" si="27"/>
        <v>4999899.0363183711</v>
      </c>
      <c r="H46" s="14"/>
      <c r="I46" s="13">
        <f t="shared" si="28"/>
        <v>20.777090073367436</v>
      </c>
      <c r="J46" s="13">
        <f t="shared" si="38"/>
        <v>15.537549063318972</v>
      </c>
      <c r="K46" s="13">
        <f t="shared" si="38"/>
        <v>12.354660936120995</v>
      </c>
      <c r="L46" s="13">
        <f t="shared" si="38"/>
        <v>9.8190007307025446</v>
      </c>
      <c r="M46" s="13">
        <f t="shared" si="38"/>
        <v>7.8001152178856987</v>
      </c>
      <c r="N46" s="13">
        <f t="shared" si="38"/>
        <v>6.1935627991075171</v>
      </c>
      <c r="O46" s="13">
        <f t="shared" si="38"/>
        <v>4.9157979781014598</v>
      </c>
      <c r="P46" s="13">
        <f t="shared" si="38"/>
        <v>3.9001302226456471</v>
      </c>
      <c r="Q46" s="13">
        <f t="shared" si="38"/>
        <v>3.0974798933991812</v>
      </c>
      <c r="R46" s="13">
        <f t="shared" si="38"/>
        <v>2.6147389082906987</v>
      </c>
      <c r="S46" s="13">
        <f t="shared" si="38"/>
        <v>2.0332305192649622</v>
      </c>
      <c r="T46" s="13">
        <f t="shared" si="38"/>
        <v>1.5810472133890463</v>
      </c>
      <c r="U46" s="13">
        <f t="shared" si="38"/>
        <v>1.2294277248226761</v>
      </c>
      <c r="V46" s="13">
        <f t="shared" si="38"/>
        <v>0.95600711192307153</v>
      </c>
      <c r="W46" s="13">
        <f t="shared" si="38"/>
        <v>0.74339427149934023</v>
      </c>
      <c r="X46" s="13">
        <f t="shared" si="38"/>
        <v>0.57806582078533475</v>
      </c>
      <c r="Y46" s="13">
        <f t="shared" si="38"/>
        <v>0.44950780969988741</v>
      </c>
      <c r="Z46" s="13">
        <f t="shared" si="38"/>
        <v>0.34967989635936736</v>
      </c>
      <c r="AA46" s="13">
        <f t="shared" si="38"/>
        <v>0.28199994359999997</v>
      </c>
      <c r="AB46" s="13">
        <f t="shared" si="38"/>
        <v>0.94</v>
      </c>
      <c r="AC46" s="13">
        <f t="shared" si="38"/>
        <v>0</v>
      </c>
      <c r="AD46" s="13">
        <f t="shared" si="16"/>
        <v>0</v>
      </c>
      <c r="AE46" s="13">
        <f t="shared" si="29"/>
        <v>96.152486134283819</v>
      </c>
      <c r="AF46" s="15"/>
      <c r="AG46">
        <f t="shared" si="7"/>
        <v>35</v>
      </c>
      <c r="AH46" s="15"/>
      <c r="AI46" s="15"/>
      <c r="AJ46" s="13">
        <f t="shared" si="40"/>
        <v>0.99175845085014713</v>
      </c>
      <c r="AK46" s="13">
        <f t="shared" si="40"/>
        <v>0</v>
      </c>
      <c r="AL46" s="13">
        <f t="shared" si="40"/>
        <v>0</v>
      </c>
      <c r="AM46" s="13">
        <f t="shared" si="40"/>
        <v>0</v>
      </c>
      <c r="AN46" s="13">
        <f t="shared" si="40"/>
        <v>0</v>
      </c>
      <c r="AO46" s="13">
        <f t="shared" si="40"/>
        <v>0</v>
      </c>
      <c r="AP46" s="13">
        <f t="shared" si="40"/>
        <v>0</v>
      </c>
      <c r="AQ46" s="13">
        <f t="shared" si="40"/>
        <v>0</v>
      </c>
      <c r="AR46" s="13">
        <f t="shared" si="40"/>
        <v>0</v>
      </c>
      <c r="AS46" s="13">
        <f t="shared" si="40"/>
        <v>0</v>
      </c>
      <c r="AT46" s="13">
        <f t="shared" si="40"/>
        <v>0</v>
      </c>
      <c r="AU46" s="13">
        <f t="shared" si="40"/>
        <v>0</v>
      </c>
      <c r="AV46" s="13">
        <f t="shared" si="40"/>
        <v>0</v>
      </c>
      <c r="AW46" s="13">
        <f t="shared" si="40"/>
        <v>0</v>
      </c>
      <c r="AX46" s="13">
        <f t="shared" si="40"/>
        <v>0</v>
      </c>
      <c r="AY46" s="13">
        <f t="shared" si="40"/>
        <v>0</v>
      </c>
      <c r="AZ46" s="13">
        <f t="shared" si="40"/>
        <v>0</v>
      </c>
      <c r="BA46" s="13">
        <f t="shared" si="40"/>
        <v>0</v>
      </c>
      <c r="BB46" s="13">
        <f t="shared" si="40"/>
        <v>0</v>
      </c>
      <c r="BC46" s="13">
        <f t="shared" si="40"/>
        <v>0</v>
      </c>
      <c r="BD46" s="13">
        <f t="shared" si="39"/>
        <v>0</v>
      </c>
      <c r="BE46" s="13">
        <f t="shared" si="24"/>
        <v>0.99175845085014713</v>
      </c>
      <c r="BF46" s="13">
        <f t="shared" si="19"/>
        <v>4.8111954932499827</v>
      </c>
      <c r="BG46" s="4">
        <f t="shared" si="11"/>
        <v>100.9636816275338</v>
      </c>
      <c r="BH46" s="4">
        <f t="shared" si="30"/>
        <v>5.0603749187054357</v>
      </c>
      <c r="BI46" s="4">
        <f t="shared" si="31"/>
        <v>5.07421957144388</v>
      </c>
      <c r="BJ46" s="4">
        <f t="shared" si="20"/>
        <v>4.7652734287156999</v>
      </c>
      <c r="BK46" s="15"/>
      <c r="BL46" s="13">
        <f t="shared" si="3"/>
        <v>4999999.9999999991</v>
      </c>
      <c r="BM46" s="13"/>
      <c r="BN46">
        <f t="shared" si="4"/>
        <v>35</v>
      </c>
      <c r="BO46" s="11">
        <f t="shared" si="5"/>
        <v>0.99998076948426873</v>
      </c>
      <c r="BP46" s="14">
        <f t="shared" si="41"/>
        <v>6.2330071557629791</v>
      </c>
      <c r="BQ46" s="14">
        <f t="shared" si="41"/>
        <v>4.6611750804711853</v>
      </c>
      <c r="BR46" s="14">
        <f t="shared" si="41"/>
        <v>3.7063270048858521</v>
      </c>
      <c r="BS46" s="14">
        <f t="shared" si="41"/>
        <v>2.9456435718763583</v>
      </c>
      <c r="BT46" s="14">
        <f t="shared" si="41"/>
        <v>2.3399895652941884</v>
      </c>
      <c r="BU46" s="14">
        <f t="shared" si="41"/>
        <v>1.8580331081102028</v>
      </c>
      <c r="BV46" s="14">
        <f t="shared" si="41"/>
        <v>1.4747110334313329</v>
      </c>
      <c r="BW46" s="14">
        <f t="shared" si="41"/>
        <v>1.1700165663390141</v>
      </c>
      <c r="BX46" s="14">
        <f t="shared" si="41"/>
        <v>0.92922609817900914</v>
      </c>
      <c r="BY46" s="14">
        <f t="shared" si="41"/>
        <v>0.78440658765389693</v>
      </c>
      <c r="BZ46" s="14">
        <f t="shared" si="41"/>
        <v>0</v>
      </c>
      <c r="CA46" s="14">
        <f t="shared" si="41"/>
        <v>0</v>
      </c>
      <c r="CB46" s="14">
        <f t="shared" si="41"/>
        <v>0</v>
      </c>
      <c r="CC46" s="14">
        <f t="shared" si="41"/>
        <v>0</v>
      </c>
      <c r="CD46" s="14">
        <f t="shared" si="41"/>
        <v>0</v>
      </c>
      <c r="CE46" s="14">
        <f t="shared" si="34"/>
        <v>0</v>
      </c>
      <c r="CF46" s="14">
        <f t="shared" si="13"/>
        <v>0</v>
      </c>
      <c r="CG46" s="14">
        <f t="shared" si="13"/>
        <v>0</v>
      </c>
      <c r="CH46" s="14">
        <f t="shared" si="13"/>
        <v>0</v>
      </c>
      <c r="CI46" s="14">
        <f t="shared" si="13"/>
        <v>0</v>
      </c>
      <c r="CJ46" s="14">
        <f t="shared" si="13"/>
        <v>0</v>
      </c>
      <c r="CK46" s="14">
        <f t="shared" si="13"/>
        <v>0</v>
      </c>
      <c r="CL46" s="14">
        <f t="shared" si="25"/>
        <v>26.102535772004021</v>
      </c>
    </row>
    <row r="47" spans="2:90" x14ac:dyDescent="0.2">
      <c r="B47" s="1">
        <f t="shared" si="21"/>
        <v>43896</v>
      </c>
      <c r="C47" s="8">
        <f t="shared" si="14"/>
        <v>5.1428571428571432</v>
      </c>
      <c r="D47">
        <f t="shared" si="26"/>
        <v>36</v>
      </c>
      <c r="E47" s="15">
        <f>E46</f>
        <v>0.3</v>
      </c>
      <c r="F47" s="3">
        <f t="shared" si="15"/>
        <v>8.1661699125676517</v>
      </c>
      <c r="G47" s="4">
        <f t="shared" si="27"/>
        <v>4999872.9337825989</v>
      </c>
      <c r="H47" s="14"/>
      <c r="I47" s="13">
        <f t="shared" si="28"/>
        <v>26.102535772004021</v>
      </c>
      <c r="J47" s="13">
        <f t="shared" si="38"/>
        <v>19.53046466896539</v>
      </c>
      <c r="K47" s="13">
        <f t="shared" si="38"/>
        <v>15.537549063318972</v>
      </c>
      <c r="L47" s="13">
        <f t="shared" si="38"/>
        <v>12.354660936120995</v>
      </c>
      <c r="M47" s="13">
        <f t="shared" si="38"/>
        <v>9.8190007307025446</v>
      </c>
      <c r="N47" s="13">
        <f t="shared" si="38"/>
        <v>7.8001152178856987</v>
      </c>
      <c r="O47" s="13">
        <f t="shared" si="38"/>
        <v>6.1935627991075171</v>
      </c>
      <c r="P47" s="13">
        <f t="shared" si="38"/>
        <v>4.9157979781014598</v>
      </c>
      <c r="Q47" s="13">
        <f t="shared" si="38"/>
        <v>3.9001302226456471</v>
      </c>
      <c r="R47" s="13">
        <f t="shared" si="38"/>
        <v>3.0974798933991812</v>
      </c>
      <c r="S47" s="13">
        <f t="shared" si="38"/>
        <v>2.6147389082906987</v>
      </c>
      <c r="T47" s="13">
        <f t="shared" si="38"/>
        <v>2.0332305192649622</v>
      </c>
      <c r="U47" s="13">
        <f t="shared" si="38"/>
        <v>1.5810472133890463</v>
      </c>
      <c r="V47" s="13">
        <f t="shared" si="38"/>
        <v>1.2294277248226761</v>
      </c>
      <c r="W47" s="13">
        <f t="shared" si="38"/>
        <v>0.95600711192307153</v>
      </c>
      <c r="X47" s="13">
        <f t="shared" si="38"/>
        <v>0.74339427149934023</v>
      </c>
      <c r="Y47" s="13">
        <f t="shared" si="38"/>
        <v>0.57806582078533475</v>
      </c>
      <c r="Z47" s="13">
        <f t="shared" si="38"/>
        <v>0.44950780969988741</v>
      </c>
      <c r="AA47" s="13">
        <f t="shared" si="38"/>
        <v>0.34967989635936736</v>
      </c>
      <c r="AB47" s="13">
        <f t="shared" si="38"/>
        <v>0.28199994359999997</v>
      </c>
      <c r="AC47" s="13">
        <f t="shared" si="38"/>
        <v>0.94</v>
      </c>
      <c r="AD47" s="13">
        <f t="shared" si="16"/>
        <v>0</v>
      </c>
      <c r="AE47" s="13">
        <f t="shared" si="29"/>
        <v>121.0083965018858</v>
      </c>
      <c r="AF47" s="15"/>
      <c r="AG47">
        <f t="shared" si="7"/>
        <v>36</v>
      </c>
      <c r="AH47" s="15"/>
      <c r="AI47" s="15"/>
      <c r="AJ47" s="13">
        <f t="shared" si="40"/>
        <v>1.2466254044020462</v>
      </c>
      <c r="AK47" s="13">
        <f t="shared" si="40"/>
        <v>0</v>
      </c>
      <c r="AL47" s="13">
        <f t="shared" si="40"/>
        <v>0</v>
      </c>
      <c r="AM47" s="13">
        <f t="shared" si="40"/>
        <v>0</v>
      </c>
      <c r="AN47" s="13">
        <f t="shared" si="40"/>
        <v>0</v>
      </c>
      <c r="AO47" s="13">
        <f t="shared" si="40"/>
        <v>0</v>
      </c>
      <c r="AP47" s="13">
        <f t="shared" si="40"/>
        <v>0</v>
      </c>
      <c r="AQ47" s="13">
        <f t="shared" si="40"/>
        <v>0</v>
      </c>
      <c r="AR47" s="13">
        <f t="shared" si="40"/>
        <v>0</v>
      </c>
      <c r="AS47" s="13">
        <f t="shared" si="40"/>
        <v>0</v>
      </c>
      <c r="AT47" s="13">
        <f t="shared" si="40"/>
        <v>0</v>
      </c>
      <c r="AU47" s="13">
        <f t="shared" si="40"/>
        <v>0</v>
      </c>
      <c r="AV47" s="13">
        <f t="shared" si="40"/>
        <v>0</v>
      </c>
      <c r="AW47" s="13">
        <f t="shared" si="40"/>
        <v>0</v>
      </c>
      <c r="AX47" s="13">
        <f t="shared" si="40"/>
        <v>0</v>
      </c>
      <c r="AY47" s="13">
        <f t="shared" si="40"/>
        <v>0</v>
      </c>
      <c r="AZ47" s="13">
        <f t="shared" si="40"/>
        <v>0</v>
      </c>
      <c r="BA47" s="13">
        <f t="shared" si="40"/>
        <v>0</v>
      </c>
      <c r="BB47" s="13">
        <f t="shared" si="40"/>
        <v>0</v>
      </c>
      <c r="BC47" s="13">
        <f t="shared" si="40"/>
        <v>0</v>
      </c>
      <c r="BD47" s="13">
        <f t="shared" si="39"/>
        <v>0</v>
      </c>
      <c r="BE47" s="13">
        <f t="shared" si="24"/>
        <v>1.2466254044020462</v>
      </c>
      <c r="BF47" s="13">
        <f t="shared" si="19"/>
        <v>6.0578208976520287</v>
      </c>
      <c r="BG47" s="4">
        <f t="shared" si="11"/>
        <v>127.06621739953783</v>
      </c>
      <c r="BH47" s="4">
        <f t="shared" si="30"/>
        <v>5.0460365201394639</v>
      </c>
      <c r="BI47" s="4">
        <f t="shared" si="31"/>
        <v>5.0603749187054365</v>
      </c>
      <c r="BJ47" s="4">
        <f t="shared" si="20"/>
        <v>4.7674519802570767</v>
      </c>
      <c r="BK47" s="15"/>
      <c r="BL47" s="13">
        <f t="shared" si="3"/>
        <v>4999999.9999999981</v>
      </c>
      <c r="BM47" s="13"/>
      <c r="BN47">
        <f t="shared" si="4"/>
        <v>36</v>
      </c>
      <c r="BO47" s="11">
        <f t="shared" si="5"/>
        <v>0.99997579829137773</v>
      </c>
      <c r="BP47" s="14">
        <f t="shared" si="41"/>
        <v>7.8305712138116892</v>
      </c>
      <c r="BQ47" s="14">
        <f t="shared" si="41"/>
        <v>5.8589975995050638</v>
      </c>
      <c r="BR47" s="14">
        <f t="shared" si="41"/>
        <v>4.6611519084251514</v>
      </c>
      <c r="BS47" s="14">
        <f t="shared" si="41"/>
        <v>3.7063085796650674</v>
      </c>
      <c r="BT47" s="14">
        <f t="shared" si="41"/>
        <v>2.9456289282323693</v>
      </c>
      <c r="BU47" s="14">
        <f t="shared" si="41"/>
        <v>2.3399779325309926</v>
      </c>
      <c r="BV47" s="14">
        <f t="shared" si="41"/>
        <v>1.8580238712915957</v>
      </c>
      <c r="BW47" s="14">
        <f t="shared" si="41"/>
        <v>1.4747037022173441</v>
      </c>
      <c r="BX47" s="14">
        <f t="shared" si="41"/>
        <v>1.170010749849123</v>
      </c>
      <c r="BY47" s="14">
        <f t="shared" si="41"/>
        <v>0.92922147872800132</v>
      </c>
      <c r="BZ47" s="14">
        <f t="shared" si="41"/>
        <v>0</v>
      </c>
      <c r="CA47" s="14">
        <f t="shared" si="41"/>
        <v>0</v>
      </c>
      <c r="CB47" s="14">
        <f t="shared" si="41"/>
        <v>0</v>
      </c>
      <c r="CC47" s="14">
        <f t="shared" si="41"/>
        <v>0</v>
      </c>
      <c r="CD47" s="14">
        <f t="shared" si="41"/>
        <v>0</v>
      </c>
      <c r="CE47" s="14">
        <f t="shared" si="34"/>
        <v>0</v>
      </c>
      <c r="CF47" s="14">
        <f t="shared" si="13"/>
        <v>0</v>
      </c>
      <c r="CG47" s="14">
        <f t="shared" si="13"/>
        <v>0</v>
      </c>
      <c r="CH47" s="14">
        <f t="shared" si="13"/>
        <v>0</v>
      </c>
      <c r="CI47" s="14">
        <f t="shared" si="13"/>
        <v>0</v>
      </c>
      <c r="CJ47" s="14">
        <f t="shared" si="13"/>
        <v>0</v>
      </c>
      <c r="CK47" s="14">
        <f t="shared" si="13"/>
        <v>0</v>
      </c>
      <c r="CL47" s="14">
        <f t="shared" si="25"/>
        <v>32.774595964256399</v>
      </c>
    </row>
    <row r="48" spans="2:90" x14ac:dyDescent="0.2">
      <c r="B48" s="1">
        <f t="shared" si="21"/>
        <v>43897</v>
      </c>
      <c r="C48" s="8">
        <f t="shared" si="14"/>
        <v>5.2857142857142856</v>
      </c>
      <c r="D48">
        <f t="shared" si="26"/>
        <v>37</v>
      </c>
      <c r="E48" s="14">
        <f t="shared" si="22"/>
        <v>0.3</v>
      </c>
      <c r="F48" s="3">
        <f t="shared" si="15"/>
        <v>8.1661699125676517</v>
      </c>
      <c r="G48" s="4">
        <f t="shared" si="27"/>
        <v>4999840.1591866342</v>
      </c>
      <c r="H48" s="14"/>
      <c r="I48" s="13">
        <f t="shared" si="28"/>
        <v>32.774595964256399</v>
      </c>
      <c r="J48" s="13">
        <f t="shared" si="38"/>
        <v>24.536383625683779</v>
      </c>
      <c r="K48" s="13">
        <f t="shared" si="38"/>
        <v>19.53046466896539</v>
      </c>
      <c r="L48" s="13">
        <f t="shared" si="38"/>
        <v>15.537549063318972</v>
      </c>
      <c r="M48" s="13">
        <f t="shared" si="38"/>
        <v>12.354660936120995</v>
      </c>
      <c r="N48" s="13">
        <f t="shared" si="38"/>
        <v>9.8190007307025446</v>
      </c>
      <c r="O48" s="13">
        <f t="shared" si="38"/>
        <v>7.8001152178856987</v>
      </c>
      <c r="P48" s="13">
        <f t="shared" si="38"/>
        <v>6.1935627991075171</v>
      </c>
      <c r="Q48" s="13">
        <f t="shared" si="38"/>
        <v>4.9157979781014598</v>
      </c>
      <c r="R48" s="13">
        <f t="shared" si="38"/>
        <v>3.9001302226456471</v>
      </c>
      <c r="S48" s="13">
        <f t="shared" si="38"/>
        <v>3.0974798933991812</v>
      </c>
      <c r="T48" s="13">
        <f t="shared" si="38"/>
        <v>2.6147389082906987</v>
      </c>
      <c r="U48" s="13">
        <f t="shared" si="38"/>
        <v>2.0332305192649622</v>
      </c>
      <c r="V48" s="13">
        <f t="shared" si="38"/>
        <v>1.5810472133890463</v>
      </c>
      <c r="W48" s="13">
        <f t="shared" si="38"/>
        <v>1.2294277248226761</v>
      </c>
      <c r="X48" s="13">
        <f t="shared" si="38"/>
        <v>0.95600711192307153</v>
      </c>
      <c r="Y48" s="13">
        <f t="shared" si="38"/>
        <v>0.74339427149934023</v>
      </c>
      <c r="Z48" s="13">
        <f t="shared" si="38"/>
        <v>0.57806582078533475</v>
      </c>
      <c r="AA48" s="13">
        <f t="shared" si="38"/>
        <v>0.44950780969988741</v>
      </c>
      <c r="AB48" s="13">
        <f t="shared" si="38"/>
        <v>0.34967989635936736</v>
      </c>
      <c r="AC48" s="13">
        <f t="shared" si="38"/>
        <v>0.28199994359999997</v>
      </c>
      <c r="AD48" s="13">
        <f t="shared" si="16"/>
        <v>0.94</v>
      </c>
      <c r="AE48" s="13">
        <f t="shared" si="29"/>
        <v>152.21684031982196</v>
      </c>
      <c r="AF48" s="15"/>
      <c r="AG48">
        <f t="shared" si="7"/>
        <v>37</v>
      </c>
      <c r="AH48" s="15"/>
      <c r="AI48" s="15"/>
      <c r="AJ48" s="13">
        <f t="shared" si="40"/>
        <v>1.5661521463202412</v>
      </c>
      <c r="AK48" s="13">
        <f t="shared" si="40"/>
        <v>0</v>
      </c>
      <c r="AL48" s="13">
        <f t="shared" si="40"/>
        <v>0</v>
      </c>
      <c r="AM48" s="13">
        <f t="shared" si="40"/>
        <v>0</v>
      </c>
      <c r="AN48" s="13">
        <f t="shared" si="40"/>
        <v>0</v>
      </c>
      <c r="AO48" s="13">
        <f t="shared" si="40"/>
        <v>0</v>
      </c>
      <c r="AP48" s="13">
        <f t="shared" si="40"/>
        <v>0</v>
      </c>
      <c r="AQ48" s="13">
        <f t="shared" si="40"/>
        <v>0</v>
      </c>
      <c r="AR48" s="13">
        <f t="shared" si="40"/>
        <v>0</v>
      </c>
      <c r="AS48" s="13">
        <f t="shared" si="40"/>
        <v>0</v>
      </c>
      <c r="AT48" s="13">
        <f t="shared" si="40"/>
        <v>0</v>
      </c>
      <c r="AU48" s="13">
        <f t="shared" si="40"/>
        <v>0</v>
      </c>
      <c r="AV48" s="13">
        <f t="shared" si="40"/>
        <v>0</v>
      </c>
      <c r="AW48" s="13">
        <f t="shared" si="40"/>
        <v>0</v>
      </c>
      <c r="AX48" s="13">
        <f t="shared" si="40"/>
        <v>0</v>
      </c>
      <c r="AY48" s="13">
        <f t="shared" si="40"/>
        <v>0</v>
      </c>
      <c r="AZ48" s="13">
        <f t="shared" si="40"/>
        <v>0</v>
      </c>
      <c r="BA48" s="13">
        <f t="shared" si="40"/>
        <v>0</v>
      </c>
      <c r="BB48" s="13">
        <f t="shared" si="40"/>
        <v>0</v>
      </c>
      <c r="BC48" s="13">
        <f t="shared" si="40"/>
        <v>0</v>
      </c>
      <c r="BD48" s="13">
        <f t="shared" si="39"/>
        <v>0</v>
      </c>
      <c r="BE48" s="13">
        <f t="shared" si="24"/>
        <v>1.5661521463202412</v>
      </c>
      <c r="BF48" s="13">
        <f t="shared" si="19"/>
        <v>7.6239730439722697</v>
      </c>
      <c r="BG48" s="4">
        <f t="shared" si="11"/>
        <v>159.84081336379421</v>
      </c>
      <c r="BH48" s="4">
        <f t="shared" si="30"/>
        <v>5.0311415689157597</v>
      </c>
      <c r="BI48" s="4">
        <f t="shared" si="31"/>
        <v>5.0460365201394639</v>
      </c>
      <c r="BJ48" s="4">
        <f t="shared" si="20"/>
        <v>4.7697286340881373</v>
      </c>
      <c r="BK48" s="15"/>
      <c r="BL48" s="13">
        <f t="shared" si="3"/>
        <v>4999999.9999999981</v>
      </c>
      <c r="BM48" s="13"/>
      <c r="BN48">
        <f t="shared" si="4"/>
        <v>37</v>
      </c>
      <c r="BO48" s="11">
        <f t="shared" si="5"/>
        <v>0.99996955658551601</v>
      </c>
      <c r="BP48" s="14">
        <f t="shared" si="41"/>
        <v>9.8320794580940749</v>
      </c>
      <c r="BQ48" s="14">
        <f t="shared" si="41"/>
        <v>7.3606909963161371</v>
      </c>
      <c r="BR48" s="14">
        <f t="shared" si="41"/>
        <v>5.858961028480322</v>
      </c>
      <c r="BS48" s="14">
        <f t="shared" si="41"/>
        <v>4.6611228141818319</v>
      </c>
      <c r="BT48" s="14">
        <f t="shared" si="41"/>
        <v>3.7062854454171918</v>
      </c>
      <c r="BU48" s="14">
        <f t="shared" si="41"/>
        <v>2.9456105420380441</v>
      </c>
      <c r="BV48" s="14">
        <f t="shared" si="41"/>
        <v>2.3399633267235291</v>
      </c>
      <c r="BW48" s="14">
        <f t="shared" si="41"/>
        <v>1.8580122737724274</v>
      </c>
      <c r="BX48" s="14">
        <f t="shared" si="41"/>
        <v>1.4746944973278278</v>
      </c>
      <c r="BY48" s="14">
        <f t="shared" si="41"/>
        <v>1.1700034468094214</v>
      </c>
      <c r="BZ48" s="14">
        <f t="shared" si="41"/>
        <v>0</v>
      </c>
      <c r="CA48" s="14">
        <f t="shared" si="41"/>
        <v>0</v>
      </c>
      <c r="CB48" s="14">
        <f t="shared" si="41"/>
        <v>0</v>
      </c>
      <c r="CC48" s="14">
        <f t="shared" si="41"/>
        <v>0</v>
      </c>
      <c r="CD48" s="14">
        <f t="shared" si="41"/>
        <v>0</v>
      </c>
      <c r="CE48" s="14">
        <f t="shared" si="34"/>
        <v>0</v>
      </c>
      <c r="CF48" s="14">
        <f t="shared" si="13"/>
        <v>0</v>
      </c>
      <c r="CG48" s="14">
        <f t="shared" si="13"/>
        <v>0</v>
      </c>
      <c r="CH48" s="14">
        <f t="shared" si="13"/>
        <v>0</v>
      </c>
      <c r="CI48" s="14">
        <f t="shared" si="13"/>
        <v>0</v>
      </c>
      <c r="CJ48" s="14">
        <f t="shared" si="13"/>
        <v>0</v>
      </c>
      <c r="CK48" s="14">
        <f t="shared" si="13"/>
        <v>0.28199141495711549</v>
      </c>
      <c r="CL48" s="14">
        <f t="shared" si="25"/>
        <v>41.489415244117922</v>
      </c>
    </row>
    <row r="49" spans="2:90" x14ac:dyDescent="0.2">
      <c r="B49" s="1">
        <f t="shared" si="21"/>
        <v>43898</v>
      </c>
      <c r="C49" s="8">
        <f t="shared" si="14"/>
        <v>5.4285714285714288</v>
      </c>
      <c r="D49">
        <f t="shared" si="26"/>
        <v>38</v>
      </c>
      <c r="E49" s="14">
        <f t="shared" si="22"/>
        <v>0.3</v>
      </c>
      <c r="F49" s="3">
        <f t="shared" si="15"/>
        <v>8.1661699125676517</v>
      </c>
      <c r="G49" s="4">
        <f t="shared" si="27"/>
        <v>4999798.66977139</v>
      </c>
      <c r="H49" s="14"/>
      <c r="I49" s="13">
        <f t="shared" si="28"/>
        <v>41.489415244117922</v>
      </c>
      <c r="J49" s="13">
        <f t="shared" si="38"/>
        <v>30.808120206401014</v>
      </c>
      <c r="K49" s="13">
        <f t="shared" si="38"/>
        <v>24.536383625683779</v>
      </c>
      <c r="L49" s="13">
        <f t="shared" si="38"/>
        <v>19.53046466896539</v>
      </c>
      <c r="M49" s="13">
        <f t="shared" si="38"/>
        <v>15.537549063318972</v>
      </c>
      <c r="N49" s="13">
        <f t="shared" si="38"/>
        <v>12.354660936120995</v>
      </c>
      <c r="O49" s="13">
        <f t="shared" si="38"/>
        <v>9.8190007307025446</v>
      </c>
      <c r="P49" s="13">
        <f t="shared" si="38"/>
        <v>7.8001152178856987</v>
      </c>
      <c r="Q49" s="13">
        <f t="shared" si="38"/>
        <v>6.1935627991075171</v>
      </c>
      <c r="R49" s="13">
        <f t="shared" si="38"/>
        <v>4.9157979781014598</v>
      </c>
      <c r="S49" s="13">
        <f t="shared" si="38"/>
        <v>3.9001302226456471</v>
      </c>
      <c r="T49" s="13">
        <f t="shared" si="38"/>
        <v>3.0974798933991812</v>
      </c>
      <c r="U49" s="13">
        <f t="shared" si="38"/>
        <v>2.6147389082906987</v>
      </c>
      <c r="V49" s="13">
        <f t="shared" si="38"/>
        <v>2.0332305192649622</v>
      </c>
      <c r="W49" s="13">
        <f t="shared" si="38"/>
        <v>1.5810472133890463</v>
      </c>
      <c r="X49" s="13">
        <f t="shared" si="38"/>
        <v>1.2294277248226761</v>
      </c>
      <c r="Y49" s="13">
        <f t="shared" si="38"/>
        <v>0.95600711192307153</v>
      </c>
      <c r="Z49" s="13">
        <f t="shared" si="38"/>
        <v>0.74339427149934023</v>
      </c>
      <c r="AA49" s="13">
        <f t="shared" si="38"/>
        <v>0.57806582078533475</v>
      </c>
      <c r="AB49" s="13">
        <f t="shared" si="38"/>
        <v>0.44950780969988741</v>
      </c>
      <c r="AC49" s="13">
        <f t="shared" si="38"/>
        <v>0.34967989635936736</v>
      </c>
      <c r="AD49" s="13">
        <f t="shared" si="16"/>
        <v>1.2219999436</v>
      </c>
      <c r="AE49" s="13">
        <f t="shared" si="29"/>
        <v>191.73977980608453</v>
      </c>
      <c r="AF49" s="15"/>
      <c r="AG49">
        <f t="shared" si="7"/>
        <v>38</v>
      </c>
      <c r="AH49" s="15"/>
      <c r="AI49" s="15"/>
      <c r="AJ49" s="13">
        <f t="shared" si="40"/>
        <v>1.9664757578553838</v>
      </c>
      <c r="AK49" s="13">
        <f t="shared" si="40"/>
        <v>0</v>
      </c>
      <c r="AL49" s="13">
        <f t="shared" si="40"/>
        <v>0</v>
      </c>
      <c r="AM49" s="13">
        <f t="shared" si="40"/>
        <v>0</v>
      </c>
      <c r="AN49" s="13">
        <f t="shared" si="40"/>
        <v>0</v>
      </c>
      <c r="AO49" s="13">
        <f t="shared" si="40"/>
        <v>0</v>
      </c>
      <c r="AP49" s="13">
        <f t="shared" si="40"/>
        <v>0</v>
      </c>
      <c r="AQ49" s="13">
        <f t="shared" si="40"/>
        <v>0</v>
      </c>
      <c r="AR49" s="13">
        <f t="shared" si="40"/>
        <v>0</v>
      </c>
      <c r="AS49" s="13">
        <f t="shared" si="40"/>
        <v>0</v>
      </c>
      <c r="AT49" s="13">
        <f t="shared" si="40"/>
        <v>0</v>
      </c>
      <c r="AU49" s="13">
        <f t="shared" si="40"/>
        <v>0</v>
      </c>
      <c r="AV49" s="13">
        <f t="shared" si="40"/>
        <v>0</v>
      </c>
      <c r="AW49" s="13">
        <f t="shared" si="40"/>
        <v>0</v>
      </c>
      <c r="AX49" s="13">
        <f t="shared" si="40"/>
        <v>0</v>
      </c>
      <c r="AY49" s="13">
        <f t="shared" si="40"/>
        <v>0</v>
      </c>
      <c r="AZ49" s="13">
        <f t="shared" si="40"/>
        <v>0</v>
      </c>
      <c r="BA49" s="13">
        <f t="shared" si="40"/>
        <v>0</v>
      </c>
      <c r="BB49" s="13">
        <f t="shared" si="40"/>
        <v>0</v>
      </c>
      <c r="BC49" s="13">
        <f t="shared" si="40"/>
        <v>0</v>
      </c>
      <c r="BD49" s="13">
        <f t="shared" si="39"/>
        <v>0</v>
      </c>
      <c r="BE49" s="13">
        <f t="shared" si="24"/>
        <v>1.9664757578553838</v>
      </c>
      <c r="BF49" s="13">
        <f t="shared" si="19"/>
        <v>9.5904488018276535</v>
      </c>
      <c r="BG49" s="4">
        <f t="shared" si="11"/>
        <v>201.33022860791218</v>
      </c>
      <c r="BH49" s="4">
        <f t="shared" si="30"/>
        <v>5.0246783045857768</v>
      </c>
      <c r="BI49" s="4">
        <f t="shared" si="31"/>
        <v>5.0311415689157606</v>
      </c>
      <c r="BJ49" s="4">
        <f t="shared" si="20"/>
        <v>4.7635414056499776</v>
      </c>
      <c r="BK49" s="15"/>
      <c r="BL49" s="13">
        <f t="shared" si="3"/>
        <v>4999999.9999999972</v>
      </c>
      <c r="BM49" s="13"/>
      <c r="BN49">
        <f t="shared" si="4"/>
        <v>38</v>
      </c>
      <c r="BO49" s="11">
        <f t="shared" si="5"/>
        <v>0.99996165197048392</v>
      </c>
      <c r="BP49" s="14">
        <f t="shared" si="41"/>
        <v>12.446347262039261</v>
      </c>
      <c r="BQ49" s="14">
        <f t="shared" si="41"/>
        <v>9.2420816327094002</v>
      </c>
      <c r="BR49" s="14">
        <f t="shared" si="41"/>
        <v>7.3606328111160844</v>
      </c>
      <c r="BS49" s="14">
        <f t="shared" si="41"/>
        <v>5.8589147142389404</v>
      </c>
      <c r="BT49" s="14">
        <f t="shared" si="41"/>
        <v>4.6610859686786652</v>
      </c>
      <c r="BU49" s="14">
        <f t="shared" si="41"/>
        <v>3.7062561477656266</v>
      </c>
      <c r="BV49" s="14">
        <f t="shared" si="41"/>
        <v>2.9455872574118116</v>
      </c>
      <c r="BW49" s="14">
        <f t="shared" si="41"/>
        <v>2.3399448296511283</v>
      </c>
      <c r="BX49" s="14">
        <f t="shared" si="41"/>
        <v>1.8579975864535461</v>
      </c>
      <c r="BY49" s="14">
        <f t="shared" si="41"/>
        <v>1.47468284008065</v>
      </c>
      <c r="BZ49" s="14">
        <f t="shared" si="41"/>
        <v>0</v>
      </c>
      <c r="CA49" s="14">
        <f t="shared" si="41"/>
        <v>0</v>
      </c>
      <c r="CB49" s="14">
        <f t="shared" si="41"/>
        <v>0</v>
      </c>
      <c r="CC49" s="14">
        <f t="shared" si="41"/>
        <v>0</v>
      </c>
      <c r="CD49" s="14">
        <f t="shared" si="41"/>
        <v>0</v>
      </c>
      <c r="CE49" s="14">
        <f t="shared" si="34"/>
        <v>0</v>
      </c>
      <c r="CF49" s="14">
        <f t="shared" si="13"/>
        <v>0</v>
      </c>
      <c r="CG49" s="14">
        <f t="shared" si="13"/>
        <v>0</v>
      </c>
      <c r="CH49" s="14">
        <f t="shared" si="13"/>
        <v>0</v>
      </c>
      <c r="CI49" s="14">
        <f t="shared" si="13"/>
        <v>0</v>
      </c>
      <c r="CJ49" s="14">
        <f t="shared" si="13"/>
        <v>0</v>
      </c>
      <c r="CK49" s="14">
        <f t="shared" si="13"/>
        <v>0.3665859246930282</v>
      </c>
      <c r="CL49" s="14">
        <f t="shared" si="25"/>
        <v>52.260116974838141</v>
      </c>
    </row>
    <row r="50" spans="2:90" x14ac:dyDescent="0.2">
      <c r="B50" s="1">
        <f t="shared" si="21"/>
        <v>43899</v>
      </c>
      <c r="C50" s="8">
        <f t="shared" si="14"/>
        <v>5.5714285714285712</v>
      </c>
      <c r="D50">
        <f t="shared" si="26"/>
        <v>39</v>
      </c>
      <c r="E50" s="14">
        <f t="shared" si="22"/>
        <v>0.3</v>
      </c>
      <c r="F50" s="3">
        <f t="shared" si="15"/>
        <v>8.1661699125676517</v>
      </c>
      <c r="G50" s="4">
        <f t="shared" si="27"/>
        <v>4999746.4096544152</v>
      </c>
      <c r="H50" s="14"/>
      <c r="I50" s="13">
        <f t="shared" si="28"/>
        <v>52.260116974838141</v>
      </c>
      <c r="J50" s="13">
        <f t="shared" si="38"/>
        <v>39.000050329470845</v>
      </c>
      <c r="K50" s="13">
        <f t="shared" si="38"/>
        <v>30.808120206401014</v>
      </c>
      <c r="L50" s="13">
        <f t="shared" si="38"/>
        <v>24.536383625683779</v>
      </c>
      <c r="M50" s="13">
        <f t="shared" si="38"/>
        <v>19.53046466896539</v>
      </c>
      <c r="N50" s="13">
        <f t="shared" si="38"/>
        <v>15.537549063318972</v>
      </c>
      <c r="O50" s="13">
        <f t="shared" si="38"/>
        <v>12.354660936120995</v>
      </c>
      <c r="P50" s="13">
        <f t="shared" si="38"/>
        <v>9.8190007307025446</v>
      </c>
      <c r="Q50" s="13">
        <f t="shared" si="38"/>
        <v>7.8001152178856987</v>
      </c>
      <c r="R50" s="13">
        <f t="shared" si="38"/>
        <v>6.1935627991075171</v>
      </c>
      <c r="S50" s="13">
        <f t="shared" si="38"/>
        <v>4.9157979781014598</v>
      </c>
      <c r="T50" s="13">
        <f t="shared" si="38"/>
        <v>3.9001302226456471</v>
      </c>
      <c r="U50" s="13">
        <f t="shared" si="38"/>
        <v>3.0974798933991812</v>
      </c>
      <c r="V50" s="13">
        <f t="shared" si="38"/>
        <v>2.6147389082906987</v>
      </c>
      <c r="W50" s="13">
        <f t="shared" si="38"/>
        <v>2.0332305192649622</v>
      </c>
      <c r="X50" s="13">
        <f t="shared" si="38"/>
        <v>1.5810472133890463</v>
      </c>
      <c r="Y50" s="13">
        <f t="shared" si="38"/>
        <v>1.2294277248226761</v>
      </c>
      <c r="Z50" s="13">
        <f t="shared" si="38"/>
        <v>0.95600711192307153</v>
      </c>
      <c r="AA50" s="13">
        <f t="shared" si="38"/>
        <v>0.74339427149934023</v>
      </c>
      <c r="AB50" s="13">
        <f t="shared" si="38"/>
        <v>0.57806582078533475</v>
      </c>
      <c r="AC50" s="13">
        <f t="shared" si="38"/>
        <v>0.44950780969988741</v>
      </c>
      <c r="AD50" s="13">
        <f t="shared" si="16"/>
        <v>1.5716798399593674</v>
      </c>
      <c r="AE50" s="13">
        <f t="shared" si="29"/>
        <v>241.51053186627558</v>
      </c>
      <c r="AF50" s="15"/>
      <c r="AG50">
        <f t="shared" si="7"/>
        <v>39</v>
      </c>
      <c r="AH50" s="15"/>
      <c r="AI50" s="15"/>
      <c r="AJ50" s="13">
        <f t="shared" si="40"/>
        <v>2.4893649146470751</v>
      </c>
      <c r="AK50" s="13">
        <f t="shared" si="40"/>
        <v>0</v>
      </c>
      <c r="AL50" s="13">
        <f t="shared" si="40"/>
        <v>0</v>
      </c>
      <c r="AM50" s="13">
        <f t="shared" si="40"/>
        <v>0</v>
      </c>
      <c r="AN50" s="13">
        <f t="shared" si="40"/>
        <v>0</v>
      </c>
      <c r="AO50" s="13">
        <f t="shared" si="40"/>
        <v>0</v>
      </c>
      <c r="AP50" s="13">
        <f t="shared" si="40"/>
        <v>0</v>
      </c>
      <c r="AQ50" s="13">
        <f t="shared" si="40"/>
        <v>0</v>
      </c>
      <c r="AR50" s="13">
        <f t="shared" si="40"/>
        <v>0</v>
      </c>
      <c r="AS50" s="13">
        <f t="shared" si="40"/>
        <v>0</v>
      </c>
      <c r="AT50" s="13">
        <f t="shared" si="40"/>
        <v>0</v>
      </c>
      <c r="AU50" s="13">
        <f t="shared" si="40"/>
        <v>0</v>
      </c>
      <c r="AV50" s="13">
        <f t="shared" si="40"/>
        <v>0</v>
      </c>
      <c r="AW50" s="13">
        <f t="shared" si="40"/>
        <v>0</v>
      </c>
      <c r="AX50" s="13">
        <f t="shared" si="40"/>
        <v>0</v>
      </c>
      <c r="AY50" s="13">
        <f t="shared" si="40"/>
        <v>0</v>
      </c>
      <c r="AZ50" s="13">
        <f t="shared" si="40"/>
        <v>0</v>
      </c>
      <c r="BA50" s="13">
        <f t="shared" si="40"/>
        <v>0</v>
      </c>
      <c r="BB50" s="13">
        <f t="shared" si="40"/>
        <v>0</v>
      </c>
      <c r="BC50" s="13">
        <f t="shared" si="40"/>
        <v>0</v>
      </c>
      <c r="BD50" s="13">
        <f t="shared" si="39"/>
        <v>0</v>
      </c>
      <c r="BE50" s="13">
        <f t="shared" si="24"/>
        <v>2.4893649146470751</v>
      </c>
      <c r="BF50" s="13">
        <f t="shared" si="19"/>
        <v>12.079813716474728</v>
      </c>
      <c r="BG50" s="4">
        <f t="shared" si="11"/>
        <v>253.5903455827503</v>
      </c>
      <c r="BH50" s="4">
        <f t="shared" si="30"/>
        <v>5.0201965078577819</v>
      </c>
      <c r="BI50" s="4">
        <f t="shared" si="31"/>
        <v>5.0246783045857759</v>
      </c>
      <c r="BJ50" s="4">
        <f t="shared" si="20"/>
        <v>4.7635148288927684</v>
      </c>
      <c r="BK50" s="15"/>
      <c r="BL50" s="13">
        <f t="shared" si="3"/>
        <v>4999999.9999999981</v>
      </c>
      <c r="BM50" s="13"/>
      <c r="BN50">
        <f t="shared" si="4"/>
        <v>39</v>
      </c>
      <c r="BO50" s="11">
        <f t="shared" si="5"/>
        <v>0.99995169777693038</v>
      </c>
      <c r="BP50" s="14">
        <f t="shared" si="41"/>
        <v>15.677277808503113</v>
      </c>
      <c r="BQ50" s="14">
        <f t="shared" si="41"/>
        <v>11.699449962102031</v>
      </c>
      <c r="BR50" s="14">
        <f t="shared" si="41"/>
        <v>9.2419896317119328</v>
      </c>
      <c r="BS50" s="14">
        <f t="shared" si="41"/>
        <v>7.36055953914257</v>
      </c>
      <c r="BT50" s="14">
        <f t="shared" si="41"/>
        <v>5.8588563912312885</v>
      </c>
      <c r="BU50" s="14">
        <f t="shared" si="41"/>
        <v>4.661039569547448</v>
      </c>
      <c r="BV50" s="14">
        <f t="shared" si="41"/>
        <v>3.7062192535597527</v>
      </c>
      <c r="BW50" s="14">
        <f t="shared" si="41"/>
        <v>2.9455579353416788</v>
      </c>
      <c r="BX50" s="14">
        <f t="shared" si="41"/>
        <v>2.3399215364941428</v>
      </c>
      <c r="BY50" s="14">
        <f t="shared" si="41"/>
        <v>1.8579790908766796</v>
      </c>
      <c r="BZ50" s="14">
        <f t="shared" si="41"/>
        <v>0</v>
      </c>
      <c r="CA50" s="14">
        <f t="shared" si="41"/>
        <v>0</v>
      </c>
      <c r="CB50" s="14">
        <f t="shared" si="41"/>
        <v>0</v>
      </c>
      <c r="CC50" s="14">
        <f t="shared" si="41"/>
        <v>0</v>
      </c>
      <c r="CD50" s="14">
        <f t="shared" si="41"/>
        <v>0</v>
      </c>
      <c r="CE50" s="14">
        <f t="shared" si="34"/>
        <v>0</v>
      </c>
      <c r="CF50" s="14">
        <f t="shared" si="13"/>
        <v>0</v>
      </c>
      <c r="CG50" s="14">
        <f t="shared" si="13"/>
        <v>0</v>
      </c>
      <c r="CH50" s="14">
        <f t="shared" si="13"/>
        <v>0</v>
      </c>
      <c r="CI50" s="14">
        <f t="shared" si="13"/>
        <v>0</v>
      </c>
      <c r="CJ50" s="14">
        <f t="shared" si="13"/>
        <v>0</v>
      </c>
      <c r="CK50" s="14">
        <f t="shared" si="13"/>
        <v>0.47148117729874306</v>
      </c>
      <c r="CL50" s="14">
        <f t="shared" si="25"/>
        <v>65.820331895809375</v>
      </c>
    </row>
    <row r="51" spans="2:90" x14ac:dyDescent="0.2">
      <c r="B51" s="1">
        <f t="shared" si="21"/>
        <v>43900</v>
      </c>
      <c r="C51" s="8">
        <f t="shared" si="14"/>
        <v>5.7142857142857144</v>
      </c>
      <c r="D51">
        <f t="shared" si="26"/>
        <v>40</v>
      </c>
      <c r="E51" s="14">
        <f t="shared" si="22"/>
        <v>0.3</v>
      </c>
      <c r="F51" s="3">
        <f t="shared" si="15"/>
        <v>8.1661699125676517</v>
      </c>
      <c r="G51" s="4">
        <f t="shared" si="27"/>
        <v>4999680.5893225195</v>
      </c>
      <c r="H51" s="14"/>
      <c r="I51" s="13">
        <f t="shared" si="28"/>
        <v>65.820331895809375</v>
      </c>
      <c r="J51" s="13">
        <f t="shared" si="38"/>
        <v>49.12450995634785</v>
      </c>
      <c r="K51" s="13">
        <f t="shared" si="38"/>
        <v>39.000050329470845</v>
      </c>
      <c r="L51" s="13">
        <f t="shared" si="38"/>
        <v>30.808120206401014</v>
      </c>
      <c r="M51" s="13">
        <f t="shared" si="38"/>
        <v>24.536383625683779</v>
      </c>
      <c r="N51" s="13">
        <f t="shared" si="38"/>
        <v>19.53046466896539</v>
      </c>
      <c r="O51" s="13">
        <f t="shared" si="38"/>
        <v>15.537549063318972</v>
      </c>
      <c r="P51" s="13">
        <f t="shared" si="38"/>
        <v>12.354660936120995</v>
      </c>
      <c r="Q51" s="13">
        <f t="shared" si="38"/>
        <v>9.8190007307025446</v>
      </c>
      <c r="R51" s="13">
        <f t="shared" si="38"/>
        <v>7.8001152178856987</v>
      </c>
      <c r="S51" s="13">
        <f t="shared" si="38"/>
        <v>6.1935627991075171</v>
      </c>
      <c r="T51" s="13">
        <f t="shared" si="38"/>
        <v>4.9157979781014598</v>
      </c>
      <c r="U51" s="13">
        <f t="shared" si="38"/>
        <v>3.9001302226456471</v>
      </c>
      <c r="V51" s="13">
        <f t="shared" si="38"/>
        <v>3.0974798933991812</v>
      </c>
      <c r="W51" s="13">
        <f t="shared" si="38"/>
        <v>2.6147389082906987</v>
      </c>
      <c r="X51" s="13">
        <f t="shared" si="38"/>
        <v>2.0332305192649622</v>
      </c>
      <c r="Y51" s="13">
        <f t="shared" si="38"/>
        <v>1.5810472133890463</v>
      </c>
      <c r="Z51" s="13">
        <f t="shared" si="38"/>
        <v>1.2294277248226761</v>
      </c>
      <c r="AA51" s="13">
        <f t="shared" si="38"/>
        <v>0.95600711192307153</v>
      </c>
      <c r="AB51" s="13">
        <f t="shared" si="38"/>
        <v>0.74339427149934023</v>
      </c>
      <c r="AC51" s="13">
        <f t="shared" si="38"/>
        <v>0.57806582078533475</v>
      </c>
      <c r="AD51" s="13">
        <f t="shared" si="16"/>
        <v>2.0211876496592547</v>
      </c>
      <c r="AE51" s="13">
        <f t="shared" si="29"/>
        <v>304.19525674359477</v>
      </c>
      <c r="AF51" s="15"/>
      <c r="AG51">
        <f t="shared" si="7"/>
        <v>40</v>
      </c>
      <c r="AH51" s="15"/>
      <c r="AI51" s="15"/>
      <c r="AJ51" s="13">
        <f t="shared" si="40"/>
        <v>3.1356070184902882</v>
      </c>
      <c r="AK51" s="13">
        <f t="shared" si="40"/>
        <v>0</v>
      </c>
      <c r="AL51" s="13">
        <f t="shared" si="40"/>
        <v>0</v>
      </c>
      <c r="AM51" s="13">
        <f t="shared" si="40"/>
        <v>0</v>
      </c>
      <c r="AN51" s="13">
        <f t="shared" si="40"/>
        <v>0</v>
      </c>
      <c r="AO51" s="13">
        <f t="shared" si="40"/>
        <v>0</v>
      </c>
      <c r="AP51" s="13">
        <f t="shared" si="40"/>
        <v>0</v>
      </c>
      <c r="AQ51" s="13">
        <f t="shared" si="40"/>
        <v>0</v>
      </c>
      <c r="AR51" s="13">
        <f t="shared" si="40"/>
        <v>0</v>
      </c>
      <c r="AS51" s="13">
        <f t="shared" si="40"/>
        <v>0</v>
      </c>
      <c r="AT51" s="13">
        <f t="shared" si="40"/>
        <v>0</v>
      </c>
      <c r="AU51" s="13">
        <f t="shared" si="40"/>
        <v>0</v>
      </c>
      <c r="AV51" s="13">
        <f t="shared" si="40"/>
        <v>0</v>
      </c>
      <c r="AW51" s="13">
        <f t="shared" si="40"/>
        <v>0</v>
      </c>
      <c r="AX51" s="13">
        <f t="shared" si="40"/>
        <v>0</v>
      </c>
      <c r="AY51" s="13">
        <f t="shared" si="40"/>
        <v>0</v>
      </c>
      <c r="AZ51" s="13">
        <f t="shared" si="40"/>
        <v>0</v>
      </c>
      <c r="BA51" s="13">
        <f t="shared" si="40"/>
        <v>0</v>
      </c>
      <c r="BB51" s="13">
        <f t="shared" si="40"/>
        <v>0</v>
      </c>
      <c r="BC51" s="13">
        <f t="shared" si="40"/>
        <v>0</v>
      </c>
      <c r="BD51" s="13">
        <f t="shared" si="39"/>
        <v>0</v>
      </c>
      <c r="BE51" s="13">
        <f t="shared" si="24"/>
        <v>3.1356070184902882</v>
      </c>
      <c r="BF51" s="13">
        <f t="shared" si="19"/>
        <v>15.215420734965017</v>
      </c>
      <c r="BG51" s="4">
        <f t="shared" si="11"/>
        <v>319.41067747855976</v>
      </c>
      <c r="BH51" s="4">
        <f t="shared" si="30"/>
        <v>5.0176610940213386</v>
      </c>
      <c r="BI51" s="4">
        <f t="shared" si="31"/>
        <v>5.020196507857781</v>
      </c>
      <c r="BJ51" s="4">
        <f t="shared" si="20"/>
        <v>4.7635917668990082</v>
      </c>
      <c r="BK51" s="15"/>
      <c r="BL51" s="13">
        <f t="shared" si="3"/>
        <v>4999999.9999999981</v>
      </c>
      <c r="BM51" s="13"/>
      <c r="BN51">
        <f t="shared" si="4"/>
        <v>40</v>
      </c>
      <c r="BO51" s="11">
        <f t="shared" si="5"/>
        <v>0.99993916076351241</v>
      </c>
      <c r="BP51" s="14">
        <f t="shared" si="41"/>
        <v>19.744898231121439</v>
      </c>
      <c r="BQ51" s="14">
        <f t="shared" si="41"/>
        <v>14.736456377600783</v>
      </c>
      <c r="BR51" s="14">
        <f t="shared" si="41"/>
        <v>11.699303278855748</v>
      </c>
      <c r="BS51" s="14">
        <f t="shared" si="41"/>
        <v>9.2418737591670101</v>
      </c>
      <c r="BT51" s="14">
        <f t="shared" si="41"/>
        <v>7.360467255251347</v>
      </c>
      <c r="BU51" s="14">
        <f t="shared" si="41"/>
        <v>5.8587829351220044</v>
      </c>
      <c r="BV51" s="14">
        <f t="shared" si="41"/>
        <v>4.6609811312091214</v>
      </c>
      <c r="BW51" s="14">
        <f t="shared" si="41"/>
        <v>3.7061727863947733</v>
      </c>
      <c r="BX51" s="14">
        <f t="shared" si="41"/>
        <v>2.945521005058505</v>
      </c>
      <c r="BY51" s="14">
        <f t="shared" si="41"/>
        <v>2.3398921994493982</v>
      </c>
      <c r="BZ51" s="14">
        <f t="shared" si="41"/>
        <v>0</v>
      </c>
      <c r="CA51" s="14">
        <f t="shared" si="41"/>
        <v>0</v>
      </c>
      <c r="CB51" s="14">
        <f t="shared" si="41"/>
        <v>0</v>
      </c>
      <c r="CC51" s="14">
        <f t="shared" si="41"/>
        <v>0</v>
      </c>
      <c r="CD51" s="14">
        <f t="shared" si="41"/>
        <v>0</v>
      </c>
      <c r="CE51" s="14">
        <f t="shared" si="34"/>
        <v>0</v>
      </c>
      <c r="CF51" s="14">
        <f t="shared" si="13"/>
        <v>0</v>
      </c>
      <c r="CG51" s="14">
        <f t="shared" si="13"/>
        <v>0</v>
      </c>
      <c r="CH51" s="14">
        <f t="shared" si="13"/>
        <v>0</v>
      </c>
      <c r="CI51" s="14">
        <f t="shared" si="13"/>
        <v>0</v>
      </c>
      <c r="CJ51" s="14">
        <f t="shared" si="13"/>
        <v>0</v>
      </c>
      <c r="CK51" s="14">
        <f t="shared" si="13"/>
        <v>0.60631940464375544</v>
      </c>
      <c r="CL51" s="14">
        <f t="shared" si="25"/>
        <v>82.900668363873891</v>
      </c>
    </row>
    <row r="52" spans="2:90" x14ac:dyDescent="0.2">
      <c r="B52" s="1">
        <f t="shared" si="21"/>
        <v>43901</v>
      </c>
      <c r="C52" s="8">
        <f t="shared" si="14"/>
        <v>5.8571428571428568</v>
      </c>
      <c r="D52">
        <f t="shared" si="26"/>
        <v>41</v>
      </c>
      <c r="E52" s="14">
        <f t="shared" si="22"/>
        <v>0.3</v>
      </c>
      <c r="F52" s="3">
        <f t="shared" si="15"/>
        <v>8.1661699125676517</v>
      </c>
      <c r="G52" s="4">
        <f t="shared" si="27"/>
        <v>4999597.6886541555</v>
      </c>
      <c r="H52" s="14"/>
      <c r="I52" s="13">
        <f t="shared" si="28"/>
        <v>82.900668363873891</v>
      </c>
      <c r="J52" s="13">
        <f t="shared" si="38"/>
        <v>61.87111198206081</v>
      </c>
      <c r="K52" s="13">
        <f t="shared" si="38"/>
        <v>49.12450995634785</v>
      </c>
      <c r="L52" s="13">
        <f t="shared" si="38"/>
        <v>39.000050329470845</v>
      </c>
      <c r="M52" s="13">
        <f t="shared" si="38"/>
        <v>30.808120206401014</v>
      </c>
      <c r="N52" s="13">
        <f t="shared" si="38"/>
        <v>24.536383625683779</v>
      </c>
      <c r="O52" s="13">
        <f t="shared" si="38"/>
        <v>19.53046466896539</v>
      </c>
      <c r="P52" s="13">
        <f t="shared" si="38"/>
        <v>15.537549063318972</v>
      </c>
      <c r="Q52" s="13">
        <f t="shared" si="38"/>
        <v>12.354660936120995</v>
      </c>
      <c r="R52" s="13">
        <f t="shared" si="38"/>
        <v>9.8190007307025446</v>
      </c>
      <c r="S52" s="13">
        <f t="shared" si="38"/>
        <v>7.8001152178856987</v>
      </c>
      <c r="T52" s="13">
        <f t="shared" si="38"/>
        <v>6.1935627991075171</v>
      </c>
      <c r="U52" s="13">
        <f t="shared" si="38"/>
        <v>4.9157979781014598</v>
      </c>
      <c r="V52" s="13">
        <f t="shared" si="38"/>
        <v>3.9001302226456471</v>
      </c>
      <c r="W52" s="13">
        <f t="shared" si="38"/>
        <v>3.0974798933991812</v>
      </c>
      <c r="X52" s="13">
        <f t="shared" si="38"/>
        <v>2.6147389082906987</v>
      </c>
      <c r="Y52" s="13">
        <f t="shared" ref="Y52:AC52" si="42">X51*(1-X$8)</f>
        <v>2.0332305192649622</v>
      </c>
      <c r="Z52" s="13">
        <f t="shared" si="42"/>
        <v>1.5810472133890463</v>
      </c>
      <c r="AA52" s="13">
        <f t="shared" si="42"/>
        <v>1.2294277248226761</v>
      </c>
      <c r="AB52" s="13">
        <f t="shared" si="42"/>
        <v>0.95600711192307153</v>
      </c>
      <c r="AC52" s="13">
        <f t="shared" si="42"/>
        <v>0.74339427149934023</v>
      </c>
      <c r="AD52" s="13">
        <f t="shared" si="16"/>
        <v>2.5992534704445895</v>
      </c>
      <c r="AE52" s="13">
        <f t="shared" si="29"/>
        <v>383.14670519372004</v>
      </c>
      <c r="AF52" s="15"/>
      <c r="AG52">
        <f t="shared" si="7"/>
        <v>41</v>
      </c>
      <c r="AH52" s="15"/>
      <c r="AI52" s="15"/>
      <c r="AJ52" s="13">
        <f t="shared" si="40"/>
        <v>3.9492199137485624</v>
      </c>
      <c r="AK52" s="13">
        <f t="shared" si="40"/>
        <v>0</v>
      </c>
      <c r="AL52" s="13">
        <f t="shared" si="40"/>
        <v>0</v>
      </c>
      <c r="AM52" s="13">
        <f t="shared" si="40"/>
        <v>0</v>
      </c>
      <c r="AN52" s="13">
        <f t="shared" si="40"/>
        <v>0</v>
      </c>
      <c r="AO52" s="13">
        <f t="shared" si="40"/>
        <v>0</v>
      </c>
      <c r="AP52" s="13">
        <f t="shared" si="40"/>
        <v>0</v>
      </c>
      <c r="AQ52" s="13">
        <f t="shared" si="40"/>
        <v>0</v>
      </c>
      <c r="AR52" s="13">
        <f t="shared" si="40"/>
        <v>0</v>
      </c>
      <c r="AS52" s="13">
        <f t="shared" si="40"/>
        <v>0</v>
      </c>
      <c r="AT52" s="13">
        <f t="shared" si="40"/>
        <v>0</v>
      </c>
      <c r="AU52" s="13">
        <f t="shared" si="40"/>
        <v>0</v>
      </c>
      <c r="AV52" s="13">
        <f t="shared" si="40"/>
        <v>0</v>
      </c>
      <c r="AW52" s="13">
        <f t="shared" si="40"/>
        <v>0</v>
      </c>
      <c r="AX52" s="13">
        <f t="shared" si="40"/>
        <v>0</v>
      </c>
      <c r="AY52" s="13">
        <f t="shared" si="40"/>
        <v>0</v>
      </c>
      <c r="AZ52" s="13">
        <f t="shared" si="40"/>
        <v>0</v>
      </c>
      <c r="BA52" s="13">
        <f t="shared" si="40"/>
        <v>0</v>
      </c>
      <c r="BB52" s="13">
        <f t="shared" si="40"/>
        <v>0</v>
      </c>
      <c r="BC52" s="13">
        <f t="shared" si="40"/>
        <v>0</v>
      </c>
      <c r="BD52" s="13">
        <f t="shared" si="39"/>
        <v>0</v>
      </c>
      <c r="BE52" s="13">
        <f t="shared" si="24"/>
        <v>3.9492199137485624</v>
      </c>
      <c r="BF52" s="13">
        <f t="shared" si="19"/>
        <v>19.164640648713579</v>
      </c>
      <c r="BG52" s="4">
        <f t="shared" si="11"/>
        <v>402.31134584243364</v>
      </c>
      <c r="BH52" s="4">
        <f t="shared" si="30"/>
        <v>5.0171897576001925</v>
      </c>
      <c r="BI52" s="4">
        <f t="shared" si="31"/>
        <v>5.0176610940213369</v>
      </c>
      <c r="BJ52" s="4">
        <f t="shared" si="20"/>
        <v>4.7636341472257326</v>
      </c>
      <c r="BK52" s="15"/>
      <c r="BL52" s="13">
        <f t="shared" si="3"/>
        <v>4999999.9999999972</v>
      </c>
      <c r="BM52" s="13"/>
      <c r="BN52">
        <f t="shared" si="4"/>
        <v>41</v>
      </c>
      <c r="BO52" s="11">
        <f t="shared" si="5"/>
        <v>0.99992337036524548</v>
      </c>
      <c r="BP52" s="14">
        <f t="shared" si="41"/>
        <v>24.868294714780877</v>
      </c>
      <c r="BQ52" s="14">
        <f t="shared" si="41"/>
        <v>18.559911246404333</v>
      </c>
      <c r="BR52" s="14">
        <f t="shared" si="41"/>
        <v>14.736223668927721</v>
      </c>
      <c r="BS52" s="14">
        <f t="shared" si="41"/>
        <v>11.699118530957607</v>
      </c>
      <c r="BT52" s="14">
        <f t="shared" si="41"/>
        <v>9.241727817420637</v>
      </c>
      <c r="BU52" s="14">
        <f t="shared" si="41"/>
        <v>7.3603510234705034</v>
      </c>
      <c r="BV52" s="14">
        <f t="shared" si="41"/>
        <v>5.8586904169773657</v>
      </c>
      <c r="BW52" s="14">
        <f t="shared" si="41"/>
        <v>4.660907527982781</v>
      </c>
      <c r="BX52" s="14">
        <f t="shared" si="41"/>
        <v>3.706114260889783</v>
      </c>
      <c r="BY52" s="14">
        <f t="shared" si="41"/>
        <v>2.9454744912788691</v>
      </c>
      <c r="BZ52" s="14">
        <f t="shared" si="41"/>
        <v>0</v>
      </c>
      <c r="CA52" s="14">
        <f t="shared" si="41"/>
        <v>0</v>
      </c>
      <c r="CB52" s="14">
        <f t="shared" si="41"/>
        <v>0</v>
      </c>
      <c r="CC52" s="14">
        <f t="shared" si="41"/>
        <v>0</v>
      </c>
      <c r="CD52" s="14">
        <f t="shared" si="41"/>
        <v>0</v>
      </c>
      <c r="CE52" s="14">
        <f t="shared" si="34"/>
        <v>0</v>
      </c>
      <c r="CF52" s="14">
        <f t="shared" si="13"/>
        <v>0</v>
      </c>
      <c r="CG52" s="14">
        <f t="shared" si="13"/>
        <v>0</v>
      </c>
      <c r="CH52" s="14">
        <f t="shared" si="13"/>
        <v>0</v>
      </c>
      <c r="CI52" s="14">
        <f t="shared" si="13"/>
        <v>0</v>
      </c>
      <c r="CJ52" s="14">
        <f t="shared" si="13"/>
        <v>0</v>
      </c>
      <c r="CK52" s="14">
        <f t="shared" si="13"/>
        <v>0.77971628718015451</v>
      </c>
      <c r="CL52" s="14">
        <f t="shared" si="25"/>
        <v>104.41652998627063</v>
      </c>
    </row>
    <row r="53" spans="2:90" x14ac:dyDescent="0.2">
      <c r="B53" s="1">
        <f t="shared" si="21"/>
        <v>43902</v>
      </c>
      <c r="C53" s="8">
        <f t="shared" si="14"/>
        <v>6</v>
      </c>
      <c r="D53">
        <f t="shared" si="26"/>
        <v>42</v>
      </c>
      <c r="E53" s="14">
        <f t="shared" si="22"/>
        <v>0.3</v>
      </c>
      <c r="F53" s="3">
        <f t="shared" si="15"/>
        <v>8.1661699125676517</v>
      </c>
      <c r="G53" s="4">
        <f t="shared" si="27"/>
        <v>4999493.2721241694</v>
      </c>
      <c r="H53" s="14"/>
      <c r="I53" s="13">
        <f t="shared" si="28"/>
        <v>104.41652998627063</v>
      </c>
      <c r="J53" s="13">
        <f t="shared" ref="J53:AC65" si="43">I52*(1-I$8)</f>
        <v>77.926628262041447</v>
      </c>
      <c r="K53" s="13">
        <f t="shared" si="43"/>
        <v>61.87111198206081</v>
      </c>
      <c r="L53" s="13">
        <f t="shared" si="43"/>
        <v>49.12450995634785</v>
      </c>
      <c r="M53" s="13">
        <f t="shared" si="43"/>
        <v>39.000050329470845</v>
      </c>
      <c r="N53" s="13">
        <f t="shared" si="43"/>
        <v>30.808120206401014</v>
      </c>
      <c r="O53" s="13">
        <f t="shared" si="43"/>
        <v>24.536383625683779</v>
      </c>
      <c r="P53" s="13">
        <f t="shared" si="43"/>
        <v>19.53046466896539</v>
      </c>
      <c r="Q53" s="13">
        <f t="shared" si="43"/>
        <v>15.537549063318972</v>
      </c>
      <c r="R53" s="13">
        <f t="shared" si="43"/>
        <v>12.354660936120995</v>
      </c>
      <c r="S53" s="13">
        <f t="shared" si="43"/>
        <v>9.8190007307025446</v>
      </c>
      <c r="T53" s="13">
        <f t="shared" si="43"/>
        <v>7.8001152178856987</v>
      </c>
      <c r="U53" s="13">
        <f t="shared" si="43"/>
        <v>6.1935627991075171</v>
      </c>
      <c r="V53" s="13">
        <f t="shared" si="43"/>
        <v>4.9157979781014598</v>
      </c>
      <c r="W53" s="13">
        <f t="shared" si="43"/>
        <v>3.9001302226456471</v>
      </c>
      <c r="X53" s="13">
        <f t="shared" si="43"/>
        <v>3.0974798933991812</v>
      </c>
      <c r="Y53" s="13">
        <f t="shared" si="43"/>
        <v>2.6147389082906987</v>
      </c>
      <c r="Z53" s="13">
        <f t="shared" si="43"/>
        <v>2.0332305192649622</v>
      </c>
      <c r="AA53" s="13">
        <f t="shared" si="43"/>
        <v>1.5810472133890463</v>
      </c>
      <c r="AB53" s="13">
        <f t="shared" si="43"/>
        <v>1.2294277248226761</v>
      </c>
      <c r="AC53" s="13">
        <f t="shared" si="43"/>
        <v>0.95600711192307153</v>
      </c>
      <c r="AD53" s="13">
        <f t="shared" si="16"/>
        <v>3.3426477419439298</v>
      </c>
      <c r="AE53" s="13">
        <f t="shared" si="29"/>
        <v>482.58919507815835</v>
      </c>
      <c r="AF53" s="15"/>
      <c r="AG53">
        <f t="shared" si="7"/>
        <v>42</v>
      </c>
      <c r="AH53" s="15"/>
      <c r="AI53" s="15"/>
      <c r="AJ53" s="13">
        <f t="shared" si="40"/>
        <v>4.9740401018324336</v>
      </c>
      <c r="AK53" s="13">
        <f t="shared" si="40"/>
        <v>0</v>
      </c>
      <c r="AL53" s="13">
        <f t="shared" si="40"/>
        <v>0</v>
      </c>
      <c r="AM53" s="13">
        <f t="shared" si="40"/>
        <v>0</v>
      </c>
      <c r="AN53" s="13">
        <f t="shared" si="40"/>
        <v>0</v>
      </c>
      <c r="AO53" s="13">
        <f t="shared" si="40"/>
        <v>0</v>
      </c>
      <c r="AP53" s="13">
        <f t="shared" si="40"/>
        <v>0</v>
      </c>
      <c r="AQ53" s="13">
        <f t="shared" si="40"/>
        <v>0</v>
      </c>
      <c r="AR53" s="13">
        <f t="shared" si="40"/>
        <v>0</v>
      </c>
      <c r="AS53" s="13">
        <f t="shared" si="40"/>
        <v>0</v>
      </c>
      <c r="AT53" s="13">
        <f t="shared" si="40"/>
        <v>0</v>
      </c>
      <c r="AU53" s="13">
        <f t="shared" si="40"/>
        <v>0</v>
      </c>
      <c r="AV53" s="13">
        <f t="shared" si="40"/>
        <v>0</v>
      </c>
      <c r="AW53" s="13">
        <f t="shared" si="40"/>
        <v>0</v>
      </c>
      <c r="AX53" s="13">
        <f t="shared" si="40"/>
        <v>0</v>
      </c>
      <c r="AY53" s="13">
        <f t="shared" ref="AY53:BC53" si="44">X52*AX$8</f>
        <v>0</v>
      </c>
      <c r="AZ53" s="13">
        <f t="shared" si="44"/>
        <v>0</v>
      </c>
      <c r="BA53" s="13">
        <f t="shared" si="44"/>
        <v>0</v>
      </c>
      <c r="BB53" s="13">
        <f t="shared" si="44"/>
        <v>0</v>
      </c>
      <c r="BC53" s="13">
        <f t="shared" si="44"/>
        <v>0</v>
      </c>
      <c r="BD53" s="13">
        <f t="shared" si="39"/>
        <v>0</v>
      </c>
      <c r="BE53" s="13">
        <f t="shared" si="24"/>
        <v>4.9740401018324336</v>
      </c>
      <c r="BF53" s="13">
        <f t="shared" si="19"/>
        <v>24.138680750546012</v>
      </c>
      <c r="BG53" s="4">
        <f t="shared" si="11"/>
        <v>506.72787582870438</v>
      </c>
      <c r="BH53" s="4">
        <f t="shared" si="30"/>
        <v>5.0189124213801914</v>
      </c>
      <c r="BI53" s="4">
        <f t="shared" si="31"/>
        <v>5.0171897576001907</v>
      </c>
      <c r="BJ53" s="4">
        <f t="shared" si="20"/>
        <v>4.763637822582691</v>
      </c>
      <c r="BK53" s="15"/>
      <c r="BL53" s="13">
        <f t="shared" si="3"/>
        <v>4999999.9999999981</v>
      </c>
      <c r="BM53" s="13"/>
      <c r="BN53">
        <f t="shared" si="4"/>
        <v>42</v>
      </c>
      <c r="BO53" s="11">
        <f t="shared" si="5"/>
        <v>0.99990348169501941</v>
      </c>
      <c r="BP53" s="14">
        <f t="shared" si="41"/>
        <v>31.32193556393532</v>
      </c>
      <c r="BQ53" s="14">
        <f t="shared" si="41"/>
        <v>23.375732074790623</v>
      </c>
      <c r="BR53" s="14">
        <f t="shared" si="41"/>
        <v>18.55954208616151</v>
      </c>
      <c r="BS53" s="14">
        <f t="shared" si="41"/>
        <v>14.735930562574158</v>
      </c>
      <c r="BT53" s="14">
        <f t="shared" si="41"/>
        <v>11.698885833215666</v>
      </c>
      <c r="BU53" s="14">
        <f t="shared" si="41"/>
        <v>9.2415439976577147</v>
      </c>
      <c r="BV53" s="14">
        <f t="shared" si="41"/>
        <v>7.3602046246577624</v>
      </c>
      <c r="BW53" s="14">
        <f t="shared" si="41"/>
        <v>5.8585738864860168</v>
      </c>
      <c r="BX53" s="14">
        <f t="shared" si="41"/>
        <v>4.660814821625948</v>
      </c>
      <c r="BY53" s="14">
        <f t="shared" si="41"/>
        <v>3.706040545556649</v>
      </c>
      <c r="BZ53" s="14">
        <f t="shared" si="41"/>
        <v>0</v>
      </c>
      <c r="CA53" s="14">
        <f t="shared" si="41"/>
        <v>0</v>
      </c>
      <c r="CB53" s="14">
        <f t="shared" si="41"/>
        <v>0</v>
      </c>
      <c r="CC53" s="14">
        <f t="shared" si="41"/>
        <v>0</v>
      </c>
      <c r="CD53" s="14">
        <f t="shared" si="41"/>
        <v>0</v>
      </c>
      <c r="CE53" s="14">
        <f t="shared" si="34"/>
        <v>0</v>
      </c>
      <c r="CF53" s="14">
        <f t="shared" si="13"/>
        <v>0</v>
      </c>
      <c r="CG53" s="14">
        <f t="shared" si="13"/>
        <v>0</v>
      </c>
      <c r="CH53" s="14">
        <f t="shared" si="13"/>
        <v>0</v>
      </c>
      <c r="CI53" s="14">
        <f t="shared" si="13"/>
        <v>0</v>
      </c>
      <c r="CJ53" s="14">
        <f t="shared" si="13"/>
        <v>0</v>
      </c>
      <c r="CK53" s="14">
        <f t="shared" si="13"/>
        <v>1.0026975345749189</v>
      </c>
      <c r="CL53" s="14">
        <f t="shared" si="25"/>
        <v>131.5219015312363</v>
      </c>
    </row>
    <row r="54" spans="2:90" x14ac:dyDescent="0.2">
      <c r="B54" s="1">
        <f t="shared" si="21"/>
        <v>43903</v>
      </c>
      <c r="C54" s="8">
        <f t="shared" si="14"/>
        <v>6.1428571428571432</v>
      </c>
      <c r="D54">
        <f t="shared" si="26"/>
        <v>43</v>
      </c>
      <c r="E54" s="14">
        <f t="shared" si="22"/>
        <v>0.3</v>
      </c>
      <c r="F54" s="3">
        <f t="shared" si="15"/>
        <v>8.1661699125676517</v>
      </c>
      <c r="G54" s="4">
        <f t="shared" si="27"/>
        <v>4999361.7502226382</v>
      </c>
      <c r="H54" s="14"/>
      <c r="I54" s="13">
        <f t="shared" si="28"/>
        <v>131.5219015312363</v>
      </c>
      <c r="J54" s="13">
        <f t="shared" si="43"/>
        <v>98.151538187094388</v>
      </c>
      <c r="K54" s="13">
        <f t="shared" si="43"/>
        <v>77.926628262041447</v>
      </c>
      <c r="L54" s="13">
        <f t="shared" si="43"/>
        <v>61.87111198206081</v>
      </c>
      <c r="M54" s="13">
        <f t="shared" si="43"/>
        <v>49.12450995634785</v>
      </c>
      <c r="N54" s="13">
        <f t="shared" si="43"/>
        <v>39.000050329470845</v>
      </c>
      <c r="O54" s="13">
        <f t="shared" si="43"/>
        <v>30.808120206401014</v>
      </c>
      <c r="P54" s="13">
        <f t="shared" si="43"/>
        <v>24.536383625683779</v>
      </c>
      <c r="Q54" s="13">
        <f t="shared" si="43"/>
        <v>19.53046466896539</v>
      </c>
      <c r="R54" s="13">
        <f t="shared" si="43"/>
        <v>15.537549063318972</v>
      </c>
      <c r="S54" s="13">
        <f t="shared" si="43"/>
        <v>12.354660936120995</v>
      </c>
      <c r="T54" s="13">
        <f t="shared" si="43"/>
        <v>9.8190007307025446</v>
      </c>
      <c r="U54" s="13">
        <f t="shared" si="43"/>
        <v>7.8001152178856987</v>
      </c>
      <c r="V54" s="13">
        <f t="shared" si="43"/>
        <v>6.1935627991075171</v>
      </c>
      <c r="W54" s="13">
        <f t="shared" si="43"/>
        <v>4.9157979781014598</v>
      </c>
      <c r="X54" s="13">
        <f t="shared" si="43"/>
        <v>3.9001302226456471</v>
      </c>
      <c r="Y54" s="13">
        <f t="shared" si="43"/>
        <v>3.0974798933991812</v>
      </c>
      <c r="Z54" s="13">
        <f t="shared" si="43"/>
        <v>2.6147389082906987</v>
      </c>
      <c r="AA54" s="13">
        <f t="shared" si="43"/>
        <v>2.0332305192649622</v>
      </c>
      <c r="AB54" s="13">
        <f t="shared" si="43"/>
        <v>1.5810472133890463</v>
      </c>
      <c r="AC54" s="13">
        <f t="shared" si="43"/>
        <v>1.2294277248226761</v>
      </c>
      <c r="AD54" s="13">
        <f t="shared" si="16"/>
        <v>4.2986548538670011</v>
      </c>
      <c r="AE54" s="13">
        <f t="shared" si="29"/>
        <v>607.84610481021843</v>
      </c>
      <c r="AF54" s="15"/>
      <c r="AG54">
        <f t="shared" si="7"/>
        <v>43</v>
      </c>
      <c r="AH54" s="15"/>
      <c r="AI54" s="15"/>
      <c r="AJ54" s="13">
        <f t="shared" ref="AJ54:BC66" si="45">I53*AI$8</f>
        <v>6.2649917991762374</v>
      </c>
      <c r="AK54" s="13">
        <f t="shared" si="45"/>
        <v>0</v>
      </c>
      <c r="AL54" s="13">
        <f t="shared" si="45"/>
        <v>0</v>
      </c>
      <c r="AM54" s="13">
        <f t="shared" si="45"/>
        <v>0</v>
      </c>
      <c r="AN54" s="13">
        <f t="shared" si="45"/>
        <v>0</v>
      </c>
      <c r="AO54" s="13">
        <f t="shared" si="45"/>
        <v>0</v>
      </c>
      <c r="AP54" s="13">
        <f t="shared" si="45"/>
        <v>0</v>
      </c>
      <c r="AQ54" s="13">
        <f t="shared" si="45"/>
        <v>0</v>
      </c>
      <c r="AR54" s="13">
        <f t="shared" si="45"/>
        <v>0</v>
      </c>
      <c r="AS54" s="13">
        <f t="shared" si="45"/>
        <v>0</v>
      </c>
      <c r="AT54" s="13">
        <f t="shared" si="45"/>
        <v>0</v>
      </c>
      <c r="AU54" s="13">
        <f t="shared" si="45"/>
        <v>0</v>
      </c>
      <c r="AV54" s="13">
        <f t="shared" si="45"/>
        <v>0</v>
      </c>
      <c r="AW54" s="13">
        <f t="shared" si="45"/>
        <v>0</v>
      </c>
      <c r="AX54" s="13">
        <f t="shared" si="45"/>
        <v>0</v>
      </c>
      <c r="AY54" s="13">
        <f t="shared" si="45"/>
        <v>0</v>
      </c>
      <c r="AZ54" s="13">
        <f t="shared" si="45"/>
        <v>0</v>
      </c>
      <c r="BA54" s="13">
        <f t="shared" si="45"/>
        <v>0</v>
      </c>
      <c r="BB54" s="13">
        <f t="shared" si="45"/>
        <v>0</v>
      </c>
      <c r="BC54" s="13">
        <f t="shared" si="45"/>
        <v>0</v>
      </c>
      <c r="BD54" s="13">
        <f t="shared" si="39"/>
        <v>0</v>
      </c>
      <c r="BE54" s="13">
        <f t="shared" si="24"/>
        <v>6.2649917991762374</v>
      </c>
      <c r="BF54" s="13">
        <f t="shared" si="19"/>
        <v>30.403672549722248</v>
      </c>
      <c r="BG54" s="4">
        <f t="shared" si="11"/>
        <v>638.24977735994071</v>
      </c>
      <c r="BH54" s="4">
        <f t="shared" si="30"/>
        <v>5.0229698374751663</v>
      </c>
      <c r="BI54" s="4">
        <f t="shared" si="31"/>
        <v>5.0189124213801879</v>
      </c>
      <c r="BJ54" s="4">
        <f t="shared" si="20"/>
        <v>4.7636009644193127</v>
      </c>
      <c r="BK54" s="15"/>
      <c r="BL54" s="13">
        <f t="shared" si="3"/>
        <v>4999999.9999999981</v>
      </c>
      <c r="BM54" s="13"/>
      <c r="BN54">
        <f t="shared" si="4"/>
        <v>43</v>
      </c>
      <c r="BO54" s="11">
        <f t="shared" si="5"/>
        <v>0.99987843003980337</v>
      </c>
      <c r="BP54" s="14">
        <f t="shared" si="41"/>
        <v>39.451773725670648</v>
      </c>
      <c r="BQ54" s="14">
        <f t="shared" si="41"/>
        <v>29.44188177255112</v>
      </c>
      <c r="BR54" s="14">
        <f t="shared" si="41"/>
        <v>23.375146417483609</v>
      </c>
      <c r="BS54" s="14">
        <f t="shared" si="41"/>
        <v>18.559077094031949</v>
      </c>
      <c r="BT54" s="14">
        <f t="shared" si="41"/>
        <v>14.735561367488334</v>
      </c>
      <c r="BU54" s="14">
        <f t="shared" si="41"/>
        <v>11.698592728471388</v>
      </c>
      <c r="BV54" s="14">
        <f t="shared" si="41"/>
        <v>9.241312459336136</v>
      </c>
      <c r="BW54" s="14">
        <f t="shared" si="41"/>
        <v>7.3600202215509105</v>
      </c>
      <c r="BX54" s="14">
        <f t="shared" si="41"/>
        <v>5.8584271053458883</v>
      </c>
      <c r="BY54" s="14">
        <f t="shared" si="41"/>
        <v>4.6606980492293371</v>
      </c>
      <c r="BZ54" s="14">
        <f t="shared" si="41"/>
        <v>0</v>
      </c>
      <c r="CA54" s="14">
        <f t="shared" si="41"/>
        <v>0</v>
      </c>
      <c r="CB54" s="14">
        <f t="shared" si="41"/>
        <v>0</v>
      </c>
      <c r="CC54" s="14">
        <f t="shared" si="41"/>
        <v>0</v>
      </c>
      <c r="CD54" s="14">
        <f t="shared" si="41"/>
        <v>0</v>
      </c>
      <c r="CE54" s="14">
        <f t="shared" si="34"/>
        <v>0</v>
      </c>
      <c r="CF54" s="14">
        <f t="shared" si="13"/>
        <v>0</v>
      </c>
      <c r="CG54" s="14">
        <f t="shared" si="13"/>
        <v>0</v>
      </c>
      <c r="CH54" s="14">
        <f t="shared" si="13"/>
        <v>0</v>
      </c>
      <c r="CI54" s="14">
        <f t="shared" ref="CI54:CK117" si="46">AB54*$E54*$BO54*CI$7</f>
        <v>0</v>
      </c>
      <c r="CJ54" s="14">
        <f t="shared" si="46"/>
        <v>0</v>
      </c>
      <c r="CK54" s="14">
        <f t="shared" si="46"/>
        <v>1.2894396799702552</v>
      </c>
      <c r="CL54" s="14">
        <f t="shared" si="25"/>
        <v>165.67193062112958</v>
      </c>
    </row>
    <row r="55" spans="2:90" x14ac:dyDescent="0.2">
      <c r="B55" s="1">
        <f t="shared" si="21"/>
        <v>43904</v>
      </c>
      <c r="C55" s="8">
        <f t="shared" si="14"/>
        <v>6.2857142857142856</v>
      </c>
      <c r="D55">
        <f t="shared" si="26"/>
        <v>44</v>
      </c>
      <c r="E55" s="14">
        <f t="shared" si="22"/>
        <v>0.3</v>
      </c>
      <c r="F55" s="3">
        <f t="shared" si="15"/>
        <v>8.1661699125676517</v>
      </c>
      <c r="G55" s="4">
        <f t="shared" si="27"/>
        <v>4999196.0782920169</v>
      </c>
      <c r="H55" s="14"/>
      <c r="I55" s="13">
        <f t="shared" si="28"/>
        <v>165.67193062112958</v>
      </c>
      <c r="J55" s="13">
        <f t="shared" si="43"/>
        <v>123.63058743936212</v>
      </c>
      <c r="K55" s="13">
        <f t="shared" si="43"/>
        <v>98.151538187094388</v>
      </c>
      <c r="L55" s="13">
        <f t="shared" si="43"/>
        <v>77.926628262041447</v>
      </c>
      <c r="M55" s="13">
        <f t="shared" si="43"/>
        <v>61.87111198206081</v>
      </c>
      <c r="N55" s="13">
        <f t="shared" si="43"/>
        <v>49.12450995634785</v>
      </c>
      <c r="O55" s="13">
        <f t="shared" si="43"/>
        <v>39.000050329470845</v>
      </c>
      <c r="P55" s="13">
        <f t="shared" si="43"/>
        <v>30.808120206401014</v>
      </c>
      <c r="Q55" s="13">
        <f t="shared" si="43"/>
        <v>24.536383625683779</v>
      </c>
      <c r="R55" s="13">
        <f t="shared" si="43"/>
        <v>19.53046466896539</v>
      </c>
      <c r="S55" s="13">
        <f t="shared" si="43"/>
        <v>15.537549063318972</v>
      </c>
      <c r="T55" s="13">
        <f t="shared" si="43"/>
        <v>12.354660936120995</v>
      </c>
      <c r="U55" s="13">
        <f t="shared" si="43"/>
        <v>9.8190007307025446</v>
      </c>
      <c r="V55" s="13">
        <f t="shared" si="43"/>
        <v>7.8001152178856987</v>
      </c>
      <c r="W55" s="13">
        <f t="shared" si="43"/>
        <v>6.1935627991075171</v>
      </c>
      <c r="X55" s="13">
        <f t="shared" si="43"/>
        <v>4.9157979781014598</v>
      </c>
      <c r="Y55" s="13">
        <f t="shared" si="43"/>
        <v>3.9001302226456471</v>
      </c>
      <c r="Z55" s="13">
        <f t="shared" si="43"/>
        <v>3.0974798933991812</v>
      </c>
      <c r="AA55" s="13">
        <f t="shared" si="43"/>
        <v>2.6147389082906987</v>
      </c>
      <c r="AB55" s="13">
        <f t="shared" si="43"/>
        <v>2.0332305192649622</v>
      </c>
      <c r="AC55" s="13">
        <f t="shared" si="43"/>
        <v>1.5810472133890463</v>
      </c>
      <c r="AD55" s="13">
        <f t="shared" si="16"/>
        <v>5.528082578689677</v>
      </c>
      <c r="AE55" s="13">
        <f t="shared" si="29"/>
        <v>765.62672133947365</v>
      </c>
      <c r="AF55" s="15"/>
      <c r="AG55">
        <f t="shared" si="7"/>
        <v>44</v>
      </c>
      <c r="AH55" s="15"/>
      <c r="AI55" s="15"/>
      <c r="AJ55" s="13">
        <f t="shared" si="45"/>
        <v>7.8913140918741771</v>
      </c>
      <c r="AK55" s="13">
        <f t="shared" si="45"/>
        <v>0</v>
      </c>
      <c r="AL55" s="13">
        <f t="shared" si="45"/>
        <v>0</v>
      </c>
      <c r="AM55" s="13">
        <f t="shared" si="45"/>
        <v>0</v>
      </c>
      <c r="AN55" s="13">
        <f t="shared" si="45"/>
        <v>0</v>
      </c>
      <c r="AO55" s="13">
        <f t="shared" si="45"/>
        <v>0</v>
      </c>
      <c r="AP55" s="13">
        <f t="shared" si="45"/>
        <v>0</v>
      </c>
      <c r="AQ55" s="13">
        <f t="shared" si="45"/>
        <v>0</v>
      </c>
      <c r="AR55" s="13">
        <f t="shared" si="45"/>
        <v>0</v>
      </c>
      <c r="AS55" s="13">
        <f t="shared" si="45"/>
        <v>0</v>
      </c>
      <c r="AT55" s="13">
        <f t="shared" si="45"/>
        <v>0</v>
      </c>
      <c r="AU55" s="13">
        <f t="shared" si="45"/>
        <v>0</v>
      </c>
      <c r="AV55" s="13">
        <f t="shared" si="45"/>
        <v>0</v>
      </c>
      <c r="AW55" s="13">
        <f t="shared" si="45"/>
        <v>0</v>
      </c>
      <c r="AX55" s="13">
        <f t="shared" si="45"/>
        <v>0</v>
      </c>
      <c r="AY55" s="13">
        <f t="shared" si="45"/>
        <v>0</v>
      </c>
      <c r="AZ55" s="13">
        <f t="shared" si="45"/>
        <v>0</v>
      </c>
      <c r="BA55" s="13">
        <f t="shared" si="45"/>
        <v>0</v>
      </c>
      <c r="BB55" s="13">
        <f t="shared" si="45"/>
        <v>0</v>
      </c>
      <c r="BC55" s="13">
        <f t="shared" si="45"/>
        <v>0</v>
      </c>
      <c r="BD55" s="13">
        <f t="shared" si="39"/>
        <v>0</v>
      </c>
      <c r="BE55" s="13">
        <f t="shared" si="24"/>
        <v>7.8913140918741771</v>
      </c>
      <c r="BF55" s="13">
        <f t="shared" si="19"/>
        <v>38.294986641596424</v>
      </c>
      <c r="BG55" s="4">
        <f t="shared" si="11"/>
        <v>803.92170798107009</v>
      </c>
      <c r="BH55" s="4">
        <f t="shared" si="30"/>
        <v>5.029514621846686</v>
      </c>
      <c r="BI55" s="4">
        <f t="shared" si="31"/>
        <v>5.0229698374751637</v>
      </c>
      <c r="BJ55" s="4">
        <f t="shared" si="20"/>
        <v>4.7635219028689484</v>
      </c>
      <c r="BK55" s="15"/>
      <c r="BL55" s="13">
        <f t="shared" si="3"/>
        <v>4999999.9999999981</v>
      </c>
      <c r="BM55" s="13"/>
      <c r="BN55">
        <f t="shared" si="4"/>
        <v>44</v>
      </c>
      <c r="BO55" s="11">
        <f t="shared" si="5"/>
        <v>0.99984687348293655</v>
      </c>
      <c r="BP55" s="14">
        <f t="shared" si="41"/>
        <v>49.693968556625514</v>
      </c>
      <c r="BQ55" s="14">
        <f t="shared" si="41"/>
        <v>37.083496895431509</v>
      </c>
      <c r="BR55" s="14">
        <f t="shared" si="41"/>
        <v>29.440952575172211</v>
      </c>
      <c r="BS55" s="14">
        <f t="shared" si="41"/>
        <v>23.374408688660754</v>
      </c>
      <c r="BT55" s="14">
        <f t="shared" si="41"/>
        <v>18.558491362252848</v>
      </c>
      <c r="BU55" s="14">
        <f t="shared" si="41"/>
        <v>14.735096307370736</v>
      </c>
      <c r="BV55" s="14">
        <f t="shared" si="41"/>
        <v>11.698223516279578</v>
      </c>
      <c r="BW55" s="14">
        <f t="shared" si="41"/>
        <v>9.24102079987696</v>
      </c>
      <c r="BX55" s="14">
        <f t="shared" si="41"/>
        <v>7.3597879364153531</v>
      </c>
      <c r="BY55" s="14">
        <f t="shared" si="41"/>
        <v>5.8582422110801993</v>
      </c>
      <c r="BZ55" s="14">
        <f t="shared" si="41"/>
        <v>0</v>
      </c>
      <c r="CA55" s="14">
        <f t="shared" si="41"/>
        <v>0</v>
      </c>
      <c r="CB55" s="14">
        <f t="shared" si="41"/>
        <v>0</v>
      </c>
      <c r="CC55" s="14">
        <f t="shared" si="41"/>
        <v>0</v>
      </c>
      <c r="CD55" s="14">
        <f t="shared" si="41"/>
        <v>0</v>
      </c>
      <c r="CE55" s="14">
        <f t="shared" si="34"/>
        <v>0</v>
      </c>
      <c r="CF55" s="14">
        <f t="shared" si="34"/>
        <v>0</v>
      </c>
      <c r="CG55" s="14">
        <f t="shared" si="34"/>
        <v>0</v>
      </c>
      <c r="CH55" s="14">
        <f t="shared" si="34"/>
        <v>0</v>
      </c>
      <c r="CI55" s="14">
        <f t="shared" si="46"/>
        <v>0</v>
      </c>
      <c r="CJ55" s="14">
        <f t="shared" si="46"/>
        <v>0</v>
      </c>
      <c r="CK55" s="14">
        <f t="shared" si="46"/>
        <v>1.6581708247975089</v>
      </c>
      <c r="CL55" s="14">
        <f t="shared" si="25"/>
        <v>208.70185967396318</v>
      </c>
    </row>
    <row r="56" spans="2:90" x14ac:dyDescent="0.2">
      <c r="B56" s="1">
        <f t="shared" si="21"/>
        <v>43905</v>
      </c>
      <c r="C56" s="8">
        <f t="shared" si="14"/>
        <v>6.4285714285714288</v>
      </c>
      <c r="D56">
        <f t="shared" si="26"/>
        <v>45</v>
      </c>
      <c r="E56" s="14">
        <f t="shared" si="22"/>
        <v>0.3</v>
      </c>
      <c r="F56" s="3">
        <f t="shared" si="15"/>
        <v>8.1661699125676517</v>
      </c>
      <c r="G56" s="4">
        <f t="shared" si="27"/>
        <v>4998987.3764323425</v>
      </c>
      <c r="H56" s="14"/>
      <c r="I56" s="13">
        <f t="shared" si="28"/>
        <v>208.70185967396318</v>
      </c>
      <c r="J56" s="13">
        <f t="shared" si="43"/>
        <v>155.7316147838618</v>
      </c>
      <c r="K56" s="13">
        <f t="shared" si="43"/>
        <v>123.63058743936212</v>
      </c>
      <c r="L56" s="13">
        <f t="shared" si="43"/>
        <v>98.151538187094388</v>
      </c>
      <c r="M56" s="13">
        <f t="shared" si="43"/>
        <v>77.926628262041447</v>
      </c>
      <c r="N56" s="13">
        <f t="shared" si="43"/>
        <v>61.87111198206081</v>
      </c>
      <c r="O56" s="13">
        <f t="shared" si="43"/>
        <v>49.12450995634785</v>
      </c>
      <c r="P56" s="13">
        <f t="shared" si="43"/>
        <v>39.000050329470845</v>
      </c>
      <c r="Q56" s="13">
        <f t="shared" si="43"/>
        <v>30.808120206401014</v>
      </c>
      <c r="R56" s="13">
        <f t="shared" si="43"/>
        <v>24.536383625683779</v>
      </c>
      <c r="S56" s="13">
        <f t="shared" si="43"/>
        <v>19.53046466896539</v>
      </c>
      <c r="T56" s="13">
        <f t="shared" si="43"/>
        <v>15.537549063318972</v>
      </c>
      <c r="U56" s="13">
        <f t="shared" si="43"/>
        <v>12.354660936120995</v>
      </c>
      <c r="V56" s="13">
        <f t="shared" si="43"/>
        <v>9.8190007307025446</v>
      </c>
      <c r="W56" s="13">
        <f t="shared" si="43"/>
        <v>7.8001152178856987</v>
      </c>
      <c r="X56" s="13">
        <f t="shared" si="43"/>
        <v>6.1935627991075171</v>
      </c>
      <c r="Y56" s="13">
        <f t="shared" si="43"/>
        <v>4.9157979781014598</v>
      </c>
      <c r="Z56" s="13">
        <f t="shared" si="43"/>
        <v>3.9001302226456471</v>
      </c>
      <c r="AA56" s="13">
        <f t="shared" si="43"/>
        <v>3.0974798933991812</v>
      </c>
      <c r="AB56" s="13">
        <f t="shared" si="43"/>
        <v>2.6147389082906987</v>
      </c>
      <c r="AC56" s="13">
        <f t="shared" si="43"/>
        <v>2.0332305192649622</v>
      </c>
      <c r="AD56" s="13">
        <f t="shared" si="16"/>
        <v>7.1091297920787238</v>
      </c>
      <c r="AE56" s="13">
        <f t="shared" si="29"/>
        <v>964.38826517616917</v>
      </c>
      <c r="AF56" s="15"/>
      <c r="AG56">
        <f t="shared" si="7"/>
        <v>45</v>
      </c>
      <c r="AH56" s="15"/>
      <c r="AI56" s="15"/>
      <c r="AJ56" s="13">
        <f t="shared" si="45"/>
        <v>9.9403158372677733</v>
      </c>
      <c r="AK56" s="13">
        <f t="shared" si="45"/>
        <v>0</v>
      </c>
      <c r="AL56" s="13">
        <f t="shared" si="45"/>
        <v>0</v>
      </c>
      <c r="AM56" s="13">
        <f t="shared" si="45"/>
        <v>0</v>
      </c>
      <c r="AN56" s="13">
        <f t="shared" si="45"/>
        <v>0</v>
      </c>
      <c r="AO56" s="13">
        <f t="shared" si="45"/>
        <v>0</v>
      </c>
      <c r="AP56" s="13">
        <f t="shared" si="45"/>
        <v>0</v>
      </c>
      <c r="AQ56" s="13">
        <f t="shared" si="45"/>
        <v>0</v>
      </c>
      <c r="AR56" s="13">
        <f t="shared" si="45"/>
        <v>0</v>
      </c>
      <c r="AS56" s="13">
        <f t="shared" si="45"/>
        <v>0</v>
      </c>
      <c r="AT56" s="13">
        <f t="shared" si="45"/>
        <v>0</v>
      </c>
      <c r="AU56" s="13">
        <f t="shared" si="45"/>
        <v>0</v>
      </c>
      <c r="AV56" s="13">
        <f t="shared" si="45"/>
        <v>0</v>
      </c>
      <c r="AW56" s="13">
        <f t="shared" si="45"/>
        <v>0</v>
      </c>
      <c r="AX56" s="13">
        <f t="shared" si="45"/>
        <v>0</v>
      </c>
      <c r="AY56" s="13">
        <f t="shared" si="45"/>
        <v>0</v>
      </c>
      <c r="AZ56" s="13">
        <f t="shared" si="45"/>
        <v>0</v>
      </c>
      <c r="BA56" s="13">
        <f t="shared" si="45"/>
        <v>0</v>
      </c>
      <c r="BB56" s="13">
        <f t="shared" si="45"/>
        <v>0</v>
      </c>
      <c r="BC56" s="13">
        <f t="shared" si="45"/>
        <v>0</v>
      </c>
      <c r="BD56" s="13">
        <f t="shared" ref="BD56:BD119" si="47">AC55*BC$8</f>
        <v>0</v>
      </c>
      <c r="BE56" s="13">
        <f t="shared" si="24"/>
        <v>9.9403158372677733</v>
      </c>
      <c r="BF56" s="13">
        <f t="shared" si="19"/>
        <v>48.235302478864199</v>
      </c>
      <c r="BG56" s="4">
        <f t="shared" si="11"/>
        <v>1012.6235676550334</v>
      </c>
      <c r="BH56" s="4">
        <f t="shared" si="30"/>
        <v>5.0296648181287456</v>
      </c>
      <c r="BI56" s="4">
        <f t="shared" si="31"/>
        <v>5.0295146218466842</v>
      </c>
      <c r="BJ56" s="4">
        <f t="shared" si="20"/>
        <v>4.7633991563680782</v>
      </c>
      <c r="BK56" s="15"/>
      <c r="BL56" s="13">
        <f t="shared" si="3"/>
        <v>4999999.9999999972</v>
      </c>
      <c r="BM56" s="13"/>
      <c r="BN56">
        <f t="shared" si="4"/>
        <v>45</v>
      </c>
      <c r="BO56" s="11">
        <f t="shared" si="5"/>
        <v>0.99980712048624454</v>
      </c>
      <c r="BP56" s="14">
        <f t="shared" si="41"/>
        <v>62.598481608224816</v>
      </c>
      <c r="BQ56" s="14">
        <f t="shared" si="41"/>
        <v>46.710473203717783</v>
      </c>
      <c r="BR56" s="14">
        <f t="shared" si="41"/>
        <v>37.082022489531454</v>
      </c>
      <c r="BS56" s="14">
        <f t="shared" si="41"/>
        <v>29.439782029840352</v>
      </c>
      <c r="BT56" s="14">
        <f t="shared" si="41"/>
        <v>23.373479343562099</v>
      </c>
      <c r="BU56" s="14">
        <f t="shared" si="41"/>
        <v>18.55775349361986</v>
      </c>
      <c r="BV56" s="14">
        <f t="shared" si="41"/>
        <v>14.734510453426198</v>
      </c>
      <c r="BW56" s="14">
        <f t="shared" si="41"/>
        <v>11.697758405618059</v>
      </c>
      <c r="BX56" s="14">
        <f t="shared" si="41"/>
        <v>9.2406533853467643</v>
      </c>
      <c r="BY56" s="14">
        <f t="shared" si="41"/>
        <v>7.3594953179822218</v>
      </c>
      <c r="BZ56" s="14">
        <f t="shared" si="41"/>
        <v>0</v>
      </c>
      <c r="CA56" s="14">
        <f t="shared" si="41"/>
        <v>0</v>
      </c>
      <c r="CB56" s="14">
        <f t="shared" si="41"/>
        <v>0</v>
      </c>
      <c r="CC56" s="14">
        <f t="shared" si="41"/>
        <v>0</v>
      </c>
      <c r="CD56" s="14">
        <f t="shared" si="41"/>
        <v>0</v>
      </c>
      <c r="CE56" s="14">
        <f t="shared" si="34"/>
        <v>0</v>
      </c>
      <c r="CF56" s="14">
        <f t="shared" si="34"/>
        <v>0</v>
      </c>
      <c r="CG56" s="14">
        <f t="shared" si="34"/>
        <v>0</v>
      </c>
      <c r="CH56" s="14">
        <f t="shared" si="34"/>
        <v>0</v>
      </c>
      <c r="CI56" s="14">
        <f t="shared" si="46"/>
        <v>0</v>
      </c>
      <c r="CJ56" s="14">
        <f t="shared" si="46"/>
        <v>0</v>
      </c>
      <c r="CK56" s="14">
        <f t="shared" si="46"/>
        <v>2.1323275759743612</v>
      </c>
      <c r="CL56" s="14">
        <f t="shared" si="25"/>
        <v>262.92673730684402</v>
      </c>
    </row>
    <row r="57" spans="2:90" x14ac:dyDescent="0.2">
      <c r="B57" s="1">
        <f t="shared" si="21"/>
        <v>43906</v>
      </c>
      <c r="C57" s="8">
        <f t="shared" si="14"/>
        <v>6.5714285714285712</v>
      </c>
      <c r="D57">
        <f t="shared" si="26"/>
        <v>46</v>
      </c>
      <c r="E57" s="14">
        <f t="shared" si="22"/>
        <v>0.3</v>
      </c>
      <c r="F57" s="3">
        <f t="shared" si="15"/>
        <v>8.1661699125676517</v>
      </c>
      <c r="G57" s="4">
        <f t="shared" si="27"/>
        <v>4998724.4496950358</v>
      </c>
      <c r="H57" s="14"/>
      <c r="I57" s="13">
        <f t="shared" si="28"/>
        <v>262.92673730684402</v>
      </c>
      <c r="J57" s="13">
        <f t="shared" si="43"/>
        <v>196.17974809352538</v>
      </c>
      <c r="K57" s="13">
        <f t="shared" si="43"/>
        <v>155.7316147838618</v>
      </c>
      <c r="L57" s="13">
        <f t="shared" si="43"/>
        <v>123.63058743936212</v>
      </c>
      <c r="M57" s="13">
        <f t="shared" si="43"/>
        <v>98.151538187094388</v>
      </c>
      <c r="N57" s="13">
        <f t="shared" si="43"/>
        <v>77.926628262041447</v>
      </c>
      <c r="O57" s="13">
        <f t="shared" si="43"/>
        <v>61.87111198206081</v>
      </c>
      <c r="P57" s="13">
        <f t="shared" si="43"/>
        <v>49.12450995634785</v>
      </c>
      <c r="Q57" s="13">
        <f t="shared" si="43"/>
        <v>39.000050329470845</v>
      </c>
      <c r="R57" s="13">
        <f t="shared" si="43"/>
        <v>30.808120206401014</v>
      </c>
      <c r="S57" s="13">
        <f t="shared" si="43"/>
        <v>24.536383625683779</v>
      </c>
      <c r="T57" s="13">
        <f t="shared" si="43"/>
        <v>19.53046466896539</v>
      </c>
      <c r="U57" s="13">
        <f t="shared" si="43"/>
        <v>15.537549063318972</v>
      </c>
      <c r="V57" s="13">
        <f t="shared" si="43"/>
        <v>12.354660936120995</v>
      </c>
      <c r="W57" s="13">
        <f t="shared" si="43"/>
        <v>9.8190007307025446</v>
      </c>
      <c r="X57" s="13">
        <f t="shared" si="43"/>
        <v>7.8001152178856987</v>
      </c>
      <c r="Y57" s="13">
        <f t="shared" si="43"/>
        <v>6.1935627991075171</v>
      </c>
      <c r="Z57" s="13">
        <f t="shared" si="43"/>
        <v>4.9157979781014598</v>
      </c>
      <c r="AA57" s="13">
        <f t="shared" si="43"/>
        <v>3.9001302226456471</v>
      </c>
      <c r="AB57" s="13">
        <f t="shared" si="43"/>
        <v>3.0974798933991812</v>
      </c>
      <c r="AC57" s="13">
        <f t="shared" si="43"/>
        <v>2.6147389082906987</v>
      </c>
      <c r="AD57" s="13">
        <f t="shared" si="16"/>
        <v>9.1423603113436869</v>
      </c>
      <c r="AE57" s="13">
        <f t="shared" si="29"/>
        <v>1214.7928909025752</v>
      </c>
      <c r="AF57" s="15"/>
      <c r="AG57">
        <f t="shared" si="7"/>
        <v>46</v>
      </c>
      <c r="AH57" s="15"/>
      <c r="AI57" s="15"/>
      <c r="AJ57" s="13">
        <f t="shared" si="45"/>
        <v>12.522111580437791</v>
      </c>
      <c r="AK57" s="13">
        <f t="shared" si="45"/>
        <v>0</v>
      </c>
      <c r="AL57" s="13">
        <f t="shared" si="45"/>
        <v>0</v>
      </c>
      <c r="AM57" s="13">
        <f t="shared" si="45"/>
        <v>0</v>
      </c>
      <c r="AN57" s="13">
        <f t="shared" si="45"/>
        <v>0</v>
      </c>
      <c r="AO57" s="13">
        <f t="shared" si="45"/>
        <v>0</v>
      </c>
      <c r="AP57" s="13">
        <f t="shared" si="45"/>
        <v>0</v>
      </c>
      <c r="AQ57" s="13">
        <f t="shared" si="45"/>
        <v>0</v>
      </c>
      <c r="AR57" s="13">
        <f t="shared" si="45"/>
        <v>0</v>
      </c>
      <c r="AS57" s="13">
        <f t="shared" si="45"/>
        <v>0</v>
      </c>
      <c r="AT57" s="13">
        <f t="shared" si="45"/>
        <v>0</v>
      </c>
      <c r="AU57" s="13">
        <f t="shared" si="45"/>
        <v>0</v>
      </c>
      <c r="AV57" s="13">
        <f t="shared" si="45"/>
        <v>0</v>
      </c>
      <c r="AW57" s="13">
        <f t="shared" si="45"/>
        <v>0</v>
      </c>
      <c r="AX57" s="13">
        <f t="shared" si="45"/>
        <v>0</v>
      </c>
      <c r="AY57" s="13">
        <f t="shared" si="45"/>
        <v>0</v>
      </c>
      <c r="AZ57" s="13">
        <f t="shared" si="45"/>
        <v>0</v>
      </c>
      <c r="BA57" s="13">
        <f t="shared" si="45"/>
        <v>0</v>
      </c>
      <c r="BB57" s="13">
        <f t="shared" si="45"/>
        <v>0</v>
      </c>
      <c r="BC57" s="13">
        <f t="shared" si="45"/>
        <v>0</v>
      </c>
      <c r="BD57" s="13">
        <f t="shared" si="47"/>
        <v>0</v>
      </c>
      <c r="BE57" s="13">
        <f t="shared" si="24"/>
        <v>12.522111580437791</v>
      </c>
      <c r="BF57" s="13">
        <f t="shared" si="19"/>
        <v>60.757414059301993</v>
      </c>
      <c r="BG57" s="4">
        <f t="shared" si="11"/>
        <v>1275.5503049618771</v>
      </c>
      <c r="BH57" s="4">
        <f t="shared" si="30"/>
        <v>5.0299639839626549</v>
      </c>
      <c r="BI57" s="4">
        <f t="shared" si="31"/>
        <v>5.0296648181287456</v>
      </c>
      <c r="BJ57" s="4">
        <f t="shared" si="20"/>
        <v>4.7632315105845926</v>
      </c>
      <c r="BK57" s="15"/>
      <c r="BL57" s="13">
        <f t="shared" si="3"/>
        <v>4999999.9999999981</v>
      </c>
      <c r="BM57" s="13"/>
      <c r="BN57">
        <f t="shared" si="4"/>
        <v>46</v>
      </c>
      <c r="BO57" s="11">
        <f t="shared" si="5"/>
        <v>0.99975703846947661</v>
      </c>
      <c r="BP57" s="14">
        <f t="shared" si="41"/>
        <v>78.858856867299721</v>
      </c>
      <c r="BQ57" s="14">
        <f t="shared" si="41"/>
        <v>58.839625188501259</v>
      </c>
      <c r="BR57" s="14">
        <f t="shared" si="41"/>
        <v>46.70813339771491</v>
      </c>
      <c r="BS57" s="14">
        <f t="shared" si="41"/>
        <v>37.080164988785505</v>
      </c>
      <c r="BT57" s="14">
        <f t="shared" si="41"/>
        <v>29.438307341745965</v>
      </c>
      <c r="BU57" s="14">
        <f t="shared" si="41"/>
        <v>23.372308526751112</v>
      </c>
      <c r="BV57" s="14">
        <f t="shared" si="41"/>
        <v>18.55682390459954</v>
      </c>
      <c r="BW57" s="14">
        <f t="shared" si="41"/>
        <v>14.733772377066794</v>
      </c>
      <c r="BX57" s="14">
        <f t="shared" si="41"/>
        <v>11.697172445265693</v>
      </c>
      <c r="BY57" s="14">
        <f t="shared" si="41"/>
        <v>9.2401905055089344</v>
      </c>
      <c r="BZ57" s="14">
        <f t="shared" si="41"/>
        <v>0</v>
      </c>
      <c r="CA57" s="14">
        <f t="shared" si="41"/>
        <v>0</v>
      </c>
      <c r="CB57" s="14">
        <f t="shared" si="41"/>
        <v>0</v>
      </c>
      <c r="CC57" s="14">
        <f t="shared" si="41"/>
        <v>0</v>
      </c>
      <c r="CD57" s="14">
        <f t="shared" si="41"/>
        <v>0</v>
      </c>
      <c r="CE57" s="14">
        <f t="shared" si="34"/>
        <v>0</v>
      </c>
      <c r="CF57" s="14">
        <f t="shared" si="34"/>
        <v>0</v>
      </c>
      <c r="CG57" s="14">
        <f t="shared" si="34"/>
        <v>0</v>
      </c>
      <c r="CH57" s="14">
        <f t="shared" si="34"/>
        <v>0</v>
      </c>
      <c r="CI57" s="14">
        <f t="shared" si="46"/>
        <v>0</v>
      </c>
      <c r="CJ57" s="14">
        <f t="shared" si="46"/>
        <v>0</v>
      </c>
      <c r="CK57" s="14">
        <f t="shared" si="46"/>
        <v>2.7420417208469541</v>
      </c>
      <c r="CL57" s="14">
        <f t="shared" si="25"/>
        <v>331.26739726408641</v>
      </c>
    </row>
    <row r="58" spans="2:90" x14ac:dyDescent="0.2">
      <c r="B58" s="1">
        <f t="shared" si="21"/>
        <v>43907</v>
      </c>
      <c r="C58" s="8">
        <f t="shared" si="14"/>
        <v>6.7142857142857144</v>
      </c>
      <c r="D58">
        <f t="shared" si="26"/>
        <v>47</v>
      </c>
      <c r="E58" s="14">
        <f t="shared" si="22"/>
        <v>0.3</v>
      </c>
      <c r="F58" s="3">
        <f t="shared" si="15"/>
        <v>8.1661699125676517</v>
      </c>
      <c r="G58" s="4">
        <f t="shared" si="27"/>
        <v>4998393.1822977718</v>
      </c>
      <c r="H58" s="14"/>
      <c r="I58" s="13">
        <f t="shared" si="28"/>
        <v>331.26739726408641</v>
      </c>
      <c r="J58" s="13">
        <f t="shared" si="43"/>
        <v>247.15113306843335</v>
      </c>
      <c r="K58" s="13">
        <f t="shared" si="43"/>
        <v>196.17974809352538</v>
      </c>
      <c r="L58" s="13">
        <f t="shared" si="43"/>
        <v>155.7316147838618</v>
      </c>
      <c r="M58" s="13">
        <f t="shared" si="43"/>
        <v>123.63058743936212</v>
      </c>
      <c r="N58" s="13">
        <f t="shared" si="43"/>
        <v>98.151538187094388</v>
      </c>
      <c r="O58" s="13">
        <f t="shared" si="43"/>
        <v>77.926628262041447</v>
      </c>
      <c r="P58" s="13">
        <f t="shared" si="43"/>
        <v>61.87111198206081</v>
      </c>
      <c r="Q58" s="13">
        <f t="shared" si="43"/>
        <v>49.12450995634785</v>
      </c>
      <c r="R58" s="13">
        <f t="shared" si="43"/>
        <v>39.000050329470845</v>
      </c>
      <c r="S58" s="13">
        <f t="shared" si="43"/>
        <v>30.808120206401014</v>
      </c>
      <c r="T58" s="13">
        <f t="shared" si="43"/>
        <v>24.536383625683779</v>
      </c>
      <c r="U58" s="13">
        <f t="shared" si="43"/>
        <v>19.53046466896539</v>
      </c>
      <c r="V58" s="13">
        <f t="shared" si="43"/>
        <v>15.537549063318972</v>
      </c>
      <c r="W58" s="13">
        <f t="shared" si="43"/>
        <v>12.354660936120995</v>
      </c>
      <c r="X58" s="13">
        <f t="shared" si="43"/>
        <v>9.8190007307025446</v>
      </c>
      <c r="Y58" s="13">
        <f t="shared" si="43"/>
        <v>7.8001152178856987</v>
      </c>
      <c r="Z58" s="13">
        <f t="shared" si="43"/>
        <v>6.1935627991075171</v>
      </c>
      <c r="AA58" s="13">
        <f t="shared" si="43"/>
        <v>4.9157979781014598</v>
      </c>
      <c r="AB58" s="13">
        <f t="shared" si="43"/>
        <v>3.9001302226456471</v>
      </c>
      <c r="AC58" s="13">
        <f t="shared" si="43"/>
        <v>3.0974798933991812</v>
      </c>
      <c r="AD58" s="13">
        <f t="shared" si="16"/>
        <v>11.757099219634386</v>
      </c>
      <c r="AE58" s="13">
        <f t="shared" si="29"/>
        <v>1530.2846839282508</v>
      </c>
      <c r="AF58" s="15"/>
      <c r="AG58">
        <f t="shared" si="7"/>
        <v>47</v>
      </c>
      <c r="AH58" s="15"/>
      <c r="AI58" s="15"/>
      <c r="AJ58" s="13">
        <f t="shared" si="45"/>
        <v>15.77560423841064</v>
      </c>
      <c r="AK58" s="13">
        <f t="shared" si="45"/>
        <v>0</v>
      </c>
      <c r="AL58" s="13">
        <f t="shared" si="45"/>
        <v>0</v>
      </c>
      <c r="AM58" s="13">
        <f t="shared" si="45"/>
        <v>0</v>
      </c>
      <c r="AN58" s="13">
        <f t="shared" si="45"/>
        <v>0</v>
      </c>
      <c r="AO58" s="13">
        <f t="shared" si="45"/>
        <v>0</v>
      </c>
      <c r="AP58" s="13">
        <f t="shared" si="45"/>
        <v>0</v>
      </c>
      <c r="AQ58" s="13">
        <f t="shared" si="45"/>
        <v>0</v>
      </c>
      <c r="AR58" s="13">
        <f t="shared" si="45"/>
        <v>0</v>
      </c>
      <c r="AS58" s="13">
        <f t="shared" si="45"/>
        <v>0</v>
      </c>
      <c r="AT58" s="13">
        <f t="shared" si="45"/>
        <v>0</v>
      </c>
      <c r="AU58" s="13">
        <f t="shared" si="45"/>
        <v>0</v>
      </c>
      <c r="AV58" s="13">
        <f t="shared" si="45"/>
        <v>0</v>
      </c>
      <c r="AW58" s="13">
        <f t="shared" si="45"/>
        <v>0</v>
      </c>
      <c r="AX58" s="13">
        <f t="shared" si="45"/>
        <v>0</v>
      </c>
      <c r="AY58" s="13">
        <f t="shared" si="45"/>
        <v>0</v>
      </c>
      <c r="AZ58" s="13">
        <f t="shared" si="45"/>
        <v>0</v>
      </c>
      <c r="BA58" s="13">
        <f t="shared" si="45"/>
        <v>0</v>
      </c>
      <c r="BB58" s="13">
        <f t="shared" si="45"/>
        <v>0</v>
      </c>
      <c r="BC58" s="13">
        <f t="shared" si="45"/>
        <v>0</v>
      </c>
      <c r="BD58" s="13">
        <f t="shared" si="47"/>
        <v>0</v>
      </c>
      <c r="BE58" s="13">
        <f t="shared" si="24"/>
        <v>15.77560423841064</v>
      </c>
      <c r="BF58" s="13">
        <f t="shared" si="19"/>
        <v>76.53301829771263</v>
      </c>
      <c r="BG58" s="4">
        <f t="shared" si="11"/>
        <v>1606.8177022259636</v>
      </c>
      <c r="BH58" s="4">
        <f t="shared" si="30"/>
        <v>5.0305697821696027</v>
      </c>
      <c r="BI58" s="4">
        <f t="shared" si="31"/>
        <v>5.0299639839626558</v>
      </c>
      <c r="BJ58" s="4">
        <f t="shared" si="20"/>
        <v>4.7630181190865386</v>
      </c>
      <c r="BK58" s="15"/>
      <c r="BL58" s="13">
        <f t="shared" si="3"/>
        <v>4999999.9999999972</v>
      </c>
      <c r="BM58" s="13"/>
      <c r="BN58">
        <f t="shared" si="4"/>
        <v>47</v>
      </c>
      <c r="BO58" s="11">
        <f t="shared" si="5"/>
        <v>0.99969393837845044</v>
      </c>
      <c r="BP58" s="9">
        <f t="shared" si="41"/>
        <v>99.349802708193977</v>
      </c>
      <c r="BQ58" s="9">
        <f t="shared" si="41"/>
        <v>74.122646877563582</v>
      </c>
      <c r="BR58" s="9">
        <f t="shared" si="41"/>
        <v>58.835911500512601</v>
      </c>
      <c r="BS58" s="9">
        <f t="shared" si="41"/>
        <v>46.705185393994356</v>
      </c>
      <c r="BT58" s="9">
        <f t="shared" si="41"/>
        <v>37.07782465838919</v>
      </c>
      <c r="BU58" s="9">
        <f t="shared" si="41"/>
        <v>29.436449330447775</v>
      </c>
      <c r="BV58" s="9">
        <f t="shared" si="41"/>
        <v>23.370833373550102</v>
      </c>
      <c r="BW58" s="9">
        <f t="shared" si="41"/>
        <v>18.555652682760154</v>
      </c>
      <c r="BX58" s="9">
        <f t="shared" si="41"/>
        <v>14.732842448751835</v>
      </c>
      <c r="BY58" s="9">
        <f t="shared" si="41"/>
        <v>11.696434173247948</v>
      </c>
      <c r="BZ58" s="9">
        <f t="shared" si="41"/>
        <v>0</v>
      </c>
      <c r="CA58" s="9">
        <f t="shared" si="41"/>
        <v>0</v>
      </c>
      <c r="CB58" s="9">
        <f t="shared" si="41"/>
        <v>0</v>
      </c>
      <c r="CC58" s="9">
        <f t="shared" si="41"/>
        <v>0</v>
      </c>
      <c r="CD58" s="9">
        <f t="shared" si="41"/>
        <v>0</v>
      </c>
      <c r="CE58" s="9">
        <f t="shared" si="34"/>
        <v>0</v>
      </c>
      <c r="CF58" s="9">
        <f t="shared" si="34"/>
        <v>0</v>
      </c>
      <c r="CG58" s="9">
        <f t="shared" si="34"/>
        <v>0</v>
      </c>
      <c r="CH58" s="9">
        <f t="shared" si="34"/>
        <v>0</v>
      </c>
      <c r="CI58" s="9">
        <f t="shared" si="46"/>
        <v>0</v>
      </c>
      <c r="CJ58" s="9">
        <f t="shared" si="46"/>
        <v>0</v>
      </c>
      <c r="CK58" s="9">
        <f t="shared" si="46"/>
        <v>3.5260502468347514</v>
      </c>
      <c r="CL58" s="9">
        <f t="shared" si="25"/>
        <v>417.40963339424633</v>
      </c>
    </row>
    <row r="59" spans="2:90" x14ac:dyDescent="0.2">
      <c r="B59" s="1">
        <f t="shared" si="21"/>
        <v>43908</v>
      </c>
      <c r="C59" s="8">
        <f t="shared" si="14"/>
        <v>6.8571428571428568</v>
      </c>
      <c r="D59">
        <f t="shared" si="26"/>
        <v>48</v>
      </c>
      <c r="E59" s="14">
        <f t="shared" si="22"/>
        <v>0.3</v>
      </c>
      <c r="F59" s="3">
        <f t="shared" si="15"/>
        <v>8.1661699125676517</v>
      </c>
      <c r="G59" s="4">
        <f t="shared" si="27"/>
        <v>4997975.7726643775</v>
      </c>
      <c r="H59" s="14"/>
      <c r="I59" s="13">
        <f t="shared" si="28"/>
        <v>417.40963339424633</v>
      </c>
      <c r="J59" s="13">
        <f t="shared" si="43"/>
        <v>311.39135342824119</v>
      </c>
      <c r="K59" s="13">
        <f t="shared" si="43"/>
        <v>247.15113306843335</v>
      </c>
      <c r="L59" s="13">
        <f t="shared" si="43"/>
        <v>196.17974809352538</v>
      </c>
      <c r="M59" s="13">
        <f t="shared" si="43"/>
        <v>155.7316147838618</v>
      </c>
      <c r="N59" s="13">
        <f t="shared" si="43"/>
        <v>123.63058743936212</v>
      </c>
      <c r="O59" s="13">
        <f t="shared" si="43"/>
        <v>98.151538187094388</v>
      </c>
      <c r="P59" s="13">
        <f t="shared" si="43"/>
        <v>77.926628262041447</v>
      </c>
      <c r="Q59" s="13">
        <f t="shared" si="43"/>
        <v>61.87111198206081</v>
      </c>
      <c r="R59" s="13">
        <f t="shared" si="43"/>
        <v>49.12450995634785</v>
      </c>
      <c r="S59" s="13">
        <f t="shared" si="43"/>
        <v>39.000050329470845</v>
      </c>
      <c r="T59" s="13">
        <f t="shared" si="43"/>
        <v>30.808120206401014</v>
      </c>
      <c r="U59" s="13">
        <f t="shared" si="43"/>
        <v>24.536383625683779</v>
      </c>
      <c r="V59" s="13">
        <f t="shared" si="43"/>
        <v>19.53046466896539</v>
      </c>
      <c r="W59" s="13">
        <f t="shared" si="43"/>
        <v>15.537549063318972</v>
      </c>
      <c r="X59" s="13">
        <f t="shared" si="43"/>
        <v>12.354660936120995</v>
      </c>
      <c r="Y59" s="13">
        <f t="shared" si="43"/>
        <v>9.8190007307025446</v>
      </c>
      <c r="Z59" s="13">
        <f t="shared" si="43"/>
        <v>7.8001152178856987</v>
      </c>
      <c r="AA59" s="13">
        <f t="shared" si="43"/>
        <v>6.1935627991075171</v>
      </c>
      <c r="AB59" s="13">
        <f t="shared" si="43"/>
        <v>4.9157979781014598</v>
      </c>
      <c r="AC59" s="13">
        <f t="shared" si="43"/>
        <v>3.9001302226456471</v>
      </c>
      <c r="AD59" s="13">
        <f t="shared" si="16"/>
        <v>14.854579113033566</v>
      </c>
      <c r="AE59" s="13">
        <f t="shared" si="29"/>
        <v>1927.8182734866521</v>
      </c>
      <c r="AF59" s="15"/>
      <c r="AG59">
        <f t="shared" si="7"/>
        <v>48</v>
      </c>
      <c r="AH59" s="15"/>
      <c r="AI59" s="15"/>
      <c r="AJ59" s="13">
        <f t="shared" si="45"/>
        <v>19.876043835845184</v>
      </c>
      <c r="AK59" s="13">
        <f t="shared" si="45"/>
        <v>0</v>
      </c>
      <c r="AL59" s="13">
        <f t="shared" si="45"/>
        <v>0</v>
      </c>
      <c r="AM59" s="13">
        <f t="shared" si="45"/>
        <v>0</v>
      </c>
      <c r="AN59" s="13">
        <f t="shared" si="45"/>
        <v>0</v>
      </c>
      <c r="AO59" s="13">
        <f t="shared" si="45"/>
        <v>0</v>
      </c>
      <c r="AP59" s="13">
        <f t="shared" si="45"/>
        <v>0</v>
      </c>
      <c r="AQ59" s="13">
        <f t="shared" si="45"/>
        <v>0</v>
      </c>
      <c r="AR59" s="13">
        <f t="shared" si="45"/>
        <v>0</v>
      </c>
      <c r="AS59" s="13">
        <f t="shared" si="45"/>
        <v>0</v>
      </c>
      <c r="AT59" s="13">
        <f t="shared" si="45"/>
        <v>0</v>
      </c>
      <c r="AU59" s="13">
        <f t="shared" si="45"/>
        <v>0</v>
      </c>
      <c r="AV59" s="13">
        <f t="shared" si="45"/>
        <v>0</v>
      </c>
      <c r="AW59" s="13">
        <f t="shared" si="45"/>
        <v>0</v>
      </c>
      <c r="AX59" s="13">
        <f t="shared" si="45"/>
        <v>0</v>
      </c>
      <c r="AY59" s="13">
        <f t="shared" si="45"/>
        <v>0</v>
      </c>
      <c r="AZ59" s="13">
        <f t="shared" si="45"/>
        <v>0</v>
      </c>
      <c r="BA59" s="13">
        <f t="shared" si="45"/>
        <v>0</v>
      </c>
      <c r="BB59" s="13">
        <f t="shared" si="45"/>
        <v>0</v>
      </c>
      <c r="BC59" s="13">
        <f t="shared" si="45"/>
        <v>0</v>
      </c>
      <c r="BD59" s="13">
        <f t="shared" si="47"/>
        <v>0</v>
      </c>
      <c r="BE59" s="13">
        <f t="shared" si="24"/>
        <v>19.876043835845184</v>
      </c>
      <c r="BF59" s="13">
        <f t="shared" si="19"/>
        <v>96.409062133557811</v>
      </c>
      <c r="BG59" s="4">
        <f t="shared" si="11"/>
        <v>2024.2273356202099</v>
      </c>
      <c r="BH59" s="4">
        <f t="shared" si="30"/>
        <v>5.0314945291475928</v>
      </c>
      <c r="BI59" s="4">
        <f t="shared" si="31"/>
        <v>5.0305697821696045</v>
      </c>
      <c r="BJ59" s="4">
        <f t="shared" si="20"/>
        <v>4.7627586307650915</v>
      </c>
      <c r="BK59" s="15"/>
      <c r="BL59" s="13">
        <f t="shared" si="3"/>
        <v>4999999.9999999972</v>
      </c>
      <c r="BM59" s="13"/>
      <c r="BN59">
        <f t="shared" si="4"/>
        <v>48</v>
      </c>
      <c r="BO59" s="11">
        <f t="shared" si="5"/>
        <v>0.99961442891079322</v>
      </c>
      <c r="BP59" s="9">
        <f t="shared" si="41"/>
        <v>125.17460769217593</v>
      </c>
      <c r="BQ59" s="9">
        <f t="shared" si="41"/>
        <v>93.381386977479082</v>
      </c>
      <c r="BR59" s="9">
        <f t="shared" si="41"/>
        <v>74.116751621057233</v>
      </c>
      <c r="BS59" s="9">
        <f t="shared" si="41"/>
        <v>58.831232056311791</v>
      </c>
      <c r="BT59" s="9">
        <f t="shared" si="41"/>
        <v>46.701470752657698</v>
      </c>
      <c r="BU59" s="9">
        <f t="shared" si="41"/>
        <v>37.074875717731153</v>
      </c>
      <c r="BV59" s="9">
        <f t="shared" si="41"/>
        <v>29.434108137482479</v>
      </c>
      <c r="BW59" s="9">
        <f t="shared" si="41"/>
        <v>23.368974602131271</v>
      </c>
      <c r="BX59" s="9">
        <f t="shared" si="41"/>
        <v>18.554176881007038</v>
      </c>
      <c r="BY59" s="9">
        <f t="shared" si="41"/>
        <v>14.73167068966117</v>
      </c>
      <c r="BZ59" s="9">
        <f t="shared" si="41"/>
        <v>0</v>
      </c>
      <c r="CA59" s="9">
        <f t="shared" si="41"/>
        <v>0</v>
      </c>
      <c r="CB59" s="9">
        <f t="shared" si="41"/>
        <v>0</v>
      </c>
      <c r="CC59" s="9">
        <f t="shared" si="41"/>
        <v>0</v>
      </c>
      <c r="CD59" s="9">
        <f t="shared" si="41"/>
        <v>0</v>
      </c>
      <c r="CE59" s="9">
        <f t="shared" si="34"/>
        <v>0</v>
      </c>
      <c r="CF59" s="9">
        <f t="shared" si="34"/>
        <v>0</v>
      </c>
      <c r="CG59" s="9">
        <f t="shared" si="34"/>
        <v>0</v>
      </c>
      <c r="CH59" s="9">
        <f t="shared" si="34"/>
        <v>0</v>
      </c>
      <c r="CI59" s="9">
        <f t="shared" si="46"/>
        <v>0</v>
      </c>
      <c r="CJ59" s="9">
        <f t="shared" si="46"/>
        <v>0</v>
      </c>
      <c r="CK59" s="9">
        <f t="shared" si="46"/>
        <v>4.4546554850355733</v>
      </c>
      <c r="CL59" s="9">
        <f t="shared" si="25"/>
        <v>525.82391061273051</v>
      </c>
    </row>
    <row r="60" spans="2:90" x14ac:dyDescent="0.2">
      <c r="B60" s="1">
        <f t="shared" si="21"/>
        <v>43909</v>
      </c>
      <c r="C60" s="8">
        <f t="shared" si="14"/>
        <v>7</v>
      </c>
      <c r="D60">
        <f t="shared" si="26"/>
        <v>49</v>
      </c>
      <c r="E60" s="14">
        <f t="shared" si="22"/>
        <v>0.3</v>
      </c>
      <c r="F60" s="3">
        <f t="shared" si="15"/>
        <v>8.1661699125676517</v>
      </c>
      <c r="G60" s="4">
        <f t="shared" si="27"/>
        <v>4997449.9487537649</v>
      </c>
      <c r="H60" s="14"/>
      <c r="I60" s="13">
        <f t="shared" si="28"/>
        <v>525.82391061273051</v>
      </c>
      <c r="J60" s="13">
        <f t="shared" si="43"/>
        <v>392.36505539059152</v>
      </c>
      <c r="K60" s="13">
        <f t="shared" si="43"/>
        <v>311.39135342824119</v>
      </c>
      <c r="L60" s="13">
        <f t="shared" si="43"/>
        <v>247.15113306843335</v>
      </c>
      <c r="M60" s="13">
        <f t="shared" si="43"/>
        <v>196.17974809352538</v>
      </c>
      <c r="N60" s="13">
        <f t="shared" si="43"/>
        <v>155.7316147838618</v>
      </c>
      <c r="O60" s="13">
        <f t="shared" si="43"/>
        <v>123.63058743936212</v>
      </c>
      <c r="P60" s="13">
        <f t="shared" si="43"/>
        <v>98.151538187094388</v>
      </c>
      <c r="Q60" s="13">
        <f t="shared" si="43"/>
        <v>77.926628262041447</v>
      </c>
      <c r="R60" s="13">
        <f t="shared" si="43"/>
        <v>61.87111198206081</v>
      </c>
      <c r="S60" s="13">
        <f t="shared" si="43"/>
        <v>49.12450995634785</v>
      </c>
      <c r="T60" s="13">
        <f t="shared" si="43"/>
        <v>39.000050329470845</v>
      </c>
      <c r="U60" s="13">
        <f t="shared" si="43"/>
        <v>30.808120206401014</v>
      </c>
      <c r="V60" s="13">
        <f t="shared" si="43"/>
        <v>24.536383625683779</v>
      </c>
      <c r="W60" s="13">
        <f t="shared" si="43"/>
        <v>19.53046466896539</v>
      </c>
      <c r="X60" s="13">
        <f t="shared" si="43"/>
        <v>15.537549063318972</v>
      </c>
      <c r="Y60" s="13">
        <f t="shared" si="43"/>
        <v>12.354660936120995</v>
      </c>
      <c r="Z60" s="13">
        <f t="shared" si="43"/>
        <v>9.8190007307025446</v>
      </c>
      <c r="AA60" s="13">
        <f t="shared" si="43"/>
        <v>7.8001152178856987</v>
      </c>
      <c r="AB60" s="13">
        <f t="shared" si="43"/>
        <v>6.1935627991075171</v>
      </c>
      <c r="AC60" s="13">
        <f t="shared" si="43"/>
        <v>4.9157979781014598</v>
      </c>
      <c r="AD60" s="13">
        <f t="shared" si="16"/>
        <v>18.754709335679213</v>
      </c>
      <c r="AE60" s="13">
        <f t="shared" si="29"/>
        <v>2428.5976060957291</v>
      </c>
      <c r="AF60" s="15"/>
      <c r="AG60">
        <f t="shared" si="7"/>
        <v>49</v>
      </c>
      <c r="AH60" s="15"/>
      <c r="AI60" s="15"/>
      <c r="AJ60" s="13">
        <f t="shared" si="45"/>
        <v>25.044578003654777</v>
      </c>
      <c r="AK60" s="13">
        <f t="shared" si="45"/>
        <v>0</v>
      </c>
      <c r="AL60" s="13">
        <f t="shared" si="45"/>
        <v>0</v>
      </c>
      <c r="AM60" s="13">
        <f t="shared" si="45"/>
        <v>0</v>
      </c>
      <c r="AN60" s="13">
        <f t="shared" si="45"/>
        <v>0</v>
      </c>
      <c r="AO60" s="13">
        <f t="shared" si="45"/>
        <v>0</v>
      </c>
      <c r="AP60" s="13">
        <f t="shared" si="45"/>
        <v>0</v>
      </c>
      <c r="AQ60" s="13">
        <f t="shared" si="45"/>
        <v>0</v>
      </c>
      <c r="AR60" s="13">
        <f t="shared" si="45"/>
        <v>0</v>
      </c>
      <c r="AS60" s="13">
        <f t="shared" si="45"/>
        <v>0</v>
      </c>
      <c r="AT60" s="13">
        <f t="shared" si="45"/>
        <v>0</v>
      </c>
      <c r="AU60" s="13">
        <f t="shared" si="45"/>
        <v>0</v>
      </c>
      <c r="AV60" s="13">
        <f t="shared" si="45"/>
        <v>0</v>
      </c>
      <c r="AW60" s="13">
        <f t="shared" si="45"/>
        <v>0</v>
      </c>
      <c r="AX60" s="13">
        <f t="shared" si="45"/>
        <v>0</v>
      </c>
      <c r="AY60" s="13">
        <f t="shared" si="45"/>
        <v>0</v>
      </c>
      <c r="AZ60" s="13">
        <f t="shared" si="45"/>
        <v>0</v>
      </c>
      <c r="BA60" s="13">
        <f t="shared" si="45"/>
        <v>0</v>
      </c>
      <c r="BB60" s="13">
        <f t="shared" si="45"/>
        <v>0</v>
      </c>
      <c r="BC60" s="13">
        <f t="shared" si="45"/>
        <v>0</v>
      </c>
      <c r="BD60" s="13">
        <f t="shared" si="47"/>
        <v>0</v>
      </c>
      <c r="BE60" s="13">
        <f t="shared" si="24"/>
        <v>25.044578003654777</v>
      </c>
      <c r="BF60" s="13">
        <f t="shared" si="19"/>
        <v>121.45364013721259</v>
      </c>
      <c r="BG60" s="4">
        <f t="shared" si="11"/>
        <v>2550.0512462329416</v>
      </c>
      <c r="BH60" s="4">
        <f t="shared" si="30"/>
        <v>5.032387930232928</v>
      </c>
      <c r="BI60" s="4">
        <f t="shared" si="31"/>
        <v>5.0314945291475937</v>
      </c>
      <c r="BJ60" s="4">
        <f t="shared" si="20"/>
        <v>4.7627921327710476</v>
      </c>
      <c r="BK60" s="15"/>
      <c r="BL60" s="13">
        <f t="shared" si="3"/>
        <v>4999999.9999999972</v>
      </c>
      <c r="BM60" s="13"/>
      <c r="BN60">
        <f t="shared" si="4"/>
        <v>49</v>
      </c>
      <c r="BO60" s="11">
        <f t="shared" si="5"/>
        <v>0.99951426868001347</v>
      </c>
      <c r="BP60" s="9">
        <f t="shared" si="41"/>
        <v>157.67055044116444</v>
      </c>
      <c r="BQ60" s="9">
        <f t="shared" si="41"/>
        <v>117.65234141829602</v>
      </c>
      <c r="BR60" s="9">
        <f t="shared" si="41"/>
        <v>93.372030268532427</v>
      </c>
      <c r="BS60" s="9">
        <f t="shared" si="41"/>
        <v>74.109325206699552</v>
      </c>
      <c r="BT60" s="9">
        <f t="shared" si="41"/>
        <v>58.825337233658779</v>
      </c>
      <c r="BU60" s="9">
        <f t="shared" si="41"/>
        <v>46.696791318314759</v>
      </c>
      <c r="BV60" s="9">
        <f t="shared" si="41"/>
        <v>37.071160857280347</v>
      </c>
      <c r="BW60" s="9">
        <f t="shared" si="41"/>
        <v>29.431158873267616</v>
      </c>
      <c r="BX60" s="9">
        <f t="shared" si="41"/>
        <v>23.366633057410088</v>
      </c>
      <c r="BY60" s="9">
        <f t="shared" si="41"/>
        <v>18.55231777355062</v>
      </c>
      <c r="BZ60" s="9">
        <f t="shared" si="41"/>
        <v>0</v>
      </c>
      <c r="CA60" s="9">
        <f t="shared" si="41"/>
        <v>0</v>
      </c>
      <c r="CB60" s="9">
        <f t="shared" si="41"/>
        <v>0</v>
      </c>
      <c r="CC60" s="9">
        <f t="shared" si="41"/>
        <v>0</v>
      </c>
      <c r="CD60" s="9">
        <f t="shared" si="41"/>
        <v>0</v>
      </c>
      <c r="CE60" s="9">
        <f t="shared" si="34"/>
        <v>0</v>
      </c>
      <c r="CF60" s="9">
        <f t="shared" si="34"/>
        <v>0</v>
      </c>
      <c r="CG60" s="9">
        <f t="shared" si="34"/>
        <v>0</v>
      </c>
      <c r="CH60" s="9">
        <f t="shared" si="34"/>
        <v>0</v>
      </c>
      <c r="CI60" s="9">
        <f t="shared" si="46"/>
        <v>0</v>
      </c>
      <c r="CJ60" s="9">
        <f t="shared" si="46"/>
        <v>0</v>
      </c>
      <c r="CK60" s="9">
        <f t="shared" si="46"/>
        <v>5.623679875787289</v>
      </c>
      <c r="CL60" s="9">
        <f t="shared" si="25"/>
        <v>662.37132632396197</v>
      </c>
    </row>
    <row r="61" spans="2:90" x14ac:dyDescent="0.2">
      <c r="B61" s="1">
        <f t="shared" si="21"/>
        <v>43910</v>
      </c>
      <c r="C61" s="8">
        <f t="shared" si="14"/>
        <v>7.1428571428571432</v>
      </c>
      <c r="D61">
        <f t="shared" si="26"/>
        <v>50</v>
      </c>
      <c r="E61" s="14">
        <f t="shared" si="22"/>
        <v>0.3</v>
      </c>
      <c r="F61" s="3">
        <f t="shared" si="15"/>
        <v>8.1661699125676517</v>
      </c>
      <c r="G61" s="4">
        <f t="shared" si="27"/>
        <v>4996787.5774274413</v>
      </c>
      <c r="H61" s="14"/>
      <c r="I61" s="13">
        <f t="shared" si="28"/>
        <v>662.37132632396197</v>
      </c>
      <c r="J61" s="13">
        <f t="shared" si="43"/>
        <v>494.27447597596665</v>
      </c>
      <c r="K61" s="13">
        <f t="shared" si="43"/>
        <v>392.36505539059152</v>
      </c>
      <c r="L61" s="13">
        <f t="shared" si="43"/>
        <v>311.39135342824119</v>
      </c>
      <c r="M61" s="13">
        <f t="shared" si="43"/>
        <v>247.15113306843335</v>
      </c>
      <c r="N61" s="13">
        <f t="shared" si="43"/>
        <v>196.17974809352538</v>
      </c>
      <c r="O61" s="13">
        <f t="shared" si="43"/>
        <v>155.7316147838618</v>
      </c>
      <c r="P61" s="13">
        <f t="shared" si="43"/>
        <v>123.63058743936212</v>
      </c>
      <c r="Q61" s="13">
        <f t="shared" si="43"/>
        <v>98.151538187094388</v>
      </c>
      <c r="R61" s="13">
        <f t="shared" si="43"/>
        <v>77.926628262041447</v>
      </c>
      <c r="S61" s="13">
        <f t="shared" si="43"/>
        <v>61.87111198206081</v>
      </c>
      <c r="T61" s="13">
        <f t="shared" si="43"/>
        <v>49.12450995634785</v>
      </c>
      <c r="U61" s="13">
        <f t="shared" si="43"/>
        <v>39.000050329470845</v>
      </c>
      <c r="V61" s="13">
        <f t="shared" si="43"/>
        <v>30.808120206401014</v>
      </c>
      <c r="W61" s="13">
        <f t="shared" si="43"/>
        <v>24.536383625683779</v>
      </c>
      <c r="X61" s="13">
        <f t="shared" si="43"/>
        <v>19.53046466896539</v>
      </c>
      <c r="Y61" s="13">
        <f t="shared" si="43"/>
        <v>15.537549063318972</v>
      </c>
      <c r="Z61" s="13">
        <f t="shared" si="43"/>
        <v>12.354660936120995</v>
      </c>
      <c r="AA61" s="13">
        <f t="shared" si="43"/>
        <v>9.8190007307025446</v>
      </c>
      <c r="AB61" s="13">
        <f t="shared" si="43"/>
        <v>7.8001152178856987</v>
      </c>
      <c r="AC61" s="13">
        <f t="shared" si="43"/>
        <v>6.1935627991075171</v>
      </c>
      <c r="AD61" s="13">
        <f t="shared" si="16"/>
        <v>23.670507313780671</v>
      </c>
      <c r="AE61" s="13">
        <f t="shared" si="29"/>
        <v>3059.4194977829266</v>
      </c>
      <c r="AF61" s="15"/>
      <c r="AG61">
        <f t="shared" si="7"/>
        <v>50</v>
      </c>
      <c r="AH61" s="15"/>
      <c r="AI61" s="15"/>
      <c r="AJ61" s="13">
        <f t="shared" si="45"/>
        <v>31.549434636763831</v>
      </c>
      <c r="AK61" s="13">
        <f t="shared" si="45"/>
        <v>0</v>
      </c>
      <c r="AL61" s="13">
        <f t="shared" si="45"/>
        <v>0</v>
      </c>
      <c r="AM61" s="13">
        <f t="shared" si="45"/>
        <v>0</v>
      </c>
      <c r="AN61" s="13">
        <f t="shared" si="45"/>
        <v>0</v>
      </c>
      <c r="AO61" s="13">
        <f t="shared" si="45"/>
        <v>0</v>
      </c>
      <c r="AP61" s="13">
        <f t="shared" si="45"/>
        <v>0</v>
      </c>
      <c r="AQ61" s="13">
        <f t="shared" si="45"/>
        <v>0</v>
      </c>
      <c r="AR61" s="13">
        <f t="shared" si="45"/>
        <v>0</v>
      </c>
      <c r="AS61" s="13">
        <f t="shared" si="45"/>
        <v>0</v>
      </c>
      <c r="AT61" s="13">
        <f t="shared" si="45"/>
        <v>0</v>
      </c>
      <c r="AU61" s="13">
        <f t="shared" si="45"/>
        <v>0</v>
      </c>
      <c r="AV61" s="13">
        <f t="shared" si="45"/>
        <v>0</v>
      </c>
      <c r="AW61" s="13">
        <f t="shared" si="45"/>
        <v>0</v>
      </c>
      <c r="AX61" s="13">
        <f t="shared" si="45"/>
        <v>0</v>
      </c>
      <c r="AY61" s="13">
        <f t="shared" si="45"/>
        <v>0</v>
      </c>
      <c r="AZ61" s="13">
        <f t="shared" si="45"/>
        <v>0</v>
      </c>
      <c r="BA61" s="13">
        <f t="shared" si="45"/>
        <v>0</v>
      </c>
      <c r="BB61" s="13">
        <f t="shared" si="45"/>
        <v>0</v>
      </c>
      <c r="BC61" s="13">
        <f t="shared" si="45"/>
        <v>0</v>
      </c>
      <c r="BD61" s="13">
        <f t="shared" si="47"/>
        <v>0</v>
      </c>
      <c r="BE61" s="13">
        <f t="shared" si="24"/>
        <v>31.549434636763831</v>
      </c>
      <c r="BF61" s="13">
        <f t="shared" si="19"/>
        <v>153.00307477397641</v>
      </c>
      <c r="BG61" s="4">
        <f t="shared" si="11"/>
        <v>3212.4225725569031</v>
      </c>
      <c r="BH61" s="4">
        <f t="shared" si="30"/>
        <v>5.0331746073532253</v>
      </c>
      <c r="BI61" s="4">
        <f t="shared" si="31"/>
        <v>5.0323879302329271</v>
      </c>
      <c r="BJ61" s="4">
        <f t="shared" si="20"/>
        <v>4.762856421227136</v>
      </c>
      <c r="BK61" s="15"/>
      <c r="BL61" s="13">
        <f t="shared" si="3"/>
        <v>4999999.9999999981</v>
      </c>
      <c r="BM61" s="13"/>
      <c r="BN61">
        <f t="shared" si="4"/>
        <v>50</v>
      </c>
      <c r="BO61" s="11">
        <f t="shared" si="5"/>
        <v>0.99938809737584677</v>
      </c>
      <c r="BP61" s="9">
        <f t="shared" si="41"/>
        <v>198.58980587136614</v>
      </c>
      <c r="BQ61" s="9">
        <f t="shared" si="41"/>
        <v>148.19160843811949</v>
      </c>
      <c r="BR61" s="9">
        <f t="shared" si="41"/>
        <v>117.63748985507159</v>
      </c>
      <c r="BS61" s="9">
        <f t="shared" si="41"/>
        <v>93.360243672581944</v>
      </c>
      <c r="BT61" s="9">
        <f t="shared" si="41"/>
        <v>74.0999701924639</v>
      </c>
      <c r="BU61" s="9">
        <f t="shared" si="41"/>
        <v>58.817911557258363</v>
      </c>
      <c r="BV61" s="9">
        <f t="shared" si="41"/>
        <v>46.69089666003358</v>
      </c>
      <c r="BW61" s="9">
        <f t="shared" si="41"/>
        <v>37.06648126754471</v>
      </c>
      <c r="BX61" s="9">
        <f t="shared" si="41"/>
        <v>29.427443700993905</v>
      </c>
      <c r="BY61" s="9">
        <f t="shared" si="41"/>
        <v>23.363683426114946</v>
      </c>
      <c r="BZ61" s="9">
        <f t="shared" si="41"/>
        <v>0</v>
      </c>
      <c r="CA61" s="9">
        <f t="shared" si="41"/>
        <v>0</v>
      </c>
      <c r="CB61" s="9">
        <f t="shared" si="41"/>
        <v>0</v>
      </c>
      <c r="CC61" s="9">
        <f t="shared" si="41"/>
        <v>0</v>
      </c>
      <c r="CD61" s="9">
        <f t="shared" si="41"/>
        <v>0</v>
      </c>
      <c r="CE61" s="9">
        <f t="shared" si="34"/>
        <v>0</v>
      </c>
      <c r="CF61" s="9">
        <f t="shared" si="34"/>
        <v>0</v>
      </c>
      <c r="CG61" s="9">
        <f t="shared" si="34"/>
        <v>0</v>
      </c>
      <c r="CH61" s="9">
        <f t="shared" si="34"/>
        <v>0</v>
      </c>
      <c r="CI61" s="9">
        <f t="shared" si="46"/>
        <v>0</v>
      </c>
      <c r="CJ61" s="9">
        <f t="shared" si="46"/>
        <v>0</v>
      </c>
      <c r="CK61" s="9">
        <f t="shared" si="46"/>
        <v>7.096806980472099</v>
      </c>
      <c r="CL61" s="9">
        <f t="shared" si="25"/>
        <v>834.34234162202063</v>
      </c>
    </row>
    <row r="62" spans="2:90" s="6" customFormat="1" ht="15" x14ac:dyDescent="0.25">
      <c r="B62" s="7">
        <f t="shared" si="21"/>
        <v>43911</v>
      </c>
      <c r="C62" s="26">
        <f t="shared" si="14"/>
        <v>7.2857142857142856</v>
      </c>
      <c r="D62" s="6">
        <f t="shared" si="26"/>
        <v>51</v>
      </c>
      <c r="E62" s="17">
        <f t="shared" si="22"/>
        <v>0.3</v>
      </c>
      <c r="F62" s="5">
        <f t="shared" si="15"/>
        <v>8.1661699125676517</v>
      </c>
      <c r="G62" s="12">
        <f t="shared" si="27"/>
        <v>4995953.2350858189</v>
      </c>
      <c r="H62" s="17"/>
      <c r="I62" s="12">
        <f t="shared" si="28"/>
        <v>834.34234162202063</v>
      </c>
      <c r="J62" s="12">
        <f t="shared" si="43"/>
        <v>622.6290467445242</v>
      </c>
      <c r="K62" s="12">
        <f t="shared" si="43"/>
        <v>494.27447597596665</v>
      </c>
      <c r="L62" s="12">
        <f t="shared" si="43"/>
        <v>392.36505539059152</v>
      </c>
      <c r="M62" s="12">
        <f t="shared" si="43"/>
        <v>311.39135342824119</v>
      </c>
      <c r="N62" s="12">
        <f t="shared" si="43"/>
        <v>247.15113306843335</v>
      </c>
      <c r="O62" s="12">
        <f t="shared" si="43"/>
        <v>196.17974809352538</v>
      </c>
      <c r="P62" s="12">
        <f t="shared" si="43"/>
        <v>155.7316147838618</v>
      </c>
      <c r="Q62" s="12">
        <f t="shared" si="43"/>
        <v>123.63058743936212</v>
      </c>
      <c r="R62" s="12">
        <f t="shared" si="43"/>
        <v>98.151538187094388</v>
      </c>
      <c r="S62" s="12">
        <f t="shared" si="43"/>
        <v>77.926628262041447</v>
      </c>
      <c r="T62" s="12">
        <f t="shared" si="43"/>
        <v>61.87111198206081</v>
      </c>
      <c r="U62" s="12">
        <f t="shared" si="43"/>
        <v>49.12450995634785</v>
      </c>
      <c r="V62" s="12">
        <f t="shared" si="43"/>
        <v>39.000050329470845</v>
      </c>
      <c r="W62" s="12">
        <f t="shared" si="43"/>
        <v>30.808120206401014</v>
      </c>
      <c r="X62" s="12">
        <f t="shared" si="43"/>
        <v>24.536383625683779</v>
      </c>
      <c r="Y62" s="12">
        <f t="shared" si="43"/>
        <v>19.53046466896539</v>
      </c>
      <c r="Z62" s="12">
        <f t="shared" si="43"/>
        <v>15.537549063318972</v>
      </c>
      <c r="AA62" s="12">
        <f t="shared" si="43"/>
        <v>12.354660936120995</v>
      </c>
      <c r="AB62" s="12">
        <f t="shared" si="43"/>
        <v>9.8190007307025446</v>
      </c>
      <c r="AC62" s="12">
        <f t="shared" si="43"/>
        <v>7.8001152178856987</v>
      </c>
      <c r="AD62" s="12">
        <f t="shared" si="16"/>
        <v>29.864070112888189</v>
      </c>
      <c r="AE62" s="12">
        <f t="shared" si="29"/>
        <v>3854.0195598255095</v>
      </c>
      <c r="AF62" s="17"/>
      <c r="AG62" s="6">
        <f t="shared" si="7"/>
        <v>51</v>
      </c>
      <c r="AH62" s="17"/>
      <c r="AI62" s="17"/>
      <c r="AJ62" s="12">
        <f t="shared" si="45"/>
        <v>39.742279579437714</v>
      </c>
      <c r="AK62" s="12">
        <f t="shared" si="45"/>
        <v>0</v>
      </c>
      <c r="AL62" s="12">
        <f t="shared" si="45"/>
        <v>0</v>
      </c>
      <c r="AM62" s="12">
        <f t="shared" si="45"/>
        <v>0</v>
      </c>
      <c r="AN62" s="12">
        <f t="shared" si="45"/>
        <v>0</v>
      </c>
      <c r="AO62" s="12">
        <f t="shared" si="45"/>
        <v>0</v>
      </c>
      <c r="AP62" s="12">
        <f t="shared" si="45"/>
        <v>0</v>
      </c>
      <c r="AQ62" s="12">
        <f t="shared" si="45"/>
        <v>0</v>
      </c>
      <c r="AR62" s="12">
        <f t="shared" si="45"/>
        <v>0</v>
      </c>
      <c r="AS62" s="12">
        <f t="shared" si="45"/>
        <v>0</v>
      </c>
      <c r="AT62" s="12">
        <f t="shared" si="45"/>
        <v>0</v>
      </c>
      <c r="AU62" s="12">
        <f t="shared" si="45"/>
        <v>0</v>
      </c>
      <c r="AV62" s="12">
        <f t="shared" si="45"/>
        <v>0</v>
      </c>
      <c r="AW62" s="12">
        <f t="shared" si="45"/>
        <v>0</v>
      </c>
      <c r="AX62" s="12">
        <f t="shared" si="45"/>
        <v>0</v>
      </c>
      <c r="AY62" s="12">
        <f t="shared" si="45"/>
        <v>0</v>
      </c>
      <c r="AZ62" s="12">
        <f t="shared" si="45"/>
        <v>0</v>
      </c>
      <c r="BA62" s="12">
        <f t="shared" si="45"/>
        <v>0</v>
      </c>
      <c r="BB62" s="12">
        <f t="shared" si="45"/>
        <v>0</v>
      </c>
      <c r="BC62" s="12">
        <f t="shared" si="45"/>
        <v>0</v>
      </c>
      <c r="BD62" s="12">
        <f t="shared" si="47"/>
        <v>0</v>
      </c>
      <c r="BE62" s="12">
        <f t="shared" si="24"/>
        <v>39.742279579437714</v>
      </c>
      <c r="BF62" s="12">
        <f t="shared" si="19"/>
        <v>192.74535435341411</v>
      </c>
      <c r="BG62" s="12">
        <f t="shared" si="11"/>
        <v>4046.7649141789238</v>
      </c>
      <c r="BH62" s="12">
        <f t="shared" si="30"/>
        <v>5.0337798743384754</v>
      </c>
      <c r="BI62" s="12">
        <f t="shared" si="31"/>
        <v>5.0331746073532262</v>
      </c>
      <c r="BJ62" s="12">
        <f t="shared" si="20"/>
        <v>4.7629491319863719</v>
      </c>
      <c r="BK62" s="17"/>
      <c r="BL62" s="12">
        <f t="shared" si="3"/>
        <v>4999999.9999999981</v>
      </c>
      <c r="BM62" s="12"/>
      <c r="BN62" s="6">
        <f t="shared" si="4"/>
        <v>51</v>
      </c>
      <c r="BO62" s="27">
        <f t="shared" si="5"/>
        <v>0.99922916637311476</v>
      </c>
      <c r="BP62" s="28">
        <f t="shared" ref="BP62:CD125" si="48">I62*$E62*$BO62*BP$7</f>
        <v>250.10976074662923</v>
      </c>
      <c r="BQ62" s="28">
        <f t="shared" si="48"/>
        <v>186.6447310014654</v>
      </c>
      <c r="BR62" s="28">
        <f t="shared" si="48"/>
        <v>148.16804177669198</v>
      </c>
      <c r="BS62" s="28">
        <f t="shared" si="48"/>
        <v>117.61878216356453</v>
      </c>
      <c r="BT62" s="28">
        <f t="shared" si="48"/>
        <v>93.345396750569222</v>
      </c>
      <c r="BU62" s="28">
        <f t="shared" si="48"/>
        <v>74.088186199242429</v>
      </c>
      <c r="BV62" s="28">
        <f t="shared" si="48"/>
        <v>58.808557844034304</v>
      </c>
      <c r="BW62" s="28">
        <f t="shared" si="48"/>
        <v>46.683471485525182</v>
      </c>
      <c r="BX62" s="28">
        <f t="shared" si="48"/>
        <v>37.060586647575683</v>
      </c>
      <c r="BY62" s="28">
        <f t="shared" si="48"/>
        <v>29.422763904278778</v>
      </c>
      <c r="BZ62" s="28">
        <f t="shared" si="48"/>
        <v>0</v>
      </c>
      <c r="CA62" s="28">
        <f t="shared" si="48"/>
        <v>0</v>
      </c>
      <c r="CB62" s="28">
        <f t="shared" si="48"/>
        <v>0</v>
      </c>
      <c r="CC62" s="28">
        <f t="shared" si="48"/>
        <v>0</v>
      </c>
      <c r="CD62" s="28">
        <f t="shared" si="48"/>
        <v>0</v>
      </c>
      <c r="CE62" s="28">
        <f t="shared" si="34"/>
        <v>0</v>
      </c>
      <c r="CF62" s="28">
        <f t="shared" si="34"/>
        <v>0</v>
      </c>
      <c r="CG62" s="28">
        <f t="shared" si="34"/>
        <v>0</v>
      </c>
      <c r="CH62" s="28">
        <f t="shared" si="34"/>
        <v>0</v>
      </c>
      <c r="CI62" s="28">
        <f t="shared" si="46"/>
        <v>0</v>
      </c>
      <c r="CJ62" s="28">
        <f t="shared" si="46"/>
        <v>0</v>
      </c>
      <c r="CK62" s="28">
        <f t="shared" si="46"/>
        <v>8.952314965022854</v>
      </c>
      <c r="CL62" s="28">
        <f t="shared" si="25"/>
        <v>1050.9025934845995</v>
      </c>
    </row>
    <row r="63" spans="2:90" x14ac:dyDescent="0.2">
      <c r="B63" s="1">
        <f t="shared" si="21"/>
        <v>43912</v>
      </c>
      <c r="C63" s="8">
        <f t="shared" si="14"/>
        <v>7.4285714285714288</v>
      </c>
      <c r="D63">
        <f t="shared" si="26"/>
        <v>52</v>
      </c>
      <c r="E63" s="15">
        <f t="shared" si="22"/>
        <v>0.3</v>
      </c>
      <c r="F63" s="3">
        <f t="shared" si="15"/>
        <v>8.1661699125676517</v>
      </c>
      <c r="G63" s="4">
        <f t="shared" si="27"/>
        <v>4994902.3324923348</v>
      </c>
      <c r="H63" s="14"/>
      <c r="I63" s="13">
        <f t="shared" si="28"/>
        <v>1050.9025934845995</v>
      </c>
      <c r="J63" s="13">
        <f t="shared" si="43"/>
        <v>784.28180112469931</v>
      </c>
      <c r="K63" s="13">
        <f t="shared" si="43"/>
        <v>622.6290467445242</v>
      </c>
      <c r="L63" s="13">
        <f t="shared" si="43"/>
        <v>494.27447597596665</v>
      </c>
      <c r="M63" s="13">
        <f t="shared" si="43"/>
        <v>392.36505539059152</v>
      </c>
      <c r="N63" s="13">
        <f t="shared" si="43"/>
        <v>311.39135342824119</v>
      </c>
      <c r="O63" s="13">
        <f t="shared" si="43"/>
        <v>247.15113306843335</v>
      </c>
      <c r="P63" s="13">
        <f t="shared" si="43"/>
        <v>196.17974809352538</v>
      </c>
      <c r="Q63" s="13">
        <f t="shared" si="43"/>
        <v>155.7316147838618</v>
      </c>
      <c r="R63" s="13">
        <f t="shared" si="43"/>
        <v>123.63058743936212</v>
      </c>
      <c r="S63" s="13">
        <f t="shared" si="43"/>
        <v>98.151538187094388</v>
      </c>
      <c r="T63" s="13">
        <f t="shared" si="43"/>
        <v>77.926628262041447</v>
      </c>
      <c r="U63" s="13">
        <f t="shared" si="43"/>
        <v>61.87111198206081</v>
      </c>
      <c r="V63" s="13">
        <f t="shared" si="43"/>
        <v>49.12450995634785</v>
      </c>
      <c r="W63" s="13">
        <f t="shared" si="43"/>
        <v>39.000050329470845</v>
      </c>
      <c r="X63" s="13">
        <f t="shared" si="43"/>
        <v>30.808120206401014</v>
      </c>
      <c r="Y63" s="13">
        <f t="shared" si="43"/>
        <v>24.536383625683779</v>
      </c>
      <c r="Z63" s="13">
        <f t="shared" si="43"/>
        <v>19.53046466896539</v>
      </c>
      <c r="AA63" s="13">
        <f t="shared" si="43"/>
        <v>15.537549063318972</v>
      </c>
      <c r="AB63" s="13">
        <f t="shared" si="43"/>
        <v>12.354660936120995</v>
      </c>
      <c r="AC63" s="13">
        <f t="shared" si="43"/>
        <v>9.8190007307025446</v>
      </c>
      <c r="AD63" s="13">
        <f t="shared" si="16"/>
        <v>37.66418533077389</v>
      </c>
      <c r="AE63" s="13">
        <f t="shared" si="29"/>
        <v>4854.8616128127851</v>
      </c>
      <c r="AF63" s="15"/>
      <c r="AG63">
        <f t="shared" si="7"/>
        <v>52</v>
      </c>
      <c r="AH63" s="15"/>
      <c r="AI63" s="15"/>
      <c r="AJ63" s="13">
        <f t="shared" si="45"/>
        <v>50.060540497321234</v>
      </c>
      <c r="AK63" s="13">
        <f t="shared" si="45"/>
        <v>0</v>
      </c>
      <c r="AL63" s="13">
        <f t="shared" si="45"/>
        <v>0</v>
      </c>
      <c r="AM63" s="13">
        <f t="shared" si="45"/>
        <v>0</v>
      </c>
      <c r="AN63" s="13">
        <f t="shared" si="45"/>
        <v>0</v>
      </c>
      <c r="AO63" s="13">
        <f t="shared" si="45"/>
        <v>0</v>
      </c>
      <c r="AP63" s="13">
        <f t="shared" si="45"/>
        <v>0</v>
      </c>
      <c r="AQ63" s="13">
        <f t="shared" si="45"/>
        <v>0</v>
      </c>
      <c r="AR63" s="13">
        <f t="shared" si="45"/>
        <v>0</v>
      </c>
      <c r="AS63" s="13">
        <f t="shared" si="45"/>
        <v>0</v>
      </c>
      <c r="AT63" s="13">
        <f t="shared" si="45"/>
        <v>0</v>
      </c>
      <c r="AU63" s="13">
        <f t="shared" si="45"/>
        <v>0</v>
      </c>
      <c r="AV63" s="13">
        <f t="shared" si="45"/>
        <v>0</v>
      </c>
      <c r="AW63" s="13">
        <f t="shared" si="45"/>
        <v>0</v>
      </c>
      <c r="AX63" s="13">
        <f t="shared" si="45"/>
        <v>0</v>
      </c>
      <c r="AY63" s="13">
        <f t="shared" si="45"/>
        <v>0</v>
      </c>
      <c r="AZ63" s="13">
        <f t="shared" si="45"/>
        <v>0</v>
      </c>
      <c r="BA63" s="13">
        <f t="shared" si="45"/>
        <v>0</v>
      </c>
      <c r="BB63" s="13">
        <f t="shared" si="45"/>
        <v>0</v>
      </c>
      <c r="BC63" s="13">
        <f t="shared" si="45"/>
        <v>0</v>
      </c>
      <c r="BD63" s="13">
        <f t="shared" si="47"/>
        <v>0</v>
      </c>
      <c r="BE63" s="13">
        <f t="shared" si="24"/>
        <v>50.060540497321234</v>
      </c>
      <c r="BF63" s="13">
        <f t="shared" si="19"/>
        <v>242.80589485073534</v>
      </c>
      <c r="BG63" s="4">
        <f t="shared" si="11"/>
        <v>5097.6675076635202</v>
      </c>
      <c r="BH63" s="4">
        <f t="shared" si="30"/>
        <v>5.0341189663088342</v>
      </c>
      <c r="BI63" s="4">
        <f t="shared" si="31"/>
        <v>5.0337798743384745</v>
      </c>
      <c r="BJ63" s="4">
        <f t="shared" si="20"/>
        <v>4.7630782997462244</v>
      </c>
      <c r="BK63" s="15"/>
      <c r="BL63" s="13">
        <f t="shared" si="3"/>
        <v>4999999.9999999981</v>
      </c>
      <c r="BM63" s="13"/>
      <c r="BN63">
        <f t="shared" si="4"/>
        <v>52</v>
      </c>
      <c r="BO63" s="11">
        <f t="shared" si="5"/>
        <v>0.99902898052358691</v>
      </c>
      <c r="BP63" s="9">
        <f t="shared" si="48"/>
        <v>314.96464397955384</v>
      </c>
      <c r="BQ63" s="9">
        <f t="shared" si="48"/>
        <v>235.05607446624327</v>
      </c>
      <c r="BR63" s="9">
        <f t="shared" si="48"/>
        <v>186.60733854406641</v>
      </c>
      <c r="BS63" s="9">
        <f t="shared" si="48"/>
        <v>148.13835774993004</v>
      </c>
      <c r="BT63" s="9">
        <f t="shared" si="48"/>
        <v>117.59521838398301</v>
      </c>
      <c r="BU63" s="9">
        <f t="shared" si="48"/>
        <v>93.326695907782721</v>
      </c>
      <c r="BV63" s="9">
        <f t="shared" si="48"/>
        <v>74.073343351381908</v>
      </c>
      <c r="BW63" s="9">
        <f t="shared" si="48"/>
        <v>58.796776121174624</v>
      </c>
      <c r="BX63" s="9">
        <f t="shared" si="48"/>
        <v>46.674118905844026</v>
      </c>
      <c r="BY63" s="9">
        <f t="shared" si="48"/>
        <v>37.053161919323429</v>
      </c>
      <c r="BZ63" s="9">
        <f t="shared" si="48"/>
        <v>0</v>
      </c>
      <c r="CA63" s="9">
        <f t="shared" si="48"/>
        <v>0</v>
      </c>
      <c r="CB63" s="9">
        <f t="shared" si="48"/>
        <v>0</v>
      </c>
      <c r="CC63" s="9">
        <f t="shared" si="48"/>
        <v>0</v>
      </c>
      <c r="CD63" s="9">
        <f t="shared" si="48"/>
        <v>0</v>
      </c>
      <c r="CE63" s="9">
        <f t="shared" si="34"/>
        <v>0</v>
      </c>
      <c r="CF63" s="9">
        <f t="shared" si="34"/>
        <v>0</v>
      </c>
      <c r="CG63" s="9">
        <f t="shared" si="34"/>
        <v>0</v>
      </c>
      <c r="CH63" s="9">
        <f t="shared" si="34"/>
        <v>0</v>
      </c>
      <c r="CI63" s="9">
        <f t="shared" si="46"/>
        <v>0</v>
      </c>
      <c r="CJ63" s="9">
        <f t="shared" si="46"/>
        <v>0</v>
      </c>
      <c r="CK63" s="9">
        <f t="shared" si="46"/>
        <v>11.288283801976343</v>
      </c>
      <c r="CL63" s="9">
        <f t="shared" si="25"/>
        <v>1323.5740131312598</v>
      </c>
    </row>
    <row r="64" spans="2:90" s="10" customFormat="1" x14ac:dyDescent="0.2">
      <c r="B64" s="18">
        <f t="shared" si="21"/>
        <v>43913</v>
      </c>
      <c r="C64" s="19">
        <f t="shared" si="14"/>
        <v>7.5714285714285712</v>
      </c>
      <c r="D64" s="10">
        <f t="shared" si="26"/>
        <v>53</v>
      </c>
      <c r="E64" s="15">
        <f t="shared" si="22"/>
        <v>0.3</v>
      </c>
      <c r="F64" s="16">
        <f t="shared" si="15"/>
        <v>8.1661699125676517</v>
      </c>
      <c r="G64" s="4">
        <f t="shared" si="27"/>
        <v>4993578.7584792031</v>
      </c>
      <c r="I64" s="13">
        <f t="shared" si="28"/>
        <v>1323.5740131312598</v>
      </c>
      <c r="J64" s="13">
        <f t="shared" si="43"/>
        <v>987.84843787552347</v>
      </c>
      <c r="K64" s="13">
        <f t="shared" si="43"/>
        <v>784.28180112469931</v>
      </c>
      <c r="L64" s="13">
        <f t="shared" si="43"/>
        <v>622.6290467445242</v>
      </c>
      <c r="M64" s="13">
        <f t="shared" si="43"/>
        <v>494.27447597596665</v>
      </c>
      <c r="N64" s="13">
        <f t="shared" si="43"/>
        <v>392.36505539059152</v>
      </c>
      <c r="O64" s="13">
        <f t="shared" si="43"/>
        <v>311.39135342824119</v>
      </c>
      <c r="P64" s="13">
        <f t="shared" si="43"/>
        <v>247.15113306843335</v>
      </c>
      <c r="Q64" s="13">
        <f t="shared" si="43"/>
        <v>196.17974809352538</v>
      </c>
      <c r="R64" s="13">
        <f t="shared" si="43"/>
        <v>155.7316147838618</v>
      </c>
      <c r="S64" s="13">
        <f t="shared" si="43"/>
        <v>123.63058743936212</v>
      </c>
      <c r="T64" s="13">
        <f t="shared" si="43"/>
        <v>98.151538187094388</v>
      </c>
      <c r="U64" s="13">
        <f t="shared" si="43"/>
        <v>77.926628262041447</v>
      </c>
      <c r="V64" s="13">
        <f t="shared" si="43"/>
        <v>61.87111198206081</v>
      </c>
      <c r="W64" s="13">
        <f t="shared" si="43"/>
        <v>49.12450995634785</v>
      </c>
      <c r="X64" s="13">
        <f t="shared" si="43"/>
        <v>39.000050329470845</v>
      </c>
      <c r="Y64" s="13">
        <f t="shared" si="43"/>
        <v>30.808120206401014</v>
      </c>
      <c r="Z64" s="13">
        <f t="shared" si="43"/>
        <v>24.536383625683779</v>
      </c>
      <c r="AA64" s="13">
        <f t="shared" si="43"/>
        <v>19.53046466896539</v>
      </c>
      <c r="AB64" s="13">
        <f t="shared" si="43"/>
        <v>15.537549063318972</v>
      </c>
      <c r="AC64" s="13">
        <f t="shared" si="43"/>
        <v>12.354660936120995</v>
      </c>
      <c r="AD64" s="13">
        <f t="shared" si="16"/>
        <v>47.483186061476431</v>
      </c>
      <c r="AE64" s="13">
        <f t="shared" si="29"/>
        <v>6115.3814703349699</v>
      </c>
      <c r="AF64" s="15"/>
      <c r="AG64" s="10">
        <f t="shared" si="7"/>
        <v>53</v>
      </c>
      <c r="AH64" s="15"/>
      <c r="AI64" s="15"/>
      <c r="AJ64" s="13">
        <f t="shared" si="45"/>
        <v>63.05415560907597</v>
      </c>
      <c r="AK64" s="13">
        <f t="shared" si="45"/>
        <v>0</v>
      </c>
      <c r="AL64" s="13">
        <f t="shared" si="45"/>
        <v>0</v>
      </c>
      <c r="AM64" s="13">
        <f t="shared" si="45"/>
        <v>0</v>
      </c>
      <c r="AN64" s="13">
        <f t="shared" si="45"/>
        <v>0</v>
      </c>
      <c r="AO64" s="13">
        <f t="shared" si="45"/>
        <v>0</v>
      </c>
      <c r="AP64" s="13">
        <f t="shared" si="45"/>
        <v>0</v>
      </c>
      <c r="AQ64" s="13">
        <f t="shared" si="45"/>
        <v>0</v>
      </c>
      <c r="AR64" s="13">
        <f t="shared" si="45"/>
        <v>0</v>
      </c>
      <c r="AS64" s="13">
        <f t="shared" si="45"/>
        <v>0</v>
      </c>
      <c r="AT64" s="13">
        <f t="shared" si="45"/>
        <v>0</v>
      </c>
      <c r="AU64" s="13">
        <f t="shared" si="45"/>
        <v>0</v>
      </c>
      <c r="AV64" s="13">
        <f t="shared" si="45"/>
        <v>0</v>
      </c>
      <c r="AW64" s="13">
        <f t="shared" si="45"/>
        <v>0</v>
      </c>
      <c r="AX64" s="13">
        <f t="shared" si="45"/>
        <v>0</v>
      </c>
      <c r="AY64" s="13">
        <f t="shared" si="45"/>
        <v>0</v>
      </c>
      <c r="AZ64" s="13">
        <f t="shared" si="45"/>
        <v>0</v>
      </c>
      <c r="BA64" s="13">
        <f t="shared" si="45"/>
        <v>0</v>
      </c>
      <c r="BB64" s="13">
        <f t="shared" si="45"/>
        <v>0</v>
      </c>
      <c r="BC64" s="13">
        <f t="shared" si="45"/>
        <v>0</v>
      </c>
      <c r="BD64" s="13">
        <f t="shared" si="47"/>
        <v>0</v>
      </c>
      <c r="BE64" s="13">
        <f t="shared" si="24"/>
        <v>63.05415560907597</v>
      </c>
      <c r="BF64" s="13">
        <f t="shared" si="19"/>
        <v>305.8600504598113</v>
      </c>
      <c r="BG64" s="13">
        <f t="shared" si="11"/>
        <v>6421.2415207947815</v>
      </c>
      <c r="BH64" s="13">
        <f t="shared" si="30"/>
        <v>5.0340950849341031</v>
      </c>
      <c r="BI64" s="13">
        <f t="shared" si="31"/>
        <v>5.0341189663088359</v>
      </c>
      <c r="BJ64" s="13">
        <f t="shared" si="20"/>
        <v>4.763254107002564</v>
      </c>
      <c r="BK64" s="15"/>
      <c r="BL64" s="13">
        <f t="shared" si="3"/>
        <v>4999999.9999999972</v>
      </c>
      <c r="BM64" s="13"/>
      <c r="BN64" s="10">
        <f t="shared" si="4"/>
        <v>53</v>
      </c>
      <c r="BO64" s="20">
        <f t="shared" si="5"/>
        <v>0.99877684888332063</v>
      </c>
      <c r="BP64" s="21">
        <f t="shared" si="48"/>
        <v>396.58652462972714</v>
      </c>
      <c r="BQ64" s="21">
        <f t="shared" si="48"/>
        <v>295.9920449866878</v>
      </c>
      <c r="BR64" s="21">
        <f t="shared" si="48"/>
        <v>234.99675178915871</v>
      </c>
      <c r="BS64" s="21">
        <f t="shared" si="48"/>
        <v>186.56024319921647</v>
      </c>
      <c r="BT64" s="21">
        <f t="shared" si="48"/>
        <v>148.10097107961914</v>
      </c>
      <c r="BU64" s="21">
        <f t="shared" si="48"/>
        <v>117.56554009048337</v>
      </c>
      <c r="BV64" s="21">
        <f t="shared" si="48"/>
        <v>93.303142423971337</v>
      </c>
      <c r="BW64" s="21">
        <f t="shared" si="48"/>
        <v>74.054648965209637</v>
      </c>
      <c r="BX64" s="21">
        <f t="shared" si="48"/>
        <v>58.781937184672465</v>
      </c>
      <c r="BY64" s="21">
        <f t="shared" si="48"/>
        <v>46.662339445600992</v>
      </c>
      <c r="BZ64" s="21">
        <f t="shared" si="48"/>
        <v>0</v>
      </c>
      <c r="CA64" s="21">
        <f t="shared" si="48"/>
        <v>0</v>
      </c>
      <c r="CB64" s="21">
        <f t="shared" si="48"/>
        <v>0</v>
      </c>
      <c r="CC64" s="21">
        <f t="shared" si="48"/>
        <v>0</v>
      </c>
      <c r="CD64" s="21">
        <f t="shared" si="48"/>
        <v>0</v>
      </c>
      <c r="CE64" s="21">
        <f t="shared" si="34"/>
        <v>0</v>
      </c>
      <c r="CF64" s="21">
        <f t="shared" si="34"/>
        <v>0</v>
      </c>
      <c r="CG64" s="21">
        <f t="shared" si="34"/>
        <v>0</v>
      </c>
      <c r="CH64" s="21">
        <f t="shared" si="34"/>
        <v>0</v>
      </c>
      <c r="CI64" s="21">
        <f t="shared" si="46"/>
        <v>0</v>
      </c>
      <c r="CJ64" s="21">
        <f t="shared" si="46"/>
        <v>0</v>
      </c>
      <c r="CK64" s="21">
        <f t="shared" si="46"/>
        <v>14.227532084826551</v>
      </c>
      <c r="CL64" s="21">
        <f t="shared" si="25"/>
        <v>1666.8316758791736</v>
      </c>
    </row>
    <row r="65" spans="2:90" x14ac:dyDescent="0.2">
      <c r="B65" s="1">
        <f t="shared" si="21"/>
        <v>43914</v>
      </c>
      <c r="C65" s="8">
        <f t="shared" si="14"/>
        <v>7.7142857142857144</v>
      </c>
      <c r="D65">
        <f t="shared" si="26"/>
        <v>54</v>
      </c>
      <c r="E65" s="14">
        <f t="shared" si="22"/>
        <v>0.3</v>
      </c>
      <c r="F65" s="3">
        <f t="shared" si="15"/>
        <v>8.1661699125676517</v>
      </c>
      <c r="G65" s="4">
        <f t="shared" si="27"/>
        <v>4991911.9268033244</v>
      </c>
      <c r="I65" s="13">
        <f t="shared" si="28"/>
        <v>1666.8316758791736</v>
      </c>
      <c r="J65" s="13">
        <f t="shared" si="43"/>
        <v>1244.1595723433841</v>
      </c>
      <c r="K65" s="13">
        <f t="shared" si="43"/>
        <v>987.84843787552347</v>
      </c>
      <c r="L65" s="13">
        <f t="shared" si="43"/>
        <v>784.28180112469931</v>
      </c>
      <c r="M65" s="13">
        <f t="shared" si="43"/>
        <v>622.6290467445242</v>
      </c>
      <c r="N65" s="13">
        <f t="shared" si="43"/>
        <v>494.27447597596665</v>
      </c>
      <c r="O65" s="13">
        <f t="shared" si="43"/>
        <v>392.36505539059152</v>
      </c>
      <c r="P65" s="13">
        <f t="shared" si="43"/>
        <v>311.39135342824119</v>
      </c>
      <c r="Q65" s="13">
        <f t="shared" si="43"/>
        <v>247.15113306843335</v>
      </c>
      <c r="R65" s="13">
        <f t="shared" si="43"/>
        <v>196.17974809352538</v>
      </c>
      <c r="S65" s="13">
        <f t="shared" si="43"/>
        <v>155.7316147838618</v>
      </c>
      <c r="T65" s="13">
        <f t="shared" si="43"/>
        <v>123.63058743936212</v>
      </c>
      <c r="U65" s="13">
        <f t="shared" si="43"/>
        <v>98.151538187094388</v>
      </c>
      <c r="V65" s="13">
        <f t="shared" si="43"/>
        <v>77.926628262041447</v>
      </c>
      <c r="W65" s="13">
        <f t="shared" si="43"/>
        <v>61.87111198206081</v>
      </c>
      <c r="X65" s="13">
        <f t="shared" si="43"/>
        <v>49.12450995634785</v>
      </c>
      <c r="Y65" s="13">
        <f t="shared" ref="Y65:AC65" si="49">X64*(1-X$8)</f>
        <v>39.000050329470845</v>
      </c>
      <c r="Z65" s="13">
        <f t="shared" si="49"/>
        <v>30.808120206401014</v>
      </c>
      <c r="AA65" s="13">
        <f t="shared" si="49"/>
        <v>24.536383625683779</v>
      </c>
      <c r="AB65" s="13">
        <f t="shared" si="49"/>
        <v>19.53046466896539</v>
      </c>
      <c r="AC65" s="13">
        <f t="shared" si="49"/>
        <v>15.537549063318972</v>
      </c>
      <c r="AD65" s="13">
        <f t="shared" si="16"/>
        <v>59.837846997597424</v>
      </c>
      <c r="AE65" s="13">
        <f t="shared" si="29"/>
        <v>7702.7987054262676</v>
      </c>
      <c r="AF65" s="15"/>
      <c r="AG65">
        <f t="shared" si="7"/>
        <v>54</v>
      </c>
      <c r="AH65" s="15"/>
      <c r="AI65" s="15"/>
      <c r="AJ65" s="13">
        <f t="shared" si="45"/>
        <v>79.414440787875591</v>
      </c>
      <c r="AK65" s="13">
        <f t="shared" si="45"/>
        <v>0</v>
      </c>
      <c r="AL65" s="13">
        <f t="shared" si="45"/>
        <v>0</v>
      </c>
      <c r="AM65" s="13">
        <f t="shared" si="45"/>
        <v>0</v>
      </c>
      <c r="AN65" s="13">
        <f t="shared" si="45"/>
        <v>0</v>
      </c>
      <c r="AO65" s="13">
        <f t="shared" si="45"/>
        <v>0</v>
      </c>
      <c r="AP65" s="13">
        <f t="shared" si="45"/>
        <v>0</v>
      </c>
      <c r="AQ65" s="13">
        <f t="shared" si="45"/>
        <v>0</v>
      </c>
      <c r="AR65" s="13">
        <f t="shared" si="45"/>
        <v>0</v>
      </c>
      <c r="AS65" s="13">
        <f t="shared" si="45"/>
        <v>0</v>
      </c>
      <c r="AT65" s="13">
        <f t="shared" si="45"/>
        <v>0</v>
      </c>
      <c r="AU65" s="13">
        <f t="shared" si="45"/>
        <v>0</v>
      </c>
      <c r="AV65" s="13">
        <f t="shared" si="45"/>
        <v>0</v>
      </c>
      <c r="AW65" s="13">
        <f t="shared" si="45"/>
        <v>0</v>
      </c>
      <c r="AX65" s="13">
        <f t="shared" si="45"/>
        <v>0</v>
      </c>
      <c r="AY65" s="13">
        <f t="shared" si="45"/>
        <v>0</v>
      </c>
      <c r="AZ65" s="13">
        <f t="shared" si="45"/>
        <v>0</v>
      </c>
      <c r="BA65" s="13">
        <f t="shared" si="45"/>
        <v>0</v>
      </c>
      <c r="BB65" s="13">
        <f t="shared" si="45"/>
        <v>0</v>
      </c>
      <c r="BC65" s="13">
        <f t="shared" si="45"/>
        <v>0</v>
      </c>
      <c r="BD65" s="13">
        <f t="shared" si="47"/>
        <v>0</v>
      </c>
      <c r="BE65" s="13">
        <f t="shared" si="24"/>
        <v>79.414440787875591</v>
      </c>
      <c r="BF65" s="13">
        <f t="shared" si="19"/>
        <v>385.27449124768691</v>
      </c>
      <c r="BG65" s="4">
        <f t="shared" si="11"/>
        <v>8088.073196673955</v>
      </c>
      <c r="BH65" s="4">
        <f t="shared" si="30"/>
        <v>5.033597268358041</v>
      </c>
      <c r="BI65" s="4">
        <f t="shared" si="31"/>
        <v>5.0340950849341031</v>
      </c>
      <c r="BJ65" s="4">
        <f t="shared" si="20"/>
        <v>4.7634891757176812</v>
      </c>
      <c r="BK65" s="15"/>
      <c r="BL65" s="13">
        <f t="shared" si="3"/>
        <v>4999999.9999999981</v>
      </c>
      <c r="BM65" s="13"/>
      <c r="BN65">
        <f t="shared" si="4"/>
        <v>54</v>
      </c>
      <c r="BO65" s="11">
        <f t="shared" si="5"/>
        <v>0.99845932154209294</v>
      </c>
      <c r="BP65" s="9">
        <f t="shared" si="48"/>
        <v>499.27908726695682</v>
      </c>
      <c r="BQ65" s="9">
        <f t="shared" si="48"/>
        <v>372.67281674762273</v>
      </c>
      <c r="BR65" s="9">
        <f t="shared" si="48"/>
        <v>295.89794432028344</v>
      </c>
      <c r="BS65" s="9">
        <f t="shared" si="48"/>
        <v>234.92204251463338</v>
      </c>
      <c r="BT65" s="9">
        <f t="shared" si="48"/>
        <v>186.50093267548129</v>
      </c>
      <c r="BU65" s="9">
        <f t="shared" si="48"/>
        <v>148.05388738156114</v>
      </c>
      <c r="BV65" s="9">
        <f t="shared" si="48"/>
        <v>117.52816410063471</v>
      </c>
      <c r="BW65" s="9">
        <f t="shared" si="48"/>
        <v>93.273479843410726</v>
      </c>
      <c r="BX65" s="9">
        <f t="shared" si="48"/>
        <v>74.031105792560254</v>
      </c>
      <c r="BY65" s="9">
        <f t="shared" si="48"/>
        <v>58.763249454528008</v>
      </c>
      <c r="BZ65" s="9">
        <f t="shared" si="48"/>
        <v>0</v>
      </c>
      <c r="CA65" s="9">
        <f t="shared" si="48"/>
        <v>0</v>
      </c>
      <c r="CB65" s="9">
        <f t="shared" si="48"/>
        <v>0</v>
      </c>
      <c r="CC65" s="9">
        <f t="shared" si="48"/>
        <v>0</v>
      </c>
      <c r="CD65" s="9">
        <f t="shared" si="48"/>
        <v>0</v>
      </c>
      <c r="CE65" s="9">
        <f t="shared" si="34"/>
        <v>0</v>
      </c>
      <c r="CF65" s="9">
        <f t="shared" si="34"/>
        <v>0</v>
      </c>
      <c r="CG65" s="9">
        <f t="shared" si="34"/>
        <v>0</v>
      </c>
      <c r="CH65" s="9">
        <f t="shared" si="34"/>
        <v>0</v>
      </c>
      <c r="CI65" s="9">
        <f t="shared" si="46"/>
        <v>0</v>
      </c>
      <c r="CJ65" s="9">
        <f t="shared" si="46"/>
        <v>0</v>
      </c>
      <c r="CK65" s="9">
        <f t="shared" si="46"/>
        <v>17.923696834728204</v>
      </c>
      <c r="CL65" s="9">
        <f t="shared" si="25"/>
        <v>2098.8464069324009</v>
      </c>
    </row>
    <row r="66" spans="2:90" ht="15" x14ac:dyDescent="0.25">
      <c r="B66" s="1">
        <f t="shared" si="21"/>
        <v>43915</v>
      </c>
      <c r="C66" s="8">
        <f t="shared" si="14"/>
        <v>7.8571428571428568</v>
      </c>
      <c r="D66">
        <f t="shared" si="26"/>
        <v>55</v>
      </c>
      <c r="E66" s="17">
        <v>0.15</v>
      </c>
      <c r="F66" s="3">
        <f t="shared" si="15"/>
        <v>2.8576511180631639</v>
      </c>
      <c r="G66" s="12">
        <f>(G65-I66)/2</f>
        <v>2494906.5401981962</v>
      </c>
      <c r="I66" s="13">
        <f t="shared" si="28"/>
        <v>2098.8464069324009</v>
      </c>
      <c r="J66" s="13">
        <f t="shared" ref="J66:AC78" si="50">I65*(1-I$8)</f>
        <v>1566.8217753264232</v>
      </c>
      <c r="K66" s="13">
        <f t="shared" si="50"/>
        <v>1244.1595723433841</v>
      </c>
      <c r="L66" s="13">
        <f t="shared" si="50"/>
        <v>987.84843787552347</v>
      </c>
      <c r="M66" s="13">
        <f t="shared" si="50"/>
        <v>784.28180112469931</v>
      </c>
      <c r="N66" s="13">
        <f t="shared" si="50"/>
        <v>622.6290467445242</v>
      </c>
      <c r="O66" s="13">
        <f t="shared" si="50"/>
        <v>494.27447597596665</v>
      </c>
      <c r="P66" s="13">
        <f t="shared" si="50"/>
        <v>392.36505539059152</v>
      </c>
      <c r="Q66" s="13">
        <f t="shared" si="50"/>
        <v>311.39135342824119</v>
      </c>
      <c r="R66" s="13">
        <f t="shared" si="50"/>
        <v>247.15113306843335</v>
      </c>
      <c r="S66" s="13">
        <f t="shared" si="50"/>
        <v>196.17974809352538</v>
      </c>
      <c r="T66" s="13">
        <f t="shared" si="50"/>
        <v>155.7316147838618</v>
      </c>
      <c r="U66" s="13">
        <f t="shared" si="50"/>
        <v>123.63058743936212</v>
      </c>
      <c r="V66" s="13">
        <f t="shared" si="50"/>
        <v>98.151538187094388</v>
      </c>
      <c r="W66" s="13">
        <f t="shared" si="50"/>
        <v>77.926628262041447</v>
      </c>
      <c r="X66" s="13">
        <f t="shared" si="50"/>
        <v>61.87111198206081</v>
      </c>
      <c r="Y66" s="13">
        <f t="shared" si="50"/>
        <v>49.12450995634785</v>
      </c>
      <c r="Z66" s="13">
        <f t="shared" si="50"/>
        <v>39.000050329470845</v>
      </c>
      <c r="AA66" s="13">
        <f t="shared" si="50"/>
        <v>30.808120206401014</v>
      </c>
      <c r="AB66" s="13">
        <f t="shared" si="50"/>
        <v>24.536383625683779</v>
      </c>
      <c r="AC66" s="13">
        <f t="shared" si="50"/>
        <v>19.53046466896539</v>
      </c>
      <c r="AD66" s="13">
        <f t="shared" si="16"/>
        <v>75.375396060916401</v>
      </c>
      <c r="AE66" s="13">
        <f t="shared" si="29"/>
        <v>9701.6352118059167</v>
      </c>
      <c r="AF66" s="15"/>
      <c r="AG66">
        <f t="shared" si="7"/>
        <v>55</v>
      </c>
      <c r="AH66" s="15"/>
      <c r="AI66" s="15"/>
      <c r="AJ66" s="13">
        <f t="shared" si="45"/>
        <v>100.00990055275041</v>
      </c>
      <c r="AK66" s="13">
        <f t="shared" si="45"/>
        <v>0</v>
      </c>
      <c r="AL66" s="13">
        <f t="shared" si="45"/>
        <v>0</v>
      </c>
      <c r="AM66" s="13">
        <f t="shared" si="45"/>
        <v>0</v>
      </c>
      <c r="AN66" s="13">
        <f t="shared" si="45"/>
        <v>0</v>
      </c>
      <c r="AO66" s="13">
        <f t="shared" si="45"/>
        <v>0</v>
      </c>
      <c r="AP66" s="13">
        <f t="shared" si="45"/>
        <v>0</v>
      </c>
      <c r="AQ66" s="13">
        <f t="shared" si="45"/>
        <v>0</v>
      </c>
      <c r="AR66" s="13">
        <f t="shared" si="45"/>
        <v>0</v>
      </c>
      <c r="AS66" s="13">
        <f t="shared" si="45"/>
        <v>0</v>
      </c>
      <c r="AT66" s="13">
        <f t="shared" si="45"/>
        <v>0</v>
      </c>
      <c r="AU66" s="13">
        <f t="shared" si="45"/>
        <v>0</v>
      </c>
      <c r="AV66" s="13">
        <f t="shared" si="45"/>
        <v>0</v>
      </c>
      <c r="AW66" s="13">
        <f t="shared" si="45"/>
        <v>0</v>
      </c>
      <c r="AX66" s="13">
        <f t="shared" si="45"/>
        <v>0</v>
      </c>
      <c r="AY66" s="13">
        <f t="shared" ref="AY66:BC66" si="51">X65*AX$8</f>
        <v>0</v>
      </c>
      <c r="AZ66" s="13">
        <f t="shared" si="51"/>
        <v>0</v>
      </c>
      <c r="BA66" s="13">
        <f t="shared" si="51"/>
        <v>0</v>
      </c>
      <c r="BB66" s="13">
        <f t="shared" si="51"/>
        <v>0</v>
      </c>
      <c r="BC66" s="13">
        <f t="shared" si="51"/>
        <v>0</v>
      </c>
      <c r="BD66" s="13">
        <f t="shared" si="47"/>
        <v>0</v>
      </c>
      <c r="BE66" s="13">
        <f t="shared" si="24"/>
        <v>100.00990055275041</v>
      </c>
      <c r="BF66" s="13">
        <f t="shared" si="19"/>
        <v>485.28439180043733</v>
      </c>
      <c r="BG66" s="4">
        <f t="shared" si="11"/>
        <v>10186.919603606355</v>
      </c>
      <c r="BH66" s="4">
        <f t="shared" si="30"/>
        <v>5.0324977952563561</v>
      </c>
      <c r="BI66" s="4">
        <f t="shared" si="31"/>
        <v>5.0335972683580419</v>
      </c>
      <c r="BJ66" s="4">
        <f t="shared" si="20"/>
        <v>4.7637991727021953</v>
      </c>
      <c r="BK66" s="15"/>
      <c r="BL66" s="13">
        <f t="shared" si="3"/>
        <v>2505093.4598018024</v>
      </c>
      <c r="BM66" s="13"/>
      <c r="BN66">
        <f t="shared" si="4"/>
        <v>55</v>
      </c>
      <c r="BO66" s="11">
        <f t="shared" si="5"/>
        <v>0.99612648584834329</v>
      </c>
      <c r="BP66" s="9">
        <f t="shared" si="48"/>
        <v>313.60747435094913</v>
      </c>
      <c r="BQ66" s="9">
        <f t="shared" si="48"/>
        <v>234.11290035098585</v>
      </c>
      <c r="BR66" s="9">
        <f t="shared" si="48"/>
        <v>185.90104539494891</v>
      </c>
      <c r="BS66" s="9">
        <f t="shared" si="48"/>
        <v>147.6032989457581</v>
      </c>
      <c r="BT66" s="9">
        <f t="shared" si="48"/>
        <v>117.1865811703734</v>
      </c>
      <c r="BU66" s="9">
        <f t="shared" si="48"/>
        <v>93.032592648109002</v>
      </c>
      <c r="BV66" s="9">
        <f t="shared" si="48"/>
        <v>73.853984519770648</v>
      </c>
      <c r="BW66" s="9">
        <f t="shared" si="48"/>
        <v>58.626783569388074</v>
      </c>
      <c r="BX66" s="9">
        <f t="shared" si="48"/>
        <v>46.527776192105001</v>
      </c>
      <c r="BY66" s="9">
        <f t="shared" si="48"/>
        <v>36.929068448534217</v>
      </c>
      <c r="BZ66" s="9">
        <f t="shared" si="48"/>
        <v>0</v>
      </c>
      <c r="CA66" s="9">
        <f t="shared" si="48"/>
        <v>0</v>
      </c>
      <c r="CB66" s="9">
        <f t="shared" si="48"/>
        <v>0</v>
      </c>
      <c r="CC66" s="9">
        <f t="shared" si="48"/>
        <v>0</v>
      </c>
      <c r="CD66" s="9">
        <f t="shared" si="48"/>
        <v>0</v>
      </c>
      <c r="CE66" s="9">
        <f t="shared" si="34"/>
        <v>0</v>
      </c>
      <c r="CF66" s="9">
        <f t="shared" si="34"/>
        <v>0</v>
      </c>
      <c r="CG66" s="9">
        <f t="shared" si="34"/>
        <v>0</v>
      </c>
      <c r="CH66" s="9">
        <f t="shared" si="34"/>
        <v>0</v>
      </c>
      <c r="CI66" s="9">
        <f t="shared" si="46"/>
        <v>0</v>
      </c>
      <c r="CJ66" s="9">
        <f t="shared" si="46"/>
        <v>0</v>
      </c>
      <c r="CK66" s="9">
        <f t="shared" si="46"/>
        <v>11.262514259638158</v>
      </c>
      <c r="CL66" s="9">
        <f t="shared" si="25"/>
        <v>1318.6440198505607</v>
      </c>
    </row>
    <row r="67" spans="2:90" x14ac:dyDescent="0.2">
      <c r="B67" s="1">
        <f t="shared" si="21"/>
        <v>43916</v>
      </c>
      <c r="C67" s="8">
        <f t="shared" si="14"/>
        <v>8</v>
      </c>
      <c r="D67">
        <f t="shared" si="26"/>
        <v>56</v>
      </c>
      <c r="E67" s="14">
        <f t="shared" si="22"/>
        <v>0.15</v>
      </c>
      <c r="F67" s="3">
        <f t="shared" si="15"/>
        <v>2.8576511180631639</v>
      </c>
      <c r="G67" s="4">
        <f t="shared" si="27"/>
        <v>2493587.8961783457</v>
      </c>
      <c r="I67" s="13">
        <f t="shared" si="28"/>
        <v>1318.6440198505607</v>
      </c>
      <c r="J67" s="13">
        <f t="shared" si="50"/>
        <v>1972.9156225164568</v>
      </c>
      <c r="K67" s="13">
        <f t="shared" si="50"/>
        <v>1566.8217753264232</v>
      </c>
      <c r="L67" s="13">
        <f t="shared" si="50"/>
        <v>1244.1595723433841</v>
      </c>
      <c r="M67" s="13">
        <f t="shared" si="50"/>
        <v>987.84843787552347</v>
      </c>
      <c r="N67" s="13">
        <f t="shared" si="50"/>
        <v>784.28180112469931</v>
      </c>
      <c r="O67" s="13">
        <f t="shared" si="50"/>
        <v>622.6290467445242</v>
      </c>
      <c r="P67" s="13">
        <f t="shared" si="50"/>
        <v>494.27447597596665</v>
      </c>
      <c r="Q67" s="13">
        <f t="shared" si="50"/>
        <v>392.36505539059152</v>
      </c>
      <c r="R67" s="13">
        <f t="shared" si="50"/>
        <v>311.39135342824119</v>
      </c>
      <c r="S67" s="13">
        <f t="shared" si="50"/>
        <v>247.15113306843335</v>
      </c>
      <c r="T67" s="13">
        <f t="shared" si="50"/>
        <v>196.17974809352538</v>
      </c>
      <c r="U67" s="13">
        <f t="shared" si="50"/>
        <v>155.7316147838618</v>
      </c>
      <c r="V67" s="13">
        <f t="shared" si="50"/>
        <v>123.63058743936212</v>
      </c>
      <c r="W67" s="13">
        <f t="shared" si="50"/>
        <v>98.151538187094388</v>
      </c>
      <c r="X67" s="13">
        <f t="shared" si="50"/>
        <v>77.926628262041447</v>
      </c>
      <c r="Y67" s="13">
        <f t="shared" si="50"/>
        <v>61.87111198206081</v>
      </c>
      <c r="Z67" s="13">
        <f t="shared" si="50"/>
        <v>49.12450995634785</v>
      </c>
      <c r="AA67" s="13">
        <f t="shared" si="50"/>
        <v>39.000050329470845</v>
      </c>
      <c r="AB67" s="13">
        <f t="shared" si="50"/>
        <v>30.808120206401014</v>
      </c>
      <c r="AC67" s="13">
        <f t="shared" si="50"/>
        <v>24.536383625683779</v>
      </c>
      <c r="AD67" s="13">
        <f t="shared" si="16"/>
        <v>94.905860729881795</v>
      </c>
      <c r="AE67" s="13">
        <f t="shared" si="29"/>
        <v>10894.348447240533</v>
      </c>
      <c r="AF67" s="15"/>
      <c r="AG67">
        <f t="shared" si="7"/>
        <v>56</v>
      </c>
      <c r="AH67" s="15"/>
      <c r="AI67" s="15"/>
      <c r="AJ67" s="13">
        <f t="shared" ref="AJ67:BC79" si="52">I66*AI$8</f>
        <v>125.93078441594405</v>
      </c>
      <c r="AK67" s="13">
        <f t="shared" si="52"/>
        <v>0</v>
      </c>
      <c r="AL67" s="13">
        <f t="shared" si="52"/>
        <v>0</v>
      </c>
      <c r="AM67" s="13">
        <f t="shared" si="52"/>
        <v>0</v>
      </c>
      <c r="AN67" s="13">
        <f t="shared" si="52"/>
        <v>0</v>
      </c>
      <c r="AO67" s="13">
        <f t="shared" si="52"/>
        <v>0</v>
      </c>
      <c r="AP67" s="13">
        <f t="shared" si="52"/>
        <v>0</v>
      </c>
      <c r="AQ67" s="13">
        <f t="shared" si="52"/>
        <v>0</v>
      </c>
      <c r="AR67" s="13">
        <f t="shared" si="52"/>
        <v>0</v>
      </c>
      <c r="AS67" s="13">
        <f t="shared" si="52"/>
        <v>0</v>
      </c>
      <c r="AT67" s="13">
        <f t="shared" si="52"/>
        <v>0</v>
      </c>
      <c r="AU67" s="13">
        <f t="shared" si="52"/>
        <v>0</v>
      </c>
      <c r="AV67" s="13">
        <f t="shared" si="52"/>
        <v>0</v>
      </c>
      <c r="AW67" s="13">
        <f t="shared" si="52"/>
        <v>0</v>
      </c>
      <c r="AX67" s="13">
        <f t="shared" si="52"/>
        <v>0</v>
      </c>
      <c r="AY67" s="13">
        <f t="shared" si="52"/>
        <v>0</v>
      </c>
      <c r="AZ67" s="13">
        <f t="shared" si="52"/>
        <v>0</v>
      </c>
      <c r="BA67" s="13">
        <f t="shared" si="52"/>
        <v>0</v>
      </c>
      <c r="BB67" s="13">
        <f t="shared" si="52"/>
        <v>0</v>
      </c>
      <c r="BC67" s="13">
        <f t="shared" si="52"/>
        <v>0</v>
      </c>
      <c r="BD67" s="13">
        <f t="shared" si="47"/>
        <v>0</v>
      </c>
      <c r="BE67" s="13">
        <f t="shared" si="24"/>
        <v>125.93078441594405</v>
      </c>
      <c r="BF67" s="13">
        <f t="shared" si="19"/>
        <v>611.21517621638134</v>
      </c>
      <c r="BG67" s="4">
        <f t="shared" si="11"/>
        <v>11505.563623456914</v>
      </c>
      <c r="BH67" s="4">
        <f t="shared" si="30"/>
        <v>4.5118950611104331</v>
      </c>
      <c r="BI67" s="4">
        <f t="shared" si="31"/>
        <v>5.032497795256357</v>
      </c>
      <c r="BJ67" s="4">
        <f t="shared" si="20"/>
        <v>5.3123444988846034</v>
      </c>
      <c r="BK67" s="15"/>
      <c r="BL67" s="13">
        <f t="shared" si="3"/>
        <v>2505093.4598018024</v>
      </c>
      <c r="BM67" s="13"/>
      <c r="BN67">
        <f t="shared" si="4"/>
        <v>56</v>
      </c>
      <c r="BO67" s="11">
        <f t="shared" si="5"/>
        <v>0.99565005961986008</v>
      </c>
      <c r="BP67" s="9">
        <f t="shared" si="48"/>
        <v>196.93619954723738</v>
      </c>
      <c r="BQ67" s="9">
        <f t="shared" si="48"/>
        <v>294.65003357751954</v>
      </c>
      <c r="BR67" s="9">
        <f t="shared" si="48"/>
        <v>234.00092910261725</v>
      </c>
      <c r="BS67" s="9">
        <f t="shared" si="48"/>
        <v>185.81213285704649</v>
      </c>
      <c r="BT67" s="9">
        <f t="shared" si="48"/>
        <v>147.53270340992259</v>
      </c>
      <c r="BU67" s="9">
        <f t="shared" si="48"/>
        <v>117.13053330728671</v>
      </c>
      <c r="BV67" s="9">
        <f t="shared" si="48"/>
        <v>92.988097126836323</v>
      </c>
      <c r="BW67" s="9">
        <f t="shared" si="48"/>
        <v>73.818661721106949</v>
      </c>
      <c r="BX67" s="9">
        <f t="shared" si="48"/>
        <v>58.598743618858826</v>
      </c>
      <c r="BY67" s="9">
        <f t="shared" si="48"/>
        <v>46.505522940890586</v>
      </c>
      <c r="BZ67" s="9">
        <f t="shared" si="48"/>
        <v>0</v>
      </c>
      <c r="CA67" s="9">
        <f t="shared" si="48"/>
        <v>0</v>
      </c>
      <c r="CB67" s="9">
        <f t="shared" si="48"/>
        <v>0</v>
      </c>
      <c r="CC67" s="9">
        <f t="shared" si="48"/>
        <v>0</v>
      </c>
      <c r="CD67" s="9">
        <f t="shared" si="48"/>
        <v>0</v>
      </c>
      <c r="CE67" s="9">
        <f t="shared" si="34"/>
        <v>0</v>
      </c>
      <c r="CF67" s="9">
        <f t="shared" si="34"/>
        <v>0</v>
      </c>
      <c r="CG67" s="9">
        <f t="shared" si="34"/>
        <v>0</v>
      </c>
      <c r="CH67" s="9">
        <f t="shared" si="34"/>
        <v>0</v>
      </c>
      <c r="CI67" s="9">
        <f t="shared" si="46"/>
        <v>0</v>
      </c>
      <c r="CJ67" s="9">
        <f t="shared" si="46"/>
        <v>0</v>
      </c>
      <c r="CK67" s="9">
        <f t="shared" si="46"/>
        <v>14.173953884097141</v>
      </c>
      <c r="CL67" s="9">
        <f t="shared" si="25"/>
        <v>1462.1475110934196</v>
      </c>
    </row>
    <row r="68" spans="2:90" x14ac:dyDescent="0.2">
      <c r="B68" s="1">
        <f t="shared" si="21"/>
        <v>43917</v>
      </c>
      <c r="C68" s="8">
        <f t="shared" si="14"/>
        <v>8.1428571428571423</v>
      </c>
      <c r="D68">
        <f t="shared" si="26"/>
        <v>57</v>
      </c>
      <c r="E68" s="14">
        <f t="shared" si="22"/>
        <v>0.15</v>
      </c>
      <c r="F68" s="3">
        <f t="shared" si="15"/>
        <v>2.8576511180631639</v>
      </c>
      <c r="G68" s="4">
        <f t="shared" si="27"/>
        <v>2492125.7486672523</v>
      </c>
      <c r="I68" s="13">
        <f t="shared" si="28"/>
        <v>1462.1475110934196</v>
      </c>
      <c r="J68" s="13">
        <f t="shared" si="50"/>
        <v>1239.525378659527</v>
      </c>
      <c r="K68" s="13">
        <f t="shared" si="50"/>
        <v>1972.9156225164568</v>
      </c>
      <c r="L68" s="13">
        <f t="shared" si="50"/>
        <v>1566.8217753264232</v>
      </c>
      <c r="M68" s="13">
        <f t="shared" si="50"/>
        <v>1244.1595723433841</v>
      </c>
      <c r="N68" s="13">
        <f t="shared" si="50"/>
        <v>987.84843787552347</v>
      </c>
      <c r="O68" s="13">
        <f t="shared" si="50"/>
        <v>784.28180112469931</v>
      </c>
      <c r="P68" s="13">
        <f t="shared" si="50"/>
        <v>622.6290467445242</v>
      </c>
      <c r="Q68" s="13">
        <f t="shared" si="50"/>
        <v>494.27447597596665</v>
      </c>
      <c r="R68" s="13">
        <f t="shared" si="50"/>
        <v>392.36505539059152</v>
      </c>
      <c r="S68" s="13">
        <f t="shared" si="50"/>
        <v>311.39135342824119</v>
      </c>
      <c r="T68" s="13">
        <f t="shared" si="50"/>
        <v>247.15113306843335</v>
      </c>
      <c r="U68" s="13">
        <f t="shared" si="50"/>
        <v>196.17974809352538</v>
      </c>
      <c r="V68" s="13">
        <f t="shared" si="50"/>
        <v>155.7316147838618</v>
      </c>
      <c r="W68" s="13">
        <f t="shared" si="50"/>
        <v>123.63058743936212</v>
      </c>
      <c r="X68" s="13">
        <f t="shared" si="50"/>
        <v>98.151538187094388</v>
      </c>
      <c r="Y68" s="13">
        <f t="shared" si="50"/>
        <v>77.926628262041447</v>
      </c>
      <c r="Z68" s="13">
        <f t="shared" si="50"/>
        <v>61.87111198206081</v>
      </c>
      <c r="AA68" s="13">
        <f t="shared" si="50"/>
        <v>49.12450995634785</v>
      </c>
      <c r="AB68" s="13">
        <f t="shared" si="50"/>
        <v>39.000050329470845</v>
      </c>
      <c r="AC68" s="13">
        <f t="shared" si="50"/>
        <v>30.808120206401014</v>
      </c>
      <c r="AD68" s="13">
        <f t="shared" si="16"/>
        <v>119.44224435556558</v>
      </c>
      <c r="AE68" s="13">
        <f t="shared" si="29"/>
        <v>12277.377317142918</v>
      </c>
      <c r="AF68" s="15"/>
      <c r="AG68">
        <f t="shared" si="7"/>
        <v>57</v>
      </c>
      <c r="AH68" s="15"/>
      <c r="AI68" s="15"/>
      <c r="AJ68" s="13">
        <f t="shared" si="52"/>
        <v>79.118641191033632</v>
      </c>
      <c r="AK68" s="13">
        <f t="shared" si="52"/>
        <v>0</v>
      </c>
      <c r="AL68" s="13">
        <f t="shared" si="52"/>
        <v>0</v>
      </c>
      <c r="AM68" s="13">
        <f t="shared" si="52"/>
        <v>0</v>
      </c>
      <c r="AN68" s="13">
        <f t="shared" si="52"/>
        <v>0</v>
      </c>
      <c r="AO68" s="13">
        <f t="shared" si="52"/>
        <v>0</v>
      </c>
      <c r="AP68" s="13">
        <f t="shared" si="52"/>
        <v>0</v>
      </c>
      <c r="AQ68" s="13">
        <f t="shared" si="52"/>
        <v>0</v>
      </c>
      <c r="AR68" s="13">
        <f t="shared" si="52"/>
        <v>0</v>
      </c>
      <c r="AS68" s="13">
        <f t="shared" si="52"/>
        <v>0</v>
      </c>
      <c r="AT68" s="13">
        <f t="shared" si="52"/>
        <v>0</v>
      </c>
      <c r="AU68" s="13">
        <f t="shared" si="52"/>
        <v>0</v>
      </c>
      <c r="AV68" s="13">
        <f t="shared" si="52"/>
        <v>0</v>
      </c>
      <c r="AW68" s="13">
        <f t="shared" si="52"/>
        <v>0</v>
      </c>
      <c r="AX68" s="13">
        <f t="shared" si="52"/>
        <v>0</v>
      </c>
      <c r="AY68" s="13">
        <f t="shared" si="52"/>
        <v>0</v>
      </c>
      <c r="AZ68" s="13">
        <f t="shared" si="52"/>
        <v>0</v>
      </c>
      <c r="BA68" s="13">
        <f t="shared" si="52"/>
        <v>0</v>
      </c>
      <c r="BB68" s="13">
        <f t="shared" si="52"/>
        <v>0</v>
      </c>
      <c r="BC68" s="13">
        <f t="shared" si="52"/>
        <v>0</v>
      </c>
      <c r="BD68" s="13">
        <f t="shared" si="47"/>
        <v>0</v>
      </c>
      <c r="BE68" s="13">
        <f t="shared" si="24"/>
        <v>79.118641191033632</v>
      </c>
      <c r="BF68" s="13">
        <f t="shared" si="19"/>
        <v>690.33381740741493</v>
      </c>
      <c r="BG68" s="4">
        <f t="shared" si="11"/>
        <v>12967.711134550333</v>
      </c>
      <c r="BH68" s="4">
        <f t="shared" si="30"/>
        <v>4.0367388914929654</v>
      </c>
      <c r="BI68" s="4">
        <f t="shared" si="31"/>
        <v>4.5118950611104358</v>
      </c>
      <c r="BJ68" s="4">
        <f t="shared" si="20"/>
        <v>5.3234823805423455</v>
      </c>
      <c r="BK68" s="15"/>
      <c r="BL68" s="13">
        <f t="shared" si="3"/>
        <v>2505093.4598018029</v>
      </c>
      <c r="BM68" s="13"/>
      <c r="BN68">
        <f t="shared" si="4"/>
        <v>57</v>
      </c>
      <c r="BO68" s="11">
        <f t="shared" si="5"/>
        <v>0.9950976832803955</v>
      </c>
      <c r="BP68" s="9">
        <f t="shared" si="48"/>
        <v>218.24694013548873</v>
      </c>
      <c r="BQ68" s="9">
        <f t="shared" si="48"/>
        <v>185.01732490070253</v>
      </c>
      <c r="BR68" s="9">
        <f t="shared" si="48"/>
        <v>294.48656479107382</v>
      </c>
      <c r="BS68" s="9">
        <f t="shared" si="48"/>
        <v>233.87110781109001</v>
      </c>
      <c r="BT68" s="9">
        <f t="shared" si="48"/>
        <v>185.70904621050437</v>
      </c>
      <c r="BU68" s="9">
        <f t="shared" si="48"/>
        <v>147.45085379431367</v>
      </c>
      <c r="BV68" s="9">
        <f t="shared" si="48"/>
        <v>117.06555050072463</v>
      </c>
      <c r="BW68" s="9">
        <f t="shared" si="48"/>
        <v>92.936508293783561</v>
      </c>
      <c r="BX68" s="9">
        <f t="shared" si="48"/>
        <v>73.777707892247378</v>
      </c>
      <c r="BY68" s="9">
        <f t="shared" si="48"/>
        <v>58.566233642904251</v>
      </c>
      <c r="BZ68" s="9">
        <f t="shared" si="48"/>
        <v>0</v>
      </c>
      <c r="CA68" s="9">
        <f t="shared" si="48"/>
        <v>0</v>
      </c>
      <c r="CB68" s="9">
        <f t="shared" si="48"/>
        <v>0</v>
      </c>
      <c r="CC68" s="9">
        <f t="shared" si="48"/>
        <v>0</v>
      </c>
      <c r="CD68" s="9">
        <f t="shared" si="48"/>
        <v>0</v>
      </c>
      <c r="CE68" s="9">
        <f t="shared" si="34"/>
        <v>0</v>
      </c>
      <c r="CF68" s="9">
        <f t="shared" si="34"/>
        <v>0</v>
      </c>
      <c r="CG68" s="9">
        <f t="shared" si="34"/>
        <v>0</v>
      </c>
      <c r="CH68" s="9">
        <f t="shared" si="34"/>
        <v>0</v>
      </c>
      <c r="CI68" s="9">
        <f t="shared" si="46"/>
        <v>0</v>
      </c>
      <c r="CJ68" s="9">
        <f t="shared" si="46"/>
        <v>0</v>
      </c>
      <c r="CK68" s="9">
        <f t="shared" si="46"/>
        <v>17.828505096605127</v>
      </c>
      <c r="CL68" s="9">
        <f t="shared" si="25"/>
        <v>1624.9563430694382</v>
      </c>
    </row>
    <row r="69" spans="2:90" x14ac:dyDescent="0.2">
      <c r="B69" s="1">
        <f t="shared" si="21"/>
        <v>43918</v>
      </c>
      <c r="C69" s="8">
        <f t="shared" si="14"/>
        <v>8.2857142857142865</v>
      </c>
      <c r="D69">
        <f t="shared" si="26"/>
        <v>58</v>
      </c>
      <c r="E69" s="14">
        <f t="shared" si="22"/>
        <v>0.15</v>
      </c>
      <c r="F69" s="3">
        <f t="shared" si="15"/>
        <v>2.8576511180631639</v>
      </c>
      <c r="G69" s="4">
        <f t="shared" si="27"/>
        <v>2490500.792324183</v>
      </c>
      <c r="I69" s="13">
        <f t="shared" si="28"/>
        <v>1624.9563430694382</v>
      </c>
      <c r="J69" s="13">
        <f t="shared" si="50"/>
        <v>1374.4186604278143</v>
      </c>
      <c r="K69" s="13">
        <f t="shared" si="50"/>
        <v>1239.525378659527</v>
      </c>
      <c r="L69" s="13">
        <f t="shared" si="50"/>
        <v>1972.9156225164568</v>
      </c>
      <c r="M69" s="13">
        <f t="shared" si="50"/>
        <v>1566.8217753264232</v>
      </c>
      <c r="N69" s="13">
        <f t="shared" si="50"/>
        <v>1244.1595723433841</v>
      </c>
      <c r="O69" s="13">
        <f t="shared" si="50"/>
        <v>987.84843787552347</v>
      </c>
      <c r="P69" s="13">
        <f t="shared" si="50"/>
        <v>784.28180112469931</v>
      </c>
      <c r="Q69" s="13">
        <f t="shared" si="50"/>
        <v>622.6290467445242</v>
      </c>
      <c r="R69" s="13">
        <f t="shared" si="50"/>
        <v>494.27447597596665</v>
      </c>
      <c r="S69" s="13">
        <f t="shared" si="50"/>
        <v>392.36505539059152</v>
      </c>
      <c r="T69" s="13">
        <f t="shared" si="50"/>
        <v>311.39135342824119</v>
      </c>
      <c r="U69" s="13">
        <f t="shared" si="50"/>
        <v>247.15113306843335</v>
      </c>
      <c r="V69" s="13">
        <f t="shared" si="50"/>
        <v>196.17974809352538</v>
      </c>
      <c r="W69" s="13">
        <f t="shared" si="50"/>
        <v>155.7316147838618</v>
      </c>
      <c r="X69" s="13">
        <f t="shared" si="50"/>
        <v>123.63058743936212</v>
      </c>
      <c r="Y69" s="13">
        <f t="shared" si="50"/>
        <v>98.151538187094388</v>
      </c>
      <c r="Z69" s="13">
        <f t="shared" si="50"/>
        <v>77.926628262041447</v>
      </c>
      <c r="AA69" s="13">
        <f t="shared" si="50"/>
        <v>61.87111198206081</v>
      </c>
      <c r="AB69" s="13">
        <f t="shared" si="50"/>
        <v>49.12450995634785</v>
      </c>
      <c r="AC69" s="13">
        <f t="shared" si="50"/>
        <v>39.000050329470845</v>
      </c>
      <c r="AD69" s="13">
        <f t="shared" si="16"/>
        <v>150.25036456196659</v>
      </c>
      <c r="AE69" s="13">
        <f t="shared" si="29"/>
        <v>13814.604809546756</v>
      </c>
      <c r="AF69" s="15"/>
      <c r="AG69">
        <f t="shared" si="7"/>
        <v>58</v>
      </c>
      <c r="AH69" s="15"/>
      <c r="AI69" s="15"/>
      <c r="AJ69" s="13">
        <f t="shared" si="52"/>
        <v>87.728850665605165</v>
      </c>
      <c r="AK69" s="13">
        <f t="shared" si="52"/>
        <v>0</v>
      </c>
      <c r="AL69" s="13">
        <f t="shared" si="52"/>
        <v>0</v>
      </c>
      <c r="AM69" s="13">
        <f t="shared" si="52"/>
        <v>0</v>
      </c>
      <c r="AN69" s="13">
        <f t="shared" si="52"/>
        <v>0</v>
      </c>
      <c r="AO69" s="13">
        <f t="shared" si="52"/>
        <v>0</v>
      </c>
      <c r="AP69" s="13">
        <f t="shared" si="52"/>
        <v>0</v>
      </c>
      <c r="AQ69" s="13">
        <f t="shared" si="52"/>
        <v>0</v>
      </c>
      <c r="AR69" s="13">
        <f t="shared" si="52"/>
        <v>0</v>
      </c>
      <c r="AS69" s="13">
        <f t="shared" si="52"/>
        <v>0</v>
      </c>
      <c r="AT69" s="13">
        <f t="shared" si="52"/>
        <v>0</v>
      </c>
      <c r="AU69" s="13">
        <f t="shared" si="52"/>
        <v>0</v>
      </c>
      <c r="AV69" s="13">
        <f t="shared" si="52"/>
        <v>0</v>
      </c>
      <c r="AW69" s="13">
        <f t="shared" si="52"/>
        <v>0</v>
      </c>
      <c r="AX69" s="13">
        <f t="shared" si="52"/>
        <v>0</v>
      </c>
      <c r="AY69" s="13">
        <f t="shared" si="52"/>
        <v>0</v>
      </c>
      <c r="AZ69" s="13">
        <f t="shared" si="52"/>
        <v>0</v>
      </c>
      <c r="BA69" s="13">
        <f t="shared" si="52"/>
        <v>0</v>
      </c>
      <c r="BB69" s="13">
        <f t="shared" si="52"/>
        <v>0</v>
      </c>
      <c r="BC69" s="13">
        <f t="shared" si="52"/>
        <v>0</v>
      </c>
      <c r="BD69" s="13">
        <f t="shared" si="47"/>
        <v>0</v>
      </c>
      <c r="BE69" s="13">
        <f t="shared" si="24"/>
        <v>87.728850665605165</v>
      </c>
      <c r="BF69" s="13">
        <f t="shared" si="19"/>
        <v>778.06266807302006</v>
      </c>
      <c r="BG69" s="4">
        <f t="shared" si="11"/>
        <v>14592.667477619776</v>
      </c>
      <c r="BH69" s="4">
        <f t="shared" si="30"/>
        <v>3.6060082033652265</v>
      </c>
      <c r="BI69" s="4">
        <f t="shared" si="31"/>
        <v>4.0367388914929672</v>
      </c>
      <c r="BJ69" s="4">
        <f t="shared" si="20"/>
        <v>5.3318741708211022</v>
      </c>
      <c r="BK69" s="15"/>
      <c r="BL69" s="13">
        <f t="shared" si="3"/>
        <v>2505093.4598018029</v>
      </c>
      <c r="BM69" s="13"/>
      <c r="BN69">
        <f t="shared" si="4"/>
        <v>58</v>
      </c>
      <c r="BO69" s="11">
        <f t="shared" si="5"/>
        <v>0.99448368012057986</v>
      </c>
      <c r="BP69" s="9">
        <f t="shared" si="48"/>
        <v>242.39888461364615</v>
      </c>
      <c r="BQ69" s="9">
        <f t="shared" si="48"/>
        <v>205.02553911729754</v>
      </c>
      <c r="BR69" s="9">
        <f t="shared" si="48"/>
        <v>184.90316402582724</v>
      </c>
      <c r="BS69" s="9">
        <f t="shared" si="48"/>
        <v>294.30485832713259</v>
      </c>
      <c r="BT69" s="9">
        <f t="shared" si="48"/>
        <v>233.72680278295226</v>
      </c>
      <c r="BU69" s="9">
        <f t="shared" si="48"/>
        <v>185.59445852419432</v>
      </c>
      <c r="BV69" s="9">
        <f t="shared" si="48"/>
        <v>147.3598724849725</v>
      </c>
      <c r="BW69" s="9">
        <f t="shared" si="48"/>
        <v>116.99331777511316</v>
      </c>
      <c r="BX69" s="9">
        <f t="shared" si="48"/>
        <v>92.879163863469444</v>
      </c>
      <c r="BY69" s="9">
        <f t="shared" si="48"/>
        <v>73.732184978737564</v>
      </c>
      <c r="BZ69" s="9">
        <f t="shared" si="48"/>
        <v>0</v>
      </c>
      <c r="CA69" s="9">
        <f t="shared" si="48"/>
        <v>0</v>
      </c>
      <c r="CB69" s="9">
        <f t="shared" si="48"/>
        <v>0</v>
      </c>
      <c r="CC69" s="9">
        <f t="shared" si="48"/>
        <v>0</v>
      </c>
      <c r="CD69" s="9">
        <f t="shared" si="48"/>
        <v>0</v>
      </c>
      <c r="CE69" s="9">
        <f t="shared" si="34"/>
        <v>0</v>
      </c>
      <c r="CF69" s="9">
        <f t="shared" si="34"/>
        <v>0</v>
      </c>
      <c r="CG69" s="9">
        <f t="shared" si="34"/>
        <v>0</v>
      </c>
      <c r="CH69" s="9">
        <f t="shared" si="34"/>
        <v>0</v>
      </c>
      <c r="CI69" s="9">
        <f t="shared" si="46"/>
        <v>0</v>
      </c>
      <c r="CJ69" s="9">
        <f t="shared" si="46"/>
        <v>0</v>
      </c>
      <c r="CK69" s="9">
        <f t="shared" si="46"/>
        <v>22.413230323356494</v>
      </c>
      <c r="CL69" s="9">
        <f t="shared" si="25"/>
        <v>1799.3314768166993</v>
      </c>
    </row>
    <row r="70" spans="2:90" x14ac:dyDescent="0.2">
      <c r="B70" s="1">
        <f t="shared" si="21"/>
        <v>43919</v>
      </c>
      <c r="C70" s="8">
        <f t="shared" si="14"/>
        <v>8.4285714285714288</v>
      </c>
      <c r="D70">
        <f t="shared" si="26"/>
        <v>59</v>
      </c>
      <c r="E70" s="14">
        <f t="shared" si="22"/>
        <v>0.15</v>
      </c>
      <c r="F70" s="3">
        <f t="shared" si="15"/>
        <v>2.8576511180631639</v>
      </c>
      <c r="G70" s="4">
        <f t="shared" si="27"/>
        <v>2488701.4608473661</v>
      </c>
      <c r="I70" s="13">
        <f t="shared" si="28"/>
        <v>1799.3314768166993</v>
      </c>
      <c r="J70" s="13">
        <f t="shared" si="50"/>
        <v>1527.4589624852717</v>
      </c>
      <c r="K70" s="13">
        <f t="shared" si="50"/>
        <v>1374.4186604278143</v>
      </c>
      <c r="L70" s="13">
        <f t="shared" si="50"/>
        <v>1239.525378659527</v>
      </c>
      <c r="M70" s="13">
        <f t="shared" si="50"/>
        <v>1972.9156225164568</v>
      </c>
      <c r="N70" s="13">
        <f t="shared" si="50"/>
        <v>1566.8217753264232</v>
      </c>
      <c r="O70" s="13">
        <f t="shared" si="50"/>
        <v>1244.1595723433841</v>
      </c>
      <c r="P70" s="13">
        <f t="shared" si="50"/>
        <v>987.84843787552347</v>
      </c>
      <c r="Q70" s="13">
        <f t="shared" si="50"/>
        <v>784.28180112469931</v>
      </c>
      <c r="R70" s="13">
        <f t="shared" si="50"/>
        <v>622.6290467445242</v>
      </c>
      <c r="S70" s="13">
        <f t="shared" si="50"/>
        <v>494.27447597596665</v>
      </c>
      <c r="T70" s="13">
        <f t="shared" si="50"/>
        <v>392.36505539059152</v>
      </c>
      <c r="U70" s="13">
        <f t="shared" si="50"/>
        <v>311.39135342824119</v>
      </c>
      <c r="V70" s="13">
        <f t="shared" si="50"/>
        <v>247.15113306843335</v>
      </c>
      <c r="W70" s="13">
        <f t="shared" si="50"/>
        <v>196.17974809352538</v>
      </c>
      <c r="X70" s="13">
        <f t="shared" si="50"/>
        <v>155.7316147838618</v>
      </c>
      <c r="Y70" s="13">
        <f t="shared" si="50"/>
        <v>123.63058743936212</v>
      </c>
      <c r="Z70" s="13">
        <f t="shared" si="50"/>
        <v>98.151538187094388</v>
      </c>
      <c r="AA70" s="13">
        <f t="shared" si="50"/>
        <v>77.926628262041447</v>
      </c>
      <c r="AB70" s="13">
        <f t="shared" si="50"/>
        <v>61.87111198206081</v>
      </c>
      <c r="AC70" s="13">
        <f t="shared" si="50"/>
        <v>49.12450995634785</v>
      </c>
      <c r="AD70" s="13">
        <f t="shared" si="16"/>
        <v>189.25041489143743</v>
      </c>
      <c r="AE70" s="13">
        <f t="shared" si="29"/>
        <v>15516.438905779287</v>
      </c>
      <c r="AF70" s="15"/>
      <c r="AG70">
        <f t="shared" si="7"/>
        <v>59</v>
      </c>
      <c r="AH70" s="15"/>
      <c r="AI70" s="15"/>
      <c r="AJ70" s="13">
        <f t="shared" si="52"/>
        <v>97.49738058416628</v>
      </c>
      <c r="AK70" s="13">
        <f t="shared" si="52"/>
        <v>0</v>
      </c>
      <c r="AL70" s="13">
        <f t="shared" si="52"/>
        <v>0</v>
      </c>
      <c r="AM70" s="13">
        <f t="shared" si="52"/>
        <v>0</v>
      </c>
      <c r="AN70" s="13">
        <f t="shared" si="52"/>
        <v>0</v>
      </c>
      <c r="AO70" s="13">
        <f t="shared" si="52"/>
        <v>0</v>
      </c>
      <c r="AP70" s="13">
        <f t="shared" si="52"/>
        <v>0</v>
      </c>
      <c r="AQ70" s="13">
        <f t="shared" si="52"/>
        <v>0</v>
      </c>
      <c r="AR70" s="13">
        <f t="shared" si="52"/>
        <v>0</v>
      </c>
      <c r="AS70" s="13">
        <f t="shared" si="52"/>
        <v>0</v>
      </c>
      <c r="AT70" s="13">
        <f t="shared" si="52"/>
        <v>0</v>
      </c>
      <c r="AU70" s="13">
        <f t="shared" si="52"/>
        <v>0</v>
      </c>
      <c r="AV70" s="13">
        <f t="shared" si="52"/>
        <v>0</v>
      </c>
      <c r="AW70" s="13">
        <f t="shared" si="52"/>
        <v>0</v>
      </c>
      <c r="AX70" s="13">
        <f t="shared" si="52"/>
        <v>0</v>
      </c>
      <c r="AY70" s="13">
        <f t="shared" si="52"/>
        <v>0</v>
      </c>
      <c r="AZ70" s="13">
        <f t="shared" si="52"/>
        <v>0</v>
      </c>
      <c r="BA70" s="13">
        <f t="shared" si="52"/>
        <v>0</v>
      </c>
      <c r="BB70" s="13">
        <f t="shared" si="52"/>
        <v>0</v>
      </c>
      <c r="BC70" s="13">
        <f t="shared" si="52"/>
        <v>0</v>
      </c>
      <c r="BD70" s="13">
        <f t="shared" si="47"/>
        <v>0</v>
      </c>
      <c r="BE70" s="13">
        <f t="shared" si="24"/>
        <v>97.49738058416628</v>
      </c>
      <c r="BF70" s="13">
        <f t="shared" si="19"/>
        <v>875.56004865718637</v>
      </c>
      <c r="BG70" s="4">
        <f t="shared" si="11"/>
        <v>16391.998954436473</v>
      </c>
      <c r="BH70" s="4">
        <f t="shared" si="30"/>
        <v>3.215588095887727</v>
      </c>
      <c r="BI70" s="4">
        <f t="shared" si="31"/>
        <v>3.606008203365227</v>
      </c>
      <c r="BJ70" s="4">
        <f t="shared" si="20"/>
        <v>5.3413866795069387</v>
      </c>
      <c r="BK70" s="15"/>
      <c r="BL70" s="13">
        <f t="shared" si="3"/>
        <v>2505093.4598018024</v>
      </c>
      <c r="BM70" s="13"/>
      <c r="BN70">
        <f t="shared" si="4"/>
        <v>59</v>
      </c>
      <c r="BO70" s="11">
        <f t="shared" si="5"/>
        <v>0.99380387828578787</v>
      </c>
      <c r="BP70" s="9">
        <f t="shared" si="48"/>
        <v>268.22738999731945</v>
      </c>
      <c r="BQ70" s="9">
        <f t="shared" si="48"/>
        <v>227.69919612603732</v>
      </c>
      <c r="BR70" s="9">
        <f t="shared" si="48"/>
        <v>204.88538926822787</v>
      </c>
      <c r="BS70" s="9">
        <f t="shared" si="48"/>
        <v>184.77676928182464</v>
      </c>
      <c r="BT70" s="9">
        <f t="shared" si="48"/>
        <v>294.1036795781211</v>
      </c>
      <c r="BU70" s="9">
        <f t="shared" si="48"/>
        <v>233.56703353530341</v>
      </c>
      <c r="BV70" s="9">
        <f t="shared" si="48"/>
        <v>185.46759123018634</v>
      </c>
      <c r="BW70" s="9">
        <f t="shared" si="48"/>
        <v>147.25914130788786</v>
      </c>
      <c r="BX70" s="9">
        <f t="shared" si="48"/>
        <v>116.91334434400338</v>
      </c>
      <c r="BY70" s="9">
        <f t="shared" si="48"/>
        <v>92.815674208213679</v>
      </c>
      <c r="BZ70" s="9">
        <f t="shared" si="48"/>
        <v>0</v>
      </c>
      <c r="CA70" s="9">
        <f t="shared" si="48"/>
        <v>0</v>
      </c>
      <c r="CB70" s="9">
        <f t="shared" si="48"/>
        <v>0</v>
      </c>
      <c r="CC70" s="9">
        <f t="shared" si="48"/>
        <v>0</v>
      </c>
      <c r="CD70" s="9">
        <f t="shared" si="48"/>
        <v>0</v>
      </c>
      <c r="CE70" s="9">
        <f t="shared" si="34"/>
        <v>0</v>
      </c>
      <c r="CF70" s="9">
        <f t="shared" si="34"/>
        <v>0</v>
      </c>
      <c r="CG70" s="9">
        <f t="shared" si="34"/>
        <v>0</v>
      </c>
      <c r="CH70" s="9">
        <f t="shared" si="34"/>
        <v>0</v>
      </c>
      <c r="CI70" s="9">
        <f t="shared" si="46"/>
        <v>0</v>
      </c>
      <c r="CJ70" s="9">
        <f t="shared" si="46"/>
        <v>0</v>
      </c>
      <c r="CK70" s="9">
        <f t="shared" si="46"/>
        <v>28.211669442945741</v>
      </c>
      <c r="CL70" s="9">
        <f t="shared" si="25"/>
        <v>1983.926878320071</v>
      </c>
    </row>
    <row r="71" spans="2:90" x14ac:dyDescent="0.2">
      <c r="B71" s="1">
        <f t="shared" si="21"/>
        <v>43920</v>
      </c>
      <c r="C71" s="8">
        <f t="shared" si="14"/>
        <v>8.5714285714285712</v>
      </c>
      <c r="D71">
        <f t="shared" si="26"/>
        <v>60</v>
      </c>
      <c r="E71" s="14">
        <f t="shared" si="22"/>
        <v>0.15</v>
      </c>
      <c r="F71" s="3">
        <f t="shared" si="15"/>
        <v>2.8576511180631639</v>
      </c>
      <c r="G71" s="4">
        <f t="shared" si="27"/>
        <v>2486717.5339690461</v>
      </c>
      <c r="I71" s="13">
        <f t="shared" si="28"/>
        <v>1983.926878320071</v>
      </c>
      <c r="J71" s="13">
        <f t="shared" si="50"/>
        <v>1691.3715882076972</v>
      </c>
      <c r="K71" s="13">
        <f t="shared" si="50"/>
        <v>1527.4589624852717</v>
      </c>
      <c r="L71" s="13">
        <f t="shared" si="50"/>
        <v>1374.4186604278143</v>
      </c>
      <c r="M71" s="13">
        <f t="shared" si="50"/>
        <v>1239.525378659527</v>
      </c>
      <c r="N71" s="13">
        <f t="shared" si="50"/>
        <v>1972.9156225164568</v>
      </c>
      <c r="O71" s="13">
        <f t="shared" si="50"/>
        <v>1566.8217753264232</v>
      </c>
      <c r="P71" s="13">
        <f t="shared" si="50"/>
        <v>1244.1595723433841</v>
      </c>
      <c r="Q71" s="13">
        <f t="shared" si="50"/>
        <v>987.84843787552347</v>
      </c>
      <c r="R71" s="13">
        <f t="shared" si="50"/>
        <v>784.28180112469931</v>
      </c>
      <c r="S71" s="13">
        <f t="shared" si="50"/>
        <v>622.6290467445242</v>
      </c>
      <c r="T71" s="13">
        <f t="shared" si="50"/>
        <v>494.27447597596665</v>
      </c>
      <c r="U71" s="13">
        <f t="shared" si="50"/>
        <v>392.36505539059152</v>
      </c>
      <c r="V71" s="13">
        <f t="shared" si="50"/>
        <v>311.39135342824119</v>
      </c>
      <c r="W71" s="13">
        <f t="shared" si="50"/>
        <v>247.15113306843335</v>
      </c>
      <c r="X71" s="13">
        <f t="shared" si="50"/>
        <v>196.17974809352538</v>
      </c>
      <c r="Y71" s="13">
        <f t="shared" si="50"/>
        <v>155.7316147838618</v>
      </c>
      <c r="Z71" s="13">
        <f t="shared" si="50"/>
        <v>123.63058743936212</v>
      </c>
      <c r="AA71" s="13">
        <f t="shared" si="50"/>
        <v>98.151538187094388</v>
      </c>
      <c r="AB71" s="13">
        <f t="shared" si="50"/>
        <v>77.926628262041447</v>
      </c>
      <c r="AC71" s="13">
        <f t="shared" si="50"/>
        <v>61.87111198206081</v>
      </c>
      <c r="AD71" s="13">
        <f t="shared" si="16"/>
        <v>238.37492484778528</v>
      </c>
      <c r="AE71" s="13">
        <f t="shared" si="29"/>
        <v>17392.405895490359</v>
      </c>
      <c r="AF71" s="15"/>
      <c r="AG71">
        <f t="shared" si="7"/>
        <v>60</v>
      </c>
      <c r="AH71" s="15"/>
      <c r="AI71" s="15"/>
      <c r="AJ71" s="13">
        <f t="shared" si="52"/>
        <v>107.95988860900195</v>
      </c>
      <c r="AK71" s="13">
        <f t="shared" si="52"/>
        <v>0</v>
      </c>
      <c r="AL71" s="13">
        <f t="shared" si="52"/>
        <v>0</v>
      </c>
      <c r="AM71" s="13">
        <f t="shared" si="52"/>
        <v>0</v>
      </c>
      <c r="AN71" s="13">
        <f t="shared" si="52"/>
        <v>0</v>
      </c>
      <c r="AO71" s="13">
        <f t="shared" si="52"/>
        <v>0</v>
      </c>
      <c r="AP71" s="13">
        <f t="shared" si="52"/>
        <v>0</v>
      </c>
      <c r="AQ71" s="13">
        <f t="shared" si="52"/>
        <v>0</v>
      </c>
      <c r="AR71" s="13">
        <f t="shared" si="52"/>
        <v>0</v>
      </c>
      <c r="AS71" s="13">
        <f t="shared" si="52"/>
        <v>0</v>
      </c>
      <c r="AT71" s="13">
        <f t="shared" si="52"/>
        <v>0</v>
      </c>
      <c r="AU71" s="13">
        <f t="shared" si="52"/>
        <v>0</v>
      </c>
      <c r="AV71" s="13">
        <f t="shared" si="52"/>
        <v>0</v>
      </c>
      <c r="AW71" s="13">
        <f t="shared" si="52"/>
        <v>0</v>
      </c>
      <c r="AX71" s="13">
        <f t="shared" si="52"/>
        <v>0</v>
      </c>
      <c r="AY71" s="13">
        <f t="shared" si="52"/>
        <v>0</v>
      </c>
      <c r="AZ71" s="13">
        <f t="shared" si="52"/>
        <v>0</v>
      </c>
      <c r="BA71" s="13">
        <f t="shared" si="52"/>
        <v>0</v>
      </c>
      <c r="BB71" s="13">
        <f t="shared" si="52"/>
        <v>0</v>
      </c>
      <c r="BC71" s="13">
        <f t="shared" si="52"/>
        <v>0</v>
      </c>
      <c r="BD71" s="13">
        <f t="shared" si="47"/>
        <v>0</v>
      </c>
      <c r="BE71" s="13">
        <f t="shared" si="24"/>
        <v>107.95988860900195</v>
      </c>
      <c r="BF71" s="13">
        <f t="shared" si="19"/>
        <v>983.51993726618832</v>
      </c>
      <c r="BG71" s="4">
        <f t="shared" si="11"/>
        <v>18375.925832756548</v>
      </c>
      <c r="BH71" s="4">
        <f t="shared" si="30"/>
        <v>2.8617403306272289</v>
      </c>
      <c r="BI71" s="4">
        <f t="shared" si="31"/>
        <v>3.2155880958877257</v>
      </c>
      <c r="BJ71" s="4">
        <f t="shared" si="20"/>
        <v>5.3522197804748748</v>
      </c>
      <c r="BK71" s="15"/>
      <c r="BL71" s="13">
        <f t="shared" si="3"/>
        <v>2505093.4598018024</v>
      </c>
      <c r="BM71" s="13"/>
      <c r="BN71">
        <f t="shared" si="4"/>
        <v>60</v>
      </c>
      <c r="BO71" s="11">
        <f t="shared" si="5"/>
        <v>0.99305445594915409</v>
      </c>
      <c r="BP71" s="9">
        <f t="shared" si="48"/>
        <v>295.52211401895624</v>
      </c>
      <c r="BQ71" s="9">
        <f t="shared" si="48"/>
        <v>251.94361385031769</v>
      </c>
      <c r="BR71" s="9">
        <f t="shared" si="48"/>
        <v>227.52748934632064</v>
      </c>
      <c r="BS71" s="9">
        <f t="shared" si="48"/>
        <v>204.73088626162624</v>
      </c>
      <c r="BT71" s="9">
        <f t="shared" si="48"/>
        <v>184.63743008098587</v>
      </c>
      <c r="BU71" s="9">
        <f t="shared" si="48"/>
        <v>293.88189752274997</v>
      </c>
      <c r="BV71" s="9">
        <f t="shared" si="48"/>
        <v>233.39090184991034</v>
      </c>
      <c r="BW71" s="9">
        <f t="shared" si="48"/>
        <v>185.32773108410873</v>
      </c>
      <c r="BX71" s="9">
        <f t="shared" si="48"/>
        <v>147.14809395520496</v>
      </c>
      <c r="BY71" s="9">
        <f t="shared" si="48"/>
        <v>116.82518059900664</v>
      </c>
      <c r="BZ71" s="9">
        <f t="shared" si="48"/>
        <v>0</v>
      </c>
      <c r="CA71" s="9">
        <f t="shared" si="48"/>
        <v>0</v>
      </c>
      <c r="CB71" s="9">
        <f t="shared" si="48"/>
        <v>0</v>
      </c>
      <c r="CC71" s="9">
        <f t="shared" si="48"/>
        <v>0</v>
      </c>
      <c r="CD71" s="9">
        <f t="shared" si="48"/>
        <v>0</v>
      </c>
      <c r="CE71" s="9">
        <f t="shared" si="34"/>
        <v>0</v>
      </c>
      <c r="CF71" s="9">
        <f t="shared" si="34"/>
        <v>0</v>
      </c>
      <c r="CG71" s="9">
        <f t="shared" si="34"/>
        <v>0</v>
      </c>
      <c r="CH71" s="9">
        <f t="shared" si="34"/>
        <v>0</v>
      </c>
      <c r="CI71" s="9">
        <f t="shared" si="46"/>
        <v>0</v>
      </c>
      <c r="CJ71" s="9">
        <f t="shared" si="46"/>
        <v>0</v>
      </c>
      <c r="CK71" s="9">
        <f t="shared" si="46"/>
        <v>35.507892195995687</v>
      </c>
      <c r="CL71" s="9">
        <f t="shared" si="25"/>
        <v>2176.4432307651832</v>
      </c>
    </row>
    <row r="72" spans="2:90" x14ac:dyDescent="0.2">
      <c r="B72" s="1">
        <f t="shared" si="21"/>
        <v>43921</v>
      </c>
      <c r="C72" s="8">
        <f t="shared" si="14"/>
        <v>8.7142857142857135</v>
      </c>
      <c r="D72">
        <f t="shared" si="26"/>
        <v>61</v>
      </c>
      <c r="E72" s="14">
        <f t="shared" si="22"/>
        <v>0.15</v>
      </c>
      <c r="F72" s="3">
        <f t="shared" si="15"/>
        <v>2.8576511180631639</v>
      </c>
      <c r="G72" s="4">
        <f t="shared" si="27"/>
        <v>2484541.0907382807</v>
      </c>
      <c r="I72" s="13">
        <f t="shared" si="28"/>
        <v>2176.4432307651832</v>
      </c>
      <c r="J72" s="13">
        <f t="shared" si="50"/>
        <v>1864.8912656208665</v>
      </c>
      <c r="K72" s="13">
        <f t="shared" si="50"/>
        <v>1691.3715882076972</v>
      </c>
      <c r="L72" s="13">
        <f t="shared" si="50"/>
        <v>1527.4589624852717</v>
      </c>
      <c r="M72" s="13">
        <f t="shared" si="50"/>
        <v>1374.4186604278143</v>
      </c>
      <c r="N72" s="13">
        <f t="shared" si="50"/>
        <v>1239.525378659527</v>
      </c>
      <c r="O72" s="13">
        <f t="shared" si="50"/>
        <v>1972.9156225164568</v>
      </c>
      <c r="P72" s="13">
        <f t="shared" si="50"/>
        <v>1566.8217753264232</v>
      </c>
      <c r="Q72" s="13">
        <f t="shared" si="50"/>
        <v>1244.1595723433841</v>
      </c>
      <c r="R72" s="13">
        <f t="shared" si="50"/>
        <v>987.84843787552347</v>
      </c>
      <c r="S72" s="13">
        <f t="shared" si="50"/>
        <v>784.28180112469931</v>
      </c>
      <c r="T72" s="13">
        <f t="shared" si="50"/>
        <v>622.6290467445242</v>
      </c>
      <c r="U72" s="13">
        <f t="shared" si="50"/>
        <v>494.27447597596665</v>
      </c>
      <c r="V72" s="13">
        <f t="shared" si="50"/>
        <v>392.36505539059152</v>
      </c>
      <c r="W72" s="13">
        <f t="shared" si="50"/>
        <v>311.39135342824119</v>
      </c>
      <c r="X72" s="13">
        <f t="shared" si="50"/>
        <v>247.15113306843335</v>
      </c>
      <c r="Y72" s="13">
        <f t="shared" si="50"/>
        <v>196.17974809352538</v>
      </c>
      <c r="Z72" s="13">
        <f t="shared" si="50"/>
        <v>155.7316147838618</v>
      </c>
      <c r="AA72" s="13">
        <f t="shared" si="50"/>
        <v>123.63058743936212</v>
      </c>
      <c r="AB72" s="13">
        <f t="shared" si="50"/>
        <v>98.151538187094388</v>
      </c>
      <c r="AC72" s="13">
        <f t="shared" si="50"/>
        <v>77.926628262041447</v>
      </c>
      <c r="AD72" s="13">
        <f t="shared" si="16"/>
        <v>300.2460368298461</v>
      </c>
      <c r="AE72" s="13">
        <f t="shared" si="29"/>
        <v>19449.813513556332</v>
      </c>
      <c r="AF72" s="15"/>
      <c r="AG72">
        <f t="shared" si="7"/>
        <v>61</v>
      </c>
      <c r="AH72" s="15"/>
      <c r="AI72" s="15"/>
      <c r="AJ72" s="13">
        <f t="shared" si="52"/>
        <v>119.03561269920425</v>
      </c>
      <c r="AK72" s="13">
        <f t="shared" si="52"/>
        <v>0</v>
      </c>
      <c r="AL72" s="13">
        <f t="shared" si="52"/>
        <v>0</v>
      </c>
      <c r="AM72" s="13">
        <f t="shared" si="52"/>
        <v>0</v>
      </c>
      <c r="AN72" s="13">
        <f t="shared" si="52"/>
        <v>0</v>
      </c>
      <c r="AO72" s="13">
        <f t="shared" si="52"/>
        <v>0</v>
      </c>
      <c r="AP72" s="13">
        <f t="shared" si="52"/>
        <v>0</v>
      </c>
      <c r="AQ72" s="13">
        <f t="shared" si="52"/>
        <v>0</v>
      </c>
      <c r="AR72" s="13">
        <f t="shared" si="52"/>
        <v>0</v>
      </c>
      <c r="AS72" s="13">
        <f t="shared" si="52"/>
        <v>0</v>
      </c>
      <c r="AT72" s="13">
        <f t="shared" si="52"/>
        <v>0</v>
      </c>
      <c r="AU72" s="13">
        <f t="shared" si="52"/>
        <v>0</v>
      </c>
      <c r="AV72" s="13">
        <f t="shared" si="52"/>
        <v>0</v>
      </c>
      <c r="AW72" s="13">
        <f t="shared" si="52"/>
        <v>0</v>
      </c>
      <c r="AX72" s="13">
        <f t="shared" si="52"/>
        <v>0</v>
      </c>
      <c r="AY72" s="13">
        <f t="shared" si="52"/>
        <v>0</v>
      </c>
      <c r="AZ72" s="13">
        <f t="shared" si="52"/>
        <v>0</v>
      </c>
      <c r="BA72" s="13">
        <f t="shared" si="52"/>
        <v>0</v>
      </c>
      <c r="BB72" s="13">
        <f t="shared" si="52"/>
        <v>0</v>
      </c>
      <c r="BC72" s="13">
        <f t="shared" si="52"/>
        <v>0</v>
      </c>
      <c r="BD72" s="13">
        <f t="shared" si="47"/>
        <v>0</v>
      </c>
      <c r="BE72" s="13">
        <f t="shared" si="24"/>
        <v>119.03561269920425</v>
      </c>
      <c r="BF72" s="13">
        <f t="shared" si="19"/>
        <v>1102.5555499653926</v>
      </c>
      <c r="BG72" s="4">
        <f t="shared" si="11"/>
        <v>20552.369063521724</v>
      </c>
      <c r="BH72" s="4">
        <f t="shared" si="30"/>
        <v>2.5410711010841793</v>
      </c>
      <c r="BI72" s="4">
        <f t="shared" si="31"/>
        <v>2.861740330627228</v>
      </c>
      <c r="BJ72" s="4">
        <f t="shared" si="20"/>
        <v>5.364615371384664</v>
      </c>
      <c r="BK72" s="15"/>
      <c r="BL72" s="13">
        <f t="shared" si="3"/>
        <v>2505093.4598018024</v>
      </c>
      <c r="BM72" s="13"/>
      <c r="BN72">
        <f t="shared" si="4"/>
        <v>61</v>
      </c>
      <c r="BO72" s="11">
        <f t="shared" si="5"/>
        <v>0.99223247437499462</v>
      </c>
      <c r="BP72" s="9">
        <f t="shared" si="48"/>
        <v>323.93064782982674</v>
      </c>
      <c r="BQ72" s="9">
        <f t="shared" si="48"/>
        <v>277.56085123909617</v>
      </c>
      <c r="BR72" s="9">
        <f t="shared" si="48"/>
        <v>251.73507240823315</v>
      </c>
      <c r="BS72" s="9">
        <f t="shared" si="48"/>
        <v>227.33915787795348</v>
      </c>
      <c r="BT72" s="9">
        <f t="shared" si="48"/>
        <v>204.56142423951835</v>
      </c>
      <c r="BU72" s="9">
        <f t="shared" si="48"/>
        <v>184.48460002769167</v>
      </c>
      <c r="BV72" s="9">
        <f t="shared" si="48"/>
        <v>293.63864247938801</v>
      </c>
      <c r="BW72" s="9">
        <f t="shared" si="48"/>
        <v>233.19771705551381</v>
      </c>
      <c r="BX72" s="9">
        <f t="shared" si="48"/>
        <v>185.17432964754167</v>
      </c>
      <c r="BY72" s="9">
        <f t="shared" si="48"/>
        <v>147.02629497310556</v>
      </c>
      <c r="BZ72" s="9">
        <f t="shared" si="48"/>
        <v>0</v>
      </c>
      <c r="CA72" s="9">
        <f t="shared" si="48"/>
        <v>0</v>
      </c>
      <c r="CB72" s="9">
        <f t="shared" si="48"/>
        <v>0</v>
      </c>
      <c r="CC72" s="9">
        <f t="shared" si="48"/>
        <v>0</v>
      </c>
      <c r="CD72" s="9">
        <f t="shared" si="48"/>
        <v>0</v>
      </c>
      <c r="CE72" s="9">
        <f t="shared" si="34"/>
        <v>0</v>
      </c>
      <c r="CF72" s="9">
        <f t="shared" si="34"/>
        <v>0</v>
      </c>
      <c r="CG72" s="9">
        <f t="shared" si="34"/>
        <v>0</v>
      </c>
      <c r="CH72" s="9">
        <f t="shared" si="34"/>
        <v>0</v>
      </c>
      <c r="CI72" s="9">
        <f t="shared" si="46"/>
        <v>0</v>
      </c>
      <c r="CJ72" s="9">
        <f t="shared" si="46"/>
        <v>0</v>
      </c>
      <c r="CK72" s="9">
        <f t="shared" si="46"/>
        <v>44.687080206744596</v>
      </c>
      <c r="CL72" s="9">
        <f t="shared" si="25"/>
        <v>2373.3358179846127</v>
      </c>
    </row>
    <row r="73" spans="2:90" x14ac:dyDescent="0.2">
      <c r="B73" s="1">
        <f t="shared" si="21"/>
        <v>43922</v>
      </c>
      <c r="C73" s="8">
        <f t="shared" si="14"/>
        <v>8.8571428571428577</v>
      </c>
      <c r="D73">
        <f t="shared" si="26"/>
        <v>62</v>
      </c>
      <c r="E73" s="14">
        <f t="shared" si="22"/>
        <v>0.15</v>
      </c>
      <c r="F73" s="3">
        <f t="shared" si="15"/>
        <v>2.8576511180631639</v>
      </c>
      <c r="G73" s="4">
        <f t="shared" si="27"/>
        <v>2482167.7549202959</v>
      </c>
      <c r="I73" s="13">
        <f t="shared" si="28"/>
        <v>2373.3358179846127</v>
      </c>
      <c r="J73" s="13">
        <f t="shared" si="50"/>
        <v>2045.8566369192722</v>
      </c>
      <c r="K73" s="13">
        <f t="shared" si="50"/>
        <v>1864.8912656208665</v>
      </c>
      <c r="L73" s="13">
        <f t="shared" si="50"/>
        <v>1691.3715882076972</v>
      </c>
      <c r="M73" s="13">
        <f t="shared" si="50"/>
        <v>1527.4589624852717</v>
      </c>
      <c r="N73" s="13">
        <f t="shared" si="50"/>
        <v>1374.4186604278143</v>
      </c>
      <c r="O73" s="13">
        <f t="shared" si="50"/>
        <v>1239.525378659527</v>
      </c>
      <c r="P73" s="13">
        <f t="shared" si="50"/>
        <v>1972.9156225164568</v>
      </c>
      <c r="Q73" s="13">
        <f t="shared" si="50"/>
        <v>1566.8217753264232</v>
      </c>
      <c r="R73" s="13">
        <f t="shared" si="50"/>
        <v>1244.1595723433841</v>
      </c>
      <c r="S73" s="13">
        <f t="shared" si="50"/>
        <v>987.84843787552347</v>
      </c>
      <c r="T73" s="13">
        <f t="shared" si="50"/>
        <v>784.28180112469931</v>
      </c>
      <c r="U73" s="13">
        <f t="shared" si="50"/>
        <v>622.6290467445242</v>
      </c>
      <c r="V73" s="13">
        <f t="shared" si="50"/>
        <v>494.27447597596665</v>
      </c>
      <c r="W73" s="13">
        <f t="shared" si="50"/>
        <v>392.36505539059152</v>
      </c>
      <c r="X73" s="13">
        <f t="shared" si="50"/>
        <v>311.39135342824119</v>
      </c>
      <c r="Y73" s="13">
        <f t="shared" si="50"/>
        <v>247.15113306843335</v>
      </c>
      <c r="Z73" s="13">
        <f t="shared" si="50"/>
        <v>196.17974809352538</v>
      </c>
      <c r="AA73" s="13">
        <f t="shared" si="50"/>
        <v>155.7316147838618</v>
      </c>
      <c r="AB73" s="13">
        <f t="shared" si="50"/>
        <v>123.63058743936212</v>
      </c>
      <c r="AC73" s="13">
        <f t="shared" si="50"/>
        <v>98.151538187094388</v>
      </c>
      <c r="AD73" s="13">
        <f t="shared" si="16"/>
        <v>378.17266509188755</v>
      </c>
      <c r="AE73" s="13">
        <f t="shared" si="29"/>
        <v>21692.562737695036</v>
      </c>
      <c r="AF73" s="15"/>
      <c r="AG73">
        <f t="shared" si="7"/>
        <v>62</v>
      </c>
      <c r="AH73" s="15"/>
      <c r="AI73" s="15"/>
      <c r="AJ73" s="13">
        <f t="shared" si="52"/>
        <v>130.58659384591098</v>
      </c>
      <c r="AK73" s="13">
        <f t="shared" si="52"/>
        <v>0</v>
      </c>
      <c r="AL73" s="13">
        <f t="shared" si="52"/>
        <v>0</v>
      </c>
      <c r="AM73" s="13">
        <f t="shared" si="52"/>
        <v>0</v>
      </c>
      <c r="AN73" s="13">
        <f t="shared" si="52"/>
        <v>0</v>
      </c>
      <c r="AO73" s="13">
        <f t="shared" si="52"/>
        <v>0</v>
      </c>
      <c r="AP73" s="13">
        <f t="shared" si="52"/>
        <v>0</v>
      </c>
      <c r="AQ73" s="13">
        <f t="shared" si="52"/>
        <v>0</v>
      </c>
      <c r="AR73" s="13">
        <f t="shared" si="52"/>
        <v>0</v>
      </c>
      <c r="AS73" s="13">
        <f t="shared" si="52"/>
        <v>0</v>
      </c>
      <c r="AT73" s="13">
        <f t="shared" si="52"/>
        <v>0</v>
      </c>
      <c r="AU73" s="13">
        <f t="shared" si="52"/>
        <v>0</v>
      </c>
      <c r="AV73" s="13">
        <f t="shared" si="52"/>
        <v>0</v>
      </c>
      <c r="AW73" s="13">
        <f t="shared" si="52"/>
        <v>0</v>
      </c>
      <c r="AX73" s="13">
        <f t="shared" si="52"/>
        <v>0</v>
      </c>
      <c r="AY73" s="13">
        <f t="shared" si="52"/>
        <v>0</v>
      </c>
      <c r="AZ73" s="13">
        <f t="shared" si="52"/>
        <v>0</v>
      </c>
      <c r="BA73" s="13">
        <f t="shared" si="52"/>
        <v>0</v>
      </c>
      <c r="BB73" s="13">
        <f t="shared" si="52"/>
        <v>0</v>
      </c>
      <c r="BC73" s="13">
        <f t="shared" si="52"/>
        <v>0</v>
      </c>
      <c r="BD73" s="13">
        <f t="shared" si="47"/>
        <v>0</v>
      </c>
      <c r="BE73" s="13">
        <f t="shared" si="24"/>
        <v>130.58659384591098</v>
      </c>
      <c r="BF73" s="13">
        <f t="shared" si="19"/>
        <v>1233.1421438113036</v>
      </c>
      <c r="BG73" s="4">
        <f t="shared" si="11"/>
        <v>22925.704881506339</v>
      </c>
      <c r="BH73" s="4">
        <f t="shared" si="30"/>
        <v>2.2505041537178934</v>
      </c>
      <c r="BI73" s="4">
        <f t="shared" si="31"/>
        <v>2.5410711010841793</v>
      </c>
      <c r="BJ73" s="4">
        <f t="shared" si="20"/>
        <v>5.3788625047077705</v>
      </c>
      <c r="BK73" s="15"/>
      <c r="BL73" s="13">
        <f t="shared" si="3"/>
        <v>2505093.4598018019</v>
      </c>
      <c r="BM73" s="13"/>
      <c r="BN73">
        <f t="shared" si="4"/>
        <v>62</v>
      </c>
      <c r="BO73" s="11">
        <f t="shared" si="5"/>
        <v>0.99133635267721909</v>
      </c>
      <c r="BP73" s="9">
        <f t="shared" si="48"/>
        <v>352.9161110218605</v>
      </c>
      <c r="BQ73" s="9">
        <f t="shared" si="48"/>
        <v>304.21980848160496</v>
      </c>
      <c r="BR73" s="9">
        <f t="shared" si="48"/>
        <v>277.31017581002891</v>
      </c>
      <c r="BS73" s="9">
        <f t="shared" si="48"/>
        <v>251.50772119135405</v>
      </c>
      <c r="BT73" s="9">
        <f t="shared" si="48"/>
        <v>227.13383951014177</v>
      </c>
      <c r="BU73" s="9">
        <f t="shared" si="48"/>
        <v>204.37667728200279</v>
      </c>
      <c r="BV73" s="9">
        <f t="shared" si="48"/>
        <v>184.31798518967764</v>
      </c>
      <c r="BW73" s="9">
        <f t="shared" si="48"/>
        <v>293.37344660480539</v>
      </c>
      <c r="BX73" s="9">
        <f t="shared" si="48"/>
        <v>232.98710760710125</v>
      </c>
      <c r="BY73" s="9">
        <f t="shared" si="48"/>
        <v>185.00709188930085</v>
      </c>
      <c r="BZ73" s="9">
        <f t="shared" si="48"/>
        <v>0</v>
      </c>
      <c r="CA73" s="9">
        <f t="shared" si="48"/>
        <v>0</v>
      </c>
      <c r="CB73" s="9">
        <f t="shared" si="48"/>
        <v>0</v>
      </c>
      <c r="CC73" s="9">
        <f t="shared" si="48"/>
        <v>0</v>
      </c>
      <c r="CD73" s="9">
        <f t="shared" si="48"/>
        <v>0</v>
      </c>
      <c r="CE73" s="9">
        <f t="shared" si="34"/>
        <v>0</v>
      </c>
      <c r="CF73" s="9">
        <f t="shared" si="34"/>
        <v>0</v>
      </c>
      <c r="CG73" s="9">
        <f t="shared" si="34"/>
        <v>0</v>
      </c>
      <c r="CH73" s="9">
        <f t="shared" si="34"/>
        <v>0</v>
      </c>
      <c r="CI73" s="9">
        <f t="shared" si="46"/>
        <v>0</v>
      </c>
      <c r="CJ73" s="9">
        <f t="shared" si="46"/>
        <v>0</v>
      </c>
      <c r="CK73" s="9">
        <f t="shared" si="46"/>
        <v>56.234446574162298</v>
      </c>
      <c r="CL73" s="9">
        <f t="shared" si="25"/>
        <v>2569.3844111620401</v>
      </c>
    </row>
    <row r="74" spans="2:90" x14ac:dyDescent="0.2">
      <c r="B74" s="1">
        <f t="shared" si="21"/>
        <v>43923</v>
      </c>
      <c r="C74" s="8">
        <f t="shared" si="14"/>
        <v>9</v>
      </c>
      <c r="D74">
        <f t="shared" si="26"/>
        <v>63</v>
      </c>
      <c r="E74" s="14">
        <f t="shared" si="22"/>
        <v>0.15</v>
      </c>
      <c r="F74" s="3">
        <f t="shared" si="15"/>
        <v>2.8576511180631639</v>
      </c>
      <c r="G74" s="4">
        <f t="shared" si="27"/>
        <v>2479598.3705091337</v>
      </c>
      <c r="I74" s="13">
        <f t="shared" si="28"/>
        <v>2569.3844111620401</v>
      </c>
      <c r="J74" s="13">
        <f t="shared" si="50"/>
        <v>2230.9356689055357</v>
      </c>
      <c r="K74" s="13">
        <f t="shared" si="50"/>
        <v>2045.8566369192722</v>
      </c>
      <c r="L74" s="13">
        <f t="shared" si="50"/>
        <v>1864.8912656208665</v>
      </c>
      <c r="M74" s="13">
        <f t="shared" si="50"/>
        <v>1691.3715882076972</v>
      </c>
      <c r="N74" s="13">
        <f t="shared" si="50"/>
        <v>1527.4589624852717</v>
      </c>
      <c r="O74" s="13">
        <f t="shared" si="50"/>
        <v>1374.4186604278143</v>
      </c>
      <c r="P74" s="13">
        <f t="shared" si="50"/>
        <v>1239.525378659527</v>
      </c>
      <c r="Q74" s="13">
        <f t="shared" si="50"/>
        <v>1972.9156225164568</v>
      </c>
      <c r="R74" s="13">
        <f t="shared" si="50"/>
        <v>1566.8217753264232</v>
      </c>
      <c r="S74" s="13">
        <f t="shared" si="50"/>
        <v>1244.1595723433841</v>
      </c>
      <c r="T74" s="13">
        <f t="shared" si="50"/>
        <v>987.84843787552347</v>
      </c>
      <c r="U74" s="13">
        <f t="shared" si="50"/>
        <v>784.28180112469931</v>
      </c>
      <c r="V74" s="13">
        <f t="shared" si="50"/>
        <v>622.6290467445242</v>
      </c>
      <c r="W74" s="13">
        <f t="shared" si="50"/>
        <v>494.27447597596665</v>
      </c>
      <c r="X74" s="13">
        <f t="shared" si="50"/>
        <v>392.36505539059152</v>
      </c>
      <c r="Y74" s="13">
        <f t="shared" si="50"/>
        <v>311.39135342824119</v>
      </c>
      <c r="Z74" s="13">
        <f t="shared" si="50"/>
        <v>247.15113306843335</v>
      </c>
      <c r="AA74" s="13">
        <f t="shared" si="50"/>
        <v>196.17974809352538</v>
      </c>
      <c r="AB74" s="13">
        <f t="shared" si="50"/>
        <v>155.7316147838618</v>
      </c>
      <c r="AC74" s="13">
        <f t="shared" si="50"/>
        <v>123.63058743936212</v>
      </c>
      <c r="AD74" s="13">
        <f t="shared" si="16"/>
        <v>476.32420327898194</v>
      </c>
      <c r="AE74" s="13">
        <f t="shared" si="29"/>
        <v>24119.546999777998</v>
      </c>
      <c r="AF74" s="15"/>
      <c r="AG74">
        <f t="shared" si="7"/>
        <v>63</v>
      </c>
      <c r="AH74" s="15"/>
      <c r="AI74" s="15"/>
      <c r="AJ74" s="13">
        <f t="shared" si="52"/>
        <v>142.40014907907675</v>
      </c>
      <c r="AK74" s="13">
        <f t="shared" si="52"/>
        <v>0</v>
      </c>
      <c r="AL74" s="13">
        <f t="shared" si="52"/>
        <v>0</v>
      </c>
      <c r="AM74" s="13">
        <f t="shared" si="52"/>
        <v>0</v>
      </c>
      <c r="AN74" s="13">
        <f t="shared" si="52"/>
        <v>0</v>
      </c>
      <c r="AO74" s="13">
        <f t="shared" si="52"/>
        <v>0</v>
      </c>
      <c r="AP74" s="13">
        <f t="shared" si="52"/>
        <v>0</v>
      </c>
      <c r="AQ74" s="13">
        <f t="shared" si="52"/>
        <v>0</v>
      </c>
      <c r="AR74" s="13">
        <f t="shared" si="52"/>
        <v>0</v>
      </c>
      <c r="AS74" s="13">
        <f t="shared" si="52"/>
        <v>0</v>
      </c>
      <c r="AT74" s="13">
        <f t="shared" si="52"/>
        <v>0</v>
      </c>
      <c r="AU74" s="13">
        <f t="shared" si="52"/>
        <v>0</v>
      </c>
      <c r="AV74" s="13">
        <f t="shared" si="52"/>
        <v>0</v>
      </c>
      <c r="AW74" s="13">
        <f t="shared" si="52"/>
        <v>0</v>
      </c>
      <c r="AX74" s="13">
        <f t="shared" si="52"/>
        <v>0</v>
      </c>
      <c r="AY74" s="13">
        <f t="shared" si="52"/>
        <v>0</v>
      </c>
      <c r="AZ74" s="13">
        <f t="shared" si="52"/>
        <v>0</v>
      </c>
      <c r="BA74" s="13">
        <f t="shared" si="52"/>
        <v>0</v>
      </c>
      <c r="BB74" s="13">
        <f t="shared" si="52"/>
        <v>0</v>
      </c>
      <c r="BC74" s="13">
        <f t="shared" si="52"/>
        <v>0</v>
      </c>
      <c r="BD74" s="13">
        <f t="shared" si="47"/>
        <v>0</v>
      </c>
      <c r="BE74" s="13">
        <f t="shared" si="24"/>
        <v>142.40014907907675</v>
      </c>
      <c r="BF74" s="13">
        <f t="shared" si="19"/>
        <v>1375.5422928903804</v>
      </c>
      <c r="BG74" s="4">
        <f t="shared" si="11"/>
        <v>25495.089292668377</v>
      </c>
      <c r="BH74" s="4">
        <f t="shared" si="30"/>
        <v>2.2158922523960829</v>
      </c>
      <c r="BI74" s="4">
        <f t="shared" si="31"/>
        <v>2.2505041537178934</v>
      </c>
      <c r="BJ74" s="4">
        <f t="shared" si="20"/>
        <v>5.3953225152498101</v>
      </c>
      <c r="BK74" s="15"/>
      <c r="BL74" s="13">
        <f t="shared" si="3"/>
        <v>2505093.4598018024</v>
      </c>
      <c r="BM74" s="13"/>
      <c r="BN74">
        <f t="shared" si="4"/>
        <v>63</v>
      </c>
      <c r="BO74" s="11">
        <f t="shared" si="5"/>
        <v>0.99036650781180013</v>
      </c>
      <c r="BP74" s="9">
        <f t="shared" si="48"/>
        <v>381.69483997629419</v>
      </c>
      <c r="BQ74" s="9">
        <f t="shared" si="48"/>
        <v>331.41659513501367</v>
      </c>
      <c r="BR74" s="9">
        <f t="shared" si="48"/>
        <v>303.92218394840006</v>
      </c>
      <c r="BS74" s="9">
        <f t="shared" si="48"/>
        <v>277.03887752724984</v>
      </c>
      <c r="BT74" s="9">
        <f t="shared" si="48"/>
        <v>251.26166598380325</v>
      </c>
      <c r="BU74" s="9">
        <f t="shared" si="48"/>
        <v>226.91162977535609</v>
      </c>
      <c r="BV74" s="9">
        <f t="shared" si="48"/>
        <v>204.17673134989002</v>
      </c>
      <c r="BW74" s="9">
        <f t="shared" si="48"/>
        <v>184.13766309107024</v>
      </c>
      <c r="BX74" s="9">
        <f t="shared" si="48"/>
        <v>293.08643329184503</v>
      </c>
      <c r="BY74" s="9">
        <f t="shared" si="48"/>
        <v>232.75917149902719</v>
      </c>
      <c r="BZ74" s="9">
        <f t="shared" si="48"/>
        <v>0</v>
      </c>
      <c r="CA74" s="9">
        <f t="shared" si="48"/>
        <v>0</v>
      </c>
      <c r="CB74" s="9">
        <f t="shared" si="48"/>
        <v>0</v>
      </c>
      <c r="CC74" s="9">
        <f t="shared" si="48"/>
        <v>0</v>
      </c>
      <c r="CD74" s="9">
        <f t="shared" si="48"/>
        <v>0</v>
      </c>
      <c r="CE74" s="9">
        <f t="shared" si="34"/>
        <v>0</v>
      </c>
      <c r="CF74" s="9">
        <f t="shared" si="34"/>
        <v>0</v>
      </c>
      <c r="CG74" s="9">
        <f t="shared" si="34"/>
        <v>0</v>
      </c>
      <c r="CH74" s="9">
        <f t="shared" si="34"/>
        <v>0</v>
      </c>
      <c r="CI74" s="9">
        <f t="shared" si="46"/>
        <v>0</v>
      </c>
      <c r="CJ74" s="9">
        <f t="shared" si="46"/>
        <v>0</v>
      </c>
      <c r="CK74" s="9">
        <f t="shared" si="46"/>
        <v>70.760330668146494</v>
      </c>
      <c r="CL74" s="9">
        <f t="shared" si="25"/>
        <v>2757.1661222460962</v>
      </c>
    </row>
    <row r="75" spans="2:90" x14ac:dyDescent="0.2">
      <c r="B75" s="1">
        <f t="shared" si="21"/>
        <v>43924</v>
      </c>
      <c r="C75" s="8">
        <f t="shared" si="14"/>
        <v>9.1428571428571423</v>
      </c>
      <c r="D75">
        <f t="shared" si="26"/>
        <v>64</v>
      </c>
      <c r="E75" s="14">
        <f t="shared" si="22"/>
        <v>0.15</v>
      </c>
      <c r="F75" s="3">
        <f t="shared" si="15"/>
        <v>2.8576511180631639</v>
      </c>
      <c r="G75" s="4">
        <f t="shared" si="27"/>
        <v>2476841.2043868876</v>
      </c>
      <c r="I75" s="13">
        <f t="shared" si="28"/>
        <v>2757.1661222460962</v>
      </c>
      <c r="J75" s="13">
        <f t="shared" si="50"/>
        <v>2415.2213464923175</v>
      </c>
      <c r="K75" s="13">
        <f t="shared" si="50"/>
        <v>2230.9356689055357</v>
      </c>
      <c r="L75" s="13">
        <f t="shared" si="50"/>
        <v>2045.8566369192722</v>
      </c>
      <c r="M75" s="13">
        <f t="shared" si="50"/>
        <v>1864.8912656208665</v>
      </c>
      <c r="N75" s="13">
        <f t="shared" si="50"/>
        <v>1691.3715882076972</v>
      </c>
      <c r="O75" s="13">
        <f t="shared" si="50"/>
        <v>1527.4589624852717</v>
      </c>
      <c r="P75" s="13">
        <f t="shared" si="50"/>
        <v>1374.4186604278143</v>
      </c>
      <c r="Q75" s="13">
        <f t="shared" si="50"/>
        <v>1239.525378659527</v>
      </c>
      <c r="R75" s="13">
        <f t="shared" si="50"/>
        <v>1972.9156225164568</v>
      </c>
      <c r="S75" s="13">
        <f t="shared" si="50"/>
        <v>1566.8217753264232</v>
      </c>
      <c r="T75" s="13">
        <f t="shared" si="50"/>
        <v>1244.1595723433841</v>
      </c>
      <c r="U75" s="13">
        <f t="shared" si="50"/>
        <v>987.84843787552347</v>
      </c>
      <c r="V75" s="13">
        <f t="shared" si="50"/>
        <v>784.28180112469931</v>
      </c>
      <c r="W75" s="13">
        <f t="shared" si="50"/>
        <v>622.6290467445242</v>
      </c>
      <c r="X75" s="13">
        <f t="shared" si="50"/>
        <v>494.27447597596665</v>
      </c>
      <c r="Y75" s="13">
        <f t="shared" si="50"/>
        <v>392.36505539059152</v>
      </c>
      <c r="Z75" s="13">
        <f t="shared" si="50"/>
        <v>311.39135342824119</v>
      </c>
      <c r="AA75" s="13">
        <f t="shared" si="50"/>
        <v>247.15113306843335</v>
      </c>
      <c r="AB75" s="13">
        <f t="shared" si="50"/>
        <v>196.17974809352538</v>
      </c>
      <c r="AC75" s="13">
        <f t="shared" si="50"/>
        <v>155.7316147838618</v>
      </c>
      <c r="AD75" s="13">
        <f t="shared" si="16"/>
        <v>599.95479071834404</v>
      </c>
      <c r="AE75" s="13">
        <f t="shared" si="29"/>
        <v>26722.550057354369</v>
      </c>
      <c r="AF75" s="15"/>
      <c r="AG75">
        <f t="shared" si="7"/>
        <v>64</v>
      </c>
      <c r="AH75" s="15"/>
      <c r="AI75" s="15"/>
      <c r="AJ75" s="13">
        <f t="shared" si="52"/>
        <v>154.16306466972239</v>
      </c>
      <c r="AK75" s="13">
        <f t="shared" si="52"/>
        <v>0</v>
      </c>
      <c r="AL75" s="13">
        <f t="shared" si="52"/>
        <v>0</v>
      </c>
      <c r="AM75" s="13">
        <f t="shared" si="52"/>
        <v>0</v>
      </c>
      <c r="AN75" s="13">
        <f t="shared" si="52"/>
        <v>0</v>
      </c>
      <c r="AO75" s="13">
        <f t="shared" si="52"/>
        <v>0</v>
      </c>
      <c r="AP75" s="13">
        <f t="shared" si="52"/>
        <v>0</v>
      </c>
      <c r="AQ75" s="13">
        <f t="shared" si="52"/>
        <v>0</v>
      </c>
      <c r="AR75" s="13">
        <f t="shared" si="52"/>
        <v>0</v>
      </c>
      <c r="AS75" s="13">
        <f t="shared" si="52"/>
        <v>0</v>
      </c>
      <c r="AT75" s="13">
        <f t="shared" si="52"/>
        <v>0</v>
      </c>
      <c r="AU75" s="13">
        <f t="shared" si="52"/>
        <v>0</v>
      </c>
      <c r="AV75" s="13">
        <f t="shared" si="52"/>
        <v>0</v>
      </c>
      <c r="AW75" s="13">
        <f t="shared" si="52"/>
        <v>0</v>
      </c>
      <c r="AX75" s="13">
        <f t="shared" si="52"/>
        <v>0</v>
      </c>
      <c r="AY75" s="13">
        <f t="shared" si="52"/>
        <v>0</v>
      </c>
      <c r="AZ75" s="13">
        <f t="shared" si="52"/>
        <v>0</v>
      </c>
      <c r="BA75" s="13">
        <f t="shared" si="52"/>
        <v>0</v>
      </c>
      <c r="BB75" s="13">
        <f t="shared" si="52"/>
        <v>0</v>
      </c>
      <c r="BC75" s="13">
        <f t="shared" si="52"/>
        <v>0</v>
      </c>
      <c r="BD75" s="13">
        <f t="shared" si="47"/>
        <v>0</v>
      </c>
      <c r="BE75" s="13">
        <f t="shared" si="24"/>
        <v>154.16306466972239</v>
      </c>
      <c r="BF75" s="13">
        <f t="shared" si="19"/>
        <v>1529.7053575601028</v>
      </c>
      <c r="BG75" s="4">
        <f t="shared" si="11"/>
        <v>28252.255414914471</v>
      </c>
      <c r="BH75" s="4">
        <f t="shared" si="30"/>
        <v>2.1786616868447188</v>
      </c>
      <c r="BI75" s="4">
        <f t="shared" si="31"/>
        <v>2.2158922523960829</v>
      </c>
      <c r="BJ75" s="4">
        <f t="shared" si="20"/>
        <v>5.4144539439232373</v>
      </c>
      <c r="BK75" s="15"/>
      <c r="BL75" s="13">
        <f t="shared" ref="BL75:BL138" si="53">G75+AE75+BF75</f>
        <v>2505093.4598018019</v>
      </c>
      <c r="BM75" s="13"/>
      <c r="BN75">
        <f t="shared" ref="BN75:BN138" si="54">D75</f>
        <v>64</v>
      </c>
      <c r="BO75" s="11">
        <f t="shared" ref="BO75:BO138" si="55">G75/(G75+AE75)</f>
        <v>0.98932619550434164</v>
      </c>
      <c r="BP75" s="9">
        <f t="shared" si="48"/>
        <v>409.16050051427834</v>
      </c>
      <c r="BQ75" s="9">
        <f t="shared" si="48"/>
        <v>358.41626190391764</v>
      </c>
      <c r="BR75" s="9">
        <f t="shared" si="48"/>
        <v>331.06846465998711</v>
      </c>
      <c r="BS75" s="9">
        <f t="shared" si="48"/>
        <v>303.60293447259761</v>
      </c>
      <c r="BT75" s="9">
        <f t="shared" si="48"/>
        <v>276.7478671268953</v>
      </c>
      <c r="BU75" s="9">
        <f t="shared" si="48"/>
        <v>250.99773278184853</v>
      </c>
      <c r="BV75" s="9">
        <f t="shared" si="48"/>
        <v>226.67327462168441</v>
      </c>
      <c r="BW75" s="9">
        <f t="shared" si="48"/>
        <v>203.96225765268346</v>
      </c>
      <c r="BX75" s="9">
        <f t="shared" si="48"/>
        <v>183.94423906504622</v>
      </c>
      <c r="BY75" s="9">
        <f t="shared" si="48"/>
        <v>292.77856603129288</v>
      </c>
      <c r="BZ75" s="9">
        <f t="shared" si="48"/>
        <v>0</v>
      </c>
      <c r="CA75" s="9">
        <f t="shared" si="48"/>
        <v>0</v>
      </c>
      <c r="CB75" s="9">
        <f t="shared" si="48"/>
        <v>0</v>
      </c>
      <c r="CC75" s="9">
        <f t="shared" si="48"/>
        <v>0</v>
      </c>
      <c r="CD75" s="9">
        <f t="shared" si="48"/>
        <v>0</v>
      </c>
      <c r="CE75" s="9">
        <f t="shared" si="34"/>
        <v>0</v>
      </c>
      <c r="CF75" s="9">
        <f t="shared" si="34"/>
        <v>0</v>
      </c>
      <c r="CG75" s="9">
        <f t="shared" si="34"/>
        <v>0</v>
      </c>
      <c r="CH75" s="9">
        <f t="shared" si="34"/>
        <v>0</v>
      </c>
      <c r="CI75" s="9">
        <f t="shared" si="46"/>
        <v>0</v>
      </c>
      <c r="CJ75" s="9">
        <f t="shared" si="46"/>
        <v>0</v>
      </c>
      <c r="CK75" s="9">
        <f t="shared" si="46"/>
        <v>89.032648586397414</v>
      </c>
      <c r="CL75" s="9">
        <f t="shared" si="25"/>
        <v>2926.3847474166287</v>
      </c>
    </row>
    <row r="76" spans="2:90" x14ac:dyDescent="0.2">
      <c r="B76" s="1">
        <f t="shared" si="21"/>
        <v>43925</v>
      </c>
      <c r="C76" s="8">
        <f t="shared" si="14"/>
        <v>9.2857142857142865</v>
      </c>
      <c r="D76">
        <f t="shared" si="26"/>
        <v>65</v>
      </c>
      <c r="E76" s="14">
        <f t="shared" si="22"/>
        <v>0.15</v>
      </c>
      <c r="F76" s="3">
        <f t="shared" si="15"/>
        <v>2.8576511180631639</v>
      </c>
      <c r="G76" s="4">
        <f t="shared" si="27"/>
        <v>2473914.8196394709</v>
      </c>
      <c r="I76" s="13">
        <f t="shared" si="28"/>
        <v>2926.3847474166287</v>
      </c>
      <c r="J76" s="13">
        <f t="shared" si="50"/>
        <v>2591.7361549113302</v>
      </c>
      <c r="K76" s="13">
        <f t="shared" si="50"/>
        <v>2415.2213464923175</v>
      </c>
      <c r="L76" s="13">
        <f t="shared" si="50"/>
        <v>2230.9356689055357</v>
      </c>
      <c r="M76" s="13">
        <f t="shared" si="50"/>
        <v>2045.8566369192722</v>
      </c>
      <c r="N76" s="13">
        <f t="shared" si="50"/>
        <v>1864.8912656208665</v>
      </c>
      <c r="O76" s="13">
        <f t="shared" si="50"/>
        <v>1691.3715882076972</v>
      </c>
      <c r="P76" s="13">
        <f t="shared" si="50"/>
        <v>1527.4589624852717</v>
      </c>
      <c r="Q76" s="13">
        <f t="shared" si="50"/>
        <v>1374.4186604278143</v>
      </c>
      <c r="R76" s="13">
        <f t="shared" si="50"/>
        <v>1239.525378659527</v>
      </c>
      <c r="S76" s="13">
        <f t="shared" si="50"/>
        <v>1972.9156225164568</v>
      </c>
      <c r="T76" s="13">
        <f t="shared" si="50"/>
        <v>1566.8217753264232</v>
      </c>
      <c r="U76" s="13">
        <f t="shared" si="50"/>
        <v>1244.1595723433841</v>
      </c>
      <c r="V76" s="13">
        <f t="shared" si="50"/>
        <v>987.84843787552347</v>
      </c>
      <c r="W76" s="13">
        <f t="shared" si="50"/>
        <v>784.28180112469931</v>
      </c>
      <c r="X76" s="13">
        <f t="shared" si="50"/>
        <v>622.6290467445242</v>
      </c>
      <c r="Y76" s="13">
        <f t="shared" si="50"/>
        <v>494.27447597596665</v>
      </c>
      <c r="Z76" s="13">
        <f t="shared" si="50"/>
        <v>392.36505539059152</v>
      </c>
      <c r="AA76" s="13">
        <f t="shared" si="50"/>
        <v>311.39135342824119</v>
      </c>
      <c r="AB76" s="13">
        <f t="shared" si="50"/>
        <v>247.15113306843335</v>
      </c>
      <c r="AC76" s="13">
        <f t="shared" si="50"/>
        <v>196.17974809352538</v>
      </c>
      <c r="AD76" s="13">
        <f t="shared" si="16"/>
        <v>755.68640550220584</v>
      </c>
      <c r="AE76" s="13">
        <f t="shared" si="29"/>
        <v>29483.504837436234</v>
      </c>
      <c r="AF76" s="15"/>
      <c r="AG76">
        <f t="shared" ref="AG76:AG139" si="56">D76</f>
        <v>65</v>
      </c>
      <c r="AH76" s="15"/>
      <c r="AI76" s="15"/>
      <c r="AJ76" s="13">
        <f t="shared" si="52"/>
        <v>165.42996733476576</v>
      </c>
      <c r="AK76" s="13">
        <f t="shared" si="52"/>
        <v>0</v>
      </c>
      <c r="AL76" s="13">
        <f t="shared" si="52"/>
        <v>0</v>
      </c>
      <c r="AM76" s="13">
        <f t="shared" si="52"/>
        <v>0</v>
      </c>
      <c r="AN76" s="13">
        <f t="shared" si="52"/>
        <v>0</v>
      </c>
      <c r="AO76" s="13">
        <f t="shared" si="52"/>
        <v>0</v>
      </c>
      <c r="AP76" s="13">
        <f t="shared" si="52"/>
        <v>0</v>
      </c>
      <c r="AQ76" s="13">
        <f t="shared" si="52"/>
        <v>0</v>
      </c>
      <c r="AR76" s="13">
        <f t="shared" si="52"/>
        <v>0</v>
      </c>
      <c r="AS76" s="13">
        <f t="shared" si="52"/>
        <v>0</v>
      </c>
      <c r="AT76" s="13">
        <f t="shared" si="52"/>
        <v>0</v>
      </c>
      <c r="AU76" s="13">
        <f t="shared" si="52"/>
        <v>0</v>
      </c>
      <c r="AV76" s="13">
        <f t="shared" si="52"/>
        <v>0</v>
      </c>
      <c r="AW76" s="13">
        <f t="shared" si="52"/>
        <v>0</v>
      </c>
      <c r="AX76" s="13">
        <f t="shared" si="52"/>
        <v>0</v>
      </c>
      <c r="AY76" s="13">
        <f t="shared" si="52"/>
        <v>0</v>
      </c>
      <c r="AZ76" s="13">
        <f t="shared" si="52"/>
        <v>0</v>
      </c>
      <c r="BA76" s="13">
        <f t="shared" si="52"/>
        <v>0</v>
      </c>
      <c r="BB76" s="13">
        <f t="shared" si="52"/>
        <v>0</v>
      </c>
      <c r="BC76" s="13">
        <f t="shared" si="52"/>
        <v>0</v>
      </c>
      <c r="BD76" s="13">
        <f t="shared" si="47"/>
        <v>0</v>
      </c>
      <c r="BE76" s="13">
        <f t="shared" si="24"/>
        <v>165.42996733476576</v>
      </c>
      <c r="BF76" s="13">
        <f t="shared" si="19"/>
        <v>1695.1353248948685</v>
      </c>
      <c r="BG76" s="4">
        <f t="shared" ref="BG76:BG139" si="57">AE76+BF76</f>
        <v>31178.640162331103</v>
      </c>
      <c r="BH76" s="4">
        <f t="shared" si="30"/>
        <v>2.1365963563651817</v>
      </c>
      <c r="BI76" s="4">
        <f t="shared" si="31"/>
        <v>2.1786616868447188</v>
      </c>
      <c r="BJ76" s="4">
        <f t="shared" si="20"/>
        <v>5.4368481629383858</v>
      </c>
      <c r="BK76" s="15"/>
      <c r="BL76" s="13">
        <f t="shared" si="53"/>
        <v>2505093.4598018019</v>
      </c>
      <c r="BM76" s="13"/>
      <c r="BN76">
        <f t="shared" si="54"/>
        <v>65</v>
      </c>
      <c r="BO76" s="11">
        <f t="shared" si="55"/>
        <v>0.98822260742560941</v>
      </c>
      <c r="BP76" s="9">
        <f t="shared" si="48"/>
        <v>433.78793481338909</v>
      </c>
      <c r="BQ76" s="9">
        <f t="shared" si="48"/>
        <v>384.18183911485465</v>
      </c>
      <c r="BR76" s="9">
        <f t="shared" si="48"/>
        <v>358.01645048109435</v>
      </c>
      <c r="BS76" s="9">
        <f t="shared" si="48"/>
        <v>330.69915955869368</v>
      </c>
      <c r="BT76" s="9">
        <f t="shared" si="48"/>
        <v>303.26426702330275</v>
      </c>
      <c r="BU76" s="9">
        <f t="shared" si="48"/>
        <v>276.43915636156464</v>
      </c>
      <c r="BV76" s="9">
        <f t="shared" si="48"/>
        <v>250.71774615363069</v>
      </c>
      <c r="BW76" s="9">
        <f t="shared" si="48"/>
        <v>226.42042179642169</v>
      </c>
      <c r="BX76" s="9">
        <f t="shared" si="48"/>
        <v>203.73473884535818</v>
      </c>
      <c r="BY76" s="9">
        <f t="shared" si="48"/>
        <v>183.73905025037001</v>
      </c>
      <c r="BZ76" s="9">
        <f t="shared" si="48"/>
        <v>0</v>
      </c>
      <c r="CA76" s="9">
        <f t="shared" si="48"/>
        <v>0</v>
      </c>
      <c r="CB76" s="9">
        <f t="shared" si="48"/>
        <v>0</v>
      </c>
      <c r="CC76" s="9">
        <f t="shared" si="48"/>
        <v>0</v>
      </c>
      <c r="CD76" s="9">
        <f t="shared" si="48"/>
        <v>0</v>
      </c>
      <c r="CE76" s="9">
        <f t="shared" si="34"/>
        <v>0</v>
      </c>
      <c r="CF76" s="9">
        <f t="shared" si="34"/>
        <v>0</v>
      </c>
      <c r="CG76" s="9">
        <f t="shared" si="34"/>
        <v>0</v>
      </c>
      <c r="CH76" s="9">
        <f t="shared" si="34"/>
        <v>0</v>
      </c>
      <c r="CI76" s="9">
        <f t="shared" si="46"/>
        <v>0</v>
      </c>
      <c r="CJ76" s="9">
        <f t="shared" si="46"/>
        <v>0</v>
      </c>
      <c r="CK76" s="9">
        <f t="shared" si="46"/>
        <v>112.01795850622143</v>
      </c>
      <c r="CL76" s="9">
        <f t="shared" si="25"/>
        <v>3063.0187229049011</v>
      </c>
    </row>
    <row r="77" spans="2:90" x14ac:dyDescent="0.2">
      <c r="B77" s="1">
        <f t="shared" si="21"/>
        <v>43926</v>
      </c>
      <c r="C77" s="8">
        <f t="shared" ref="C77:C140" si="58">D77/7</f>
        <v>9.4285714285714288</v>
      </c>
      <c r="D77">
        <f t="shared" si="26"/>
        <v>66</v>
      </c>
      <c r="E77" s="14">
        <f t="shared" si="22"/>
        <v>0.15</v>
      </c>
      <c r="F77" s="3">
        <f t="shared" ref="F77:F140" si="59">EXP(7*E77)</f>
        <v>2.8576511180631639</v>
      </c>
      <c r="G77" s="4">
        <f t="shared" si="27"/>
        <v>2470851.800916566</v>
      </c>
      <c r="I77" s="13">
        <f t="shared" si="28"/>
        <v>3063.0187229049011</v>
      </c>
      <c r="J77" s="13">
        <f t="shared" si="50"/>
        <v>2750.8016625716309</v>
      </c>
      <c r="K77" s="13">
        <f t="shared" si="50"/>
        <v>2591.7361549113302</v>
      </c>
      <c r="L77" s="13">
        <f t="shared" si="50"/>
        <v>2415.2213464923175</v>
      </c>
      <c r="M77" s="13">
        <f t="shared" si="50"/>
        <v>2230.9356689055357</v>
      </c>
      <c r="N77" s="13">
        <f t="shared" si="50"/>
        <v>2045.8566369192722</v>
      </c>
      <c r="O77" s="13">
        <f t="shared" si="50"/>
        <v>1864.8912656208665</v>
      </c>
      <c r="P77" s="13">
        <f t="shared" si="50"/>
        <v>1691.3715882076972</v>
      </c>
      <c r="Q77" s="13">
        <f t="shared" si="50"/>
        <v>1527.4589624852717</v>
      </c>
      <c r="R77" s="13">
        <f t="shared" si="50"/>
        <v>1374.4186604278143</v>
      </c>
      <c r="S77" s="13">
        <f t="shared" si="50"/>
        <v>1239.525378659527</v>
      </c>
      <c r="T77" s="13">
        <f t="shared" si="50"/>
        <v>1972.9156225164568</v>
      </c>
      <c r="U77" s="13">
        <f t="shared" si="50"/>
        <v>1566.8217753264232</v>
      </c>
      <c r="V77" s="13">
        <f t="shared" si="50"/>
        <v>1244.1595723433841</v>
      </c>
      <c r="W77" s="13">
        <f t="shared" si="50"/>
        <v>987.84843787552347</v>
      </c>
      <c r="X77" s="13">
        <f t="shared" si="50"/>
        <v>784.28180112469931</v>
      </c>
      <c r="Y77" s="13">
        <f t="shared" si="50"/>
        <v>622.6290467445242</v>
      </c>
      <c r="Z77" s="13">
        <f t="shared" si="50"/>
        <v>494.27447597596665</v>
      </c>
      <c r="AA77" s="13">
        <f t="shared" si="50"/>
        <v>392.36505539059152</v>
      </c>
      <c r="AB77" s="13">
        <f t="shared" si="50"/>
        <v>311.39135342824119</v>
      </c>
      <c r="AC77" s="13">
        <f t="shared" si="50"/>
        <v>247.15113306843335</v>
      </c>
      <c r="AD77" s="13">
        <f t="shared" ref="AD77:AD140" si="60">AD76+AC76*(1-AC$8)</f>
        <v>951.86615359573125</v>
      </c>
      <c r="AE77" s="13">
        <f t="shared" si="29"/>
        <v>32370.940475496136</v>
      </c>
      <c r="AF77" s="15"/>
      <c r="AG77">
        <f t="shared" si="56"/>
        <v>66</v>
      </c>
      <c r="AH77" s="15"/>
      <c r="AI77" s="15"/>
      <c r="AJ77" s="13">
        <f t="shared" si="52"/>
        <v>175.5830848449977</v>
      </c>
      <c r="AK77" s="13">
        <f t="shared" si="52"/>
        <v>0</v>
      </c>
      <c r="AL77" s="13">
        <f t="shared" si="52"/>
        <v>0</v>
      </c>
      <c r="AM77" s="13">
        <f t="shared" si="52"/>
        <v>0</v>
      </c>
      <c r="AN77" s="13">
        <f t="shared" si="52"/>
        <v>0</v>
      </c>
      <c r="AO77" s="13">
        <f t="shared" si="52"/>
        <v>0</v>
      </c>
      <c r="AP77" s="13">
        <f t="shared" si="52"/>
        <v>0</v>
      </c>
      <c r="AQ77" s="13">
        <f t="shared" si="52"/>
        <v>0</v>
      </c>
      <c r="AR77" s="13">
        <f t="shared" si="52"/>
        <v>0</v>
      </c>
      <c r="AS77" s="13">
        <f t="shared" si="52"/>
        <v>0</v>
      </c>
      <c r="AT77" s="13">
        <f t="shared" si="52"/>
        <v>0</v>
      </c>
      <c r="AU77" s="13">
        <f t="shared" si="52"/>
        <v>0</v>
      </c>
      <c r="AV77" s="13">
        <f t="shared" si="52"/>
        <v>0</v>
      </c>
      <c r="AW77" s="13">
        <f t="shared" si="52"/>
        <v>0</v>
      </c>
      <c r="AX77" s="13">
        <f t="shared" si="52"/>
        <v>0</v>
      </c>
      <c r="AY77" s="13">
        <f t="shared" si="52"/>
        <v>0</v>
      </c>
      <c r="AZ77" s="13">
        <f t="shared" si="52"/>
        <v>0</v>
      </c>
      <c r="BA77" s="13">
        <f t="shared" si="52"/>
        <v>0</v>
      </c>
      <c r="BB77" s="13">
        <f t="shared" si="52"/>
        <v>0</v>
      </c>
      <c r="BC77" s="13">
        <f t="shared" si="52"/>
        <v>0</v>
      </c>
      <c r="BD77" s="13">
        <f t="shared" si="47"/>
        <v>0</v>
      </c>
      <c r="BE77" s="13">
        <f t="shared" si="24"/>
        <v>175.5830848449977</v>
      </c>
      <c r="BF77" s="13">
        <f t="shared" ref="BF77:BF140" si="61">BF76+BE77</f>
        <v>1870.7184097398663</v>
      </c>
      <c r="BG77" s="4">
        <f t="shared" si="57"/>
        <v>34241.658885236</v>
      </c>
      <c r="BH77" s="4">
        <f t="shared" si="30"/>
        <v>2.0889251506429933</v>
      </c>
      <c r="BI77" s="4">
        <f t="shared" si="31"/>
        <v>2.1365963563651826</v>
      </c>
      <c r="BJ77" s="4">
        <f t="shared" ref="BJ77:BJ140" si="62">BF77/BG77*100</f>
        <v>5.463282068224987</v>
      </c>
      <c r="BK77" s="15"/>
      <c r="BL77" s="13">
        <f t="shared" si="53"/>
        <v>2505093.4598018019</v>
      </c>
      <c r="BM77" s="13"/>
      <c r="BN77">
        <f t="shared" si="54"/>
        <v>66</v>
      </c>
      <c r="BO77" s="11">
        <f t="shared" si="55"/>
        <v>0.98706829402744467</v>
      </c>
      <c r="BP77" s="9">
        <f t="shared" si="48"/>
        <v>453.51129980877943</v>
      </c>
      <c r="BQ77" s="9">
        <f t="shared" si="48"/>
        <v>407.28436564236569</v>
      </c>
      <c r="BR77" s="9">
        <f t="shared" si="48"/>
        <v>383.73308774963635</v>
      </c>
      <c r="BS77" s="9">
        <f t="shared" si="48"/>
        <v>357.59826212712596</v>
      </c>
      <c r="BT77" s="9">
        <f t="shared" si="48"/>
        <v>330.31287971873451</v>
      </c>
      <c r="BU77" s="9">
        <f t="shared" si="48"/>
        <v>302.91003306429468</v>
      </c>
      <c r="BV77" s="9">
        <f t="shared" si="48"/>
        <v>276.11625601546064</v>
      </c>
      <c r="BW77" s="9">
        <f t="shared" si="48"/>
        <v>250.42489022079917</v>
      </c>
      <c r="BX77" s="9">
        <f t="shared" si="48"/>
        <v>226.15594684459018</v>
      </c>
      <c r="BY77" s="9">
        <f t="shared" si="48"/>
        <v>203.49676236419526</v>
      </c>
      <c r="BZ77" s="9">
        <f t="shared" si="48"/>
        <v>0</v>
      </c>
      <c r="CA77" s="9">
        <f t="shared" si="48"/>
        <v>0</v>
      </c>
      <c r="CB77" s="9">
        <f t="shared" si="48"/>
        <v>0</v>
      </c>
      <c r="CC77" s="9">
        <f t="shared" si="48"/>
        <v>0</v>
      </c>
      <c r="CD77" s="9">
        <f t="shared" si="48"/>
        <v>0</v>
      </c>
      <c r="CE77" s="9">
        <f t="shared" si="34"/>
        <v>0</v>
      </c>
      <c r="CF77" s="9">
        <f t="shared" si="34"/>
        <v>0</v>
      </c>
      <c r="CG77" s="9">
        <f t="shared" si="34"/>
        <v>0</v>
      </c>
      <c r="CH77" s="9">
        <f t="shared" si="34"/>
        <v>0</v>
      </c>
      <c r="CI77" s="9">
        <f t="shared" si="46"/>
        <v>0</v>
      </c>
      <c r="CJ77" s="9">
        <f t="shared" si="46"/>
        <v>0</v>
      </c>
      <c r="CK77" s="9">
        <f t="shared" si="46"/>
        <v>140.93353505583062</v>
      </c>
      <c r="CL77" s="9">
        <f t="shared" si="25"/>
        <v>3332.4773186118127</v>
      </c>
    </row>
    <row r="78" spans="2:90" x14ac:dyDescent="0.2">
      <c r="B78" s="1">
        <f t="shared" ref="B78:B141" si="63">B77+1</f>
        <v>43927</v>
      </c>
      <c r="C78" s="8">
        <f t="shared" si="58"/>
        <v>9.5714285714285712</v>
      </c>
      <c r="D78">
        <f t="shared" si="26"/>
        <v>67</v>
      </c>
      <c r="E78" s="14">
        <f t="shared" ref="E78:E141" si="64">E77</f>
        <v>0.15</v>
      </c>
      <c r="F78" s="3">
        <f t="shared" si="59"/>
        <v>2.8576511180631639</v>
      </c>
      <c r="G78" s="4">
        <f t="shared" si="27"/>
        <v>2467519.3235979541</v>
      </c>
      <c r="I78" s="13">
        <f t="shared" si="28"/>
        <v>3332.4773186118127</v>
      </c>
      <c r="J78" s="13">
        <f t="shared" si="50"/>
        <v>2879.237599530607</v>
      </c>
      <c r="K78" s="13">
        <f t="shared" si="50"/>
        <v>2750.8016625716309</v>
      </c>
      <c r="L78" s="13">
        <f t="shared" si="50"/>
        <v>2591.7361549113302</v>
      </c>
      <c r="M78" s="13">
        <f t="shared" si="50"/>
        <v>2415.2213464923175</v>
      </c>
      <c r="N78" s="13">
        <f t="shared" si="50"/>
        <v>2230.9356689055357</v>
      </c>
      <c r="O78" s="13">
        <f t="shared" si="50"/>
        <v>2045.8566369192722</v>
      </c>
      <c r="P78" s="13">
        <f t="shared" si="50"/>
        <v>1864.8912656208665</v>
      </c>
      <c r="Q78" s="13">
        <f t="shared" si="50"/>
        <v>1691.3715882076972</v>
      </c>
      <c r="R78" s="13">
        <f t="shared" si="50"/>
        <v>1527.4589624852717</v>
      </c>
      <c r="S78" s="13">
        <f t="shared" si="50"/>
        <v>1374.4186604278143</v>
      </c>
      <c r="T78" s="13">
        <f t="shared" si="50"/>
        <v>1239.525378659527</v>
      </c>
      <c r="U78" s="13">
        <f t="shared" si="50"/>
        <v>1972.9156225164568</v>
      </c>
      <c r="V78" s="13">
        <f t="shared" si="50"/>
        <v>1566.8217753264232</v>
      </c>
      <c r="W78" s="13">
        <f t="shared" si="50"/>
        <v>1244.1595723433841</v>
      </c>
      <c r="X78" s="13">
        <f t="shared" si="50"/>
        <v>987.84843787552347</v>
      </c>
      <c r="Y78" s="13">
        <f t="shared" ref="Y78:AC78" si="65">X77*(1-X$8)</f>
        <v>784.28180112469931</v>
      </c>
      <c r="Z78" s="13">
        <f t="shared" si="65"/>
        <v>622.6290467445242</v>
      </c>
      <c r="AA78" s="13">
        <f t="shared" si="65"/>
        <v>494.27447597596665</v>
      </c>
      <c r="AB78" s="13">
        <f t="shared" si="65"/>
        <v>392.36505539059152</v>
      </c>
      <c r="AC78" s="13">
        <f t="shared" si="65"/>
        <v>311.39135342824119</v>
      </c>
      <c r="AD78" s="13">
        <f t="shared" si="60"/>
        <v>1199.0172866641647</v>
      </c>
      <c r="AE78" s="13">
        <f t="shared" si="29"/>
        <v>35519.636670733657</v>
      </c>
      <c r="AF78" s="15"/>
      <c r="AG78">
        <f t="shared" si="56"/>
        <v>67</v>
      </c>
      <c r="AH78" s="15"/>
      <c r="AI78" s="15"/>
      <c r="AJ78" s="13">
        <f t="shared" si="52"/>
        <v>183.78112337429405</v>
      </c>
      <c r="AK78" s="13">
        <f t="shared" si="52"/>
        <v>0</v>
      </c>
      <c r="AL78" s="13">
        <f t="shared" si="52"/>
        <v>0</v>
      </c>
      <c r="AM78" s="13">
        <f t="shared" si="52"/>
        <v>0</v>
      </c>
      <c r="AN78" s="13">
        <f t="shared" si="52"/>
        <v>0</v>
      </c>
      <c r="AO78" s="13">
        <f t="shared" si="52"/>
        <v>0</v>
      </c>
      <c r="AP78" s="13">
        <f t="shared" si="52"/>
        <v>0</v>
      </c>
      <c r="AQ78" s="13">
        <f t="shared" si="52"/>
        <v>0</v>
      </c>
      <c r="AR78" s="13">
        <f t="shared" si="52"/>
        <v>0</v>
      </c>
      <c r="AS78" s="13">
        <f t="shared" si="52"/>
        <v>0</v>
      </c>
      <c r="AT78" s="13">
        <f t="shared" si="52"/>
        <v>0</v>
      </c>
      <c r="AU78" s="13">
        <f t="shared" si="52"/>
        <v>0</v>
      </c>
      <c r="AV78" s="13">
        <f t="shared" si="52"/>
        <v>0</v>
      </c>
      <c r="AW78" s="13">
        <f t="shared" si="52"/>
        <v>0</v>
      </c>
      <c r="AX78" s="13">
        <f t="shared" si="52"/>
        <v>0</v>
      </c>
      <c r="AY78" s="13">
        <f t="shared" si="52"/>
        <v>0</v>
      </c>
      <c r="AZ78" s="13">
        <f t="shared" si="52"/>
        <v>0</v>
      </c>
      <c r="BA78" s="13">
        <f t="shared" si="52"/>
        <v>0</v>
      </c>
      <c r="BB78" s="13">
        <f t="shared" si="52"/>
        <v>0</v>
      </c>
      <c r="BC78" s="13">
        <f t="shared" si="52"/>
        <v>0</v>
      </c>
      <c r="BD78" s="13">
        <f t="shared" si="47"/>
        <v>0</v>
      </c>
      <c r="BE78" s="13">
        <f t="shared" ref="BE78:BE141" si="66">SUM(AJ78:BD78)</f>
        <v>183.78112337429405</v>
      </c>
      <c r="BF78" s="13">
        <f t="shared" si="61"/>
        <v>2054.4995331141604</v>
      </c>
      <c r="BG78" s="4">
        <f t="shared" si="57"/>
        <v>37574.136203847818</v>
      </c>
      <c r="BH78" s="4">
        <f t="shared" si="30"/>
        <v>2.0447479243124138</v>
      </c>
      <c r="BI78" s="4">
        <f t="shared" si="31"/>
        <v>2.0889251506429938</v>
      </c>
      <c r="BJ78" s="4">
        <f t="shared" si="62"/>
        <v>5.4678556599892438</v>
      </c>
      <c r="BK78" s="15"/>
      <c r="BL78" s="13">
        <f t="shared" si="53"/>
        <v>2505093.4598018019</v>
      </c>
      <c r="BM78" s="13"/>
      <c r="BN78">
        <f t="shared" si="54"/>
        <v>67</v>
      </c>
      <c r="BO78" s="11">
        <f t="shared" si="55"/>
        <v>0.98580939520537025</v>
      </c>
      <c r="BP78" s="9">
        <f t="shared" si="48"/>
        <v>492.77811749944874</v>
      </c>
      <c r="BQ78" s="9">
        <f t="shared" si="48"/>
        <v>425.75692149687444</v>
      </c>
      <c r="BR78" s="9">
        <f t="shared" si="48"/>
        <v>406.76491849644992</v>
      </c>
      <c r="BS78" s="9">
        <f t="shared" si="48"/>
        <v>383.24367771075453</v>
      </c>
      <c r="BT78" s="9">
        <f t="shared" si="48"/>
        <v>357.14218423090369</v>
      </c>
      <c r="BU78" s="9">
        <f t="shared" si="48"/>
        <v>329.89160137587817</v>
      </c>
      <c r="BV78" s="9">
        <f t="shared" si="48"/>
        <v>302.52370408774209</v>
      </c>
      <c r="BW78" s="9">
        <f t="shared" si="48"/>
        <v>275.76409960282257</v>
      </c>
      <c r="BX78" s="9">
        <f t="shared" si="48"/>
        <v>250.10550036578644</v>
      </c>
      <c r="BY78" s="9">
        <f t="shared" si="48"/>
        <v>225.8675094012942</v>
      </c>
      <c r="BZ78" s="9">
        <f t="shared" si="48"/>
        <v>0</v>
      </c>
      <c r="CA78" s="9">
        <f t="shared" si="48"/>
        <v>0</v>
      </c>
      <c r="CB78" s="9">
        <f t="shared" si="48"/>
        <v>0</v>
      </c>
      <c r="CC78" s="9">
        <f t="shared" si="48"/>
        <v>0</v>
      </c>
      <c r="CD78" s="9">
        <f t="shared" si="48"/>
        <v>0</v>
      </c>
      <c r="CE78" s="9">
        <f t="shared" si="34"/>
        <v>0</v>
      </c>
      <c r="CF78" s="9">
        <f t="shared" si="34"/>
        <v>0</v>
      </c>
      <c r="CG78" s="9">
        <f t="shared" si="34"/>
        <v>0</v>
      </c>
      <c r="CH78" s="9">
        <f t="shared" si="34"/>
        <v>0</v>
      </c>
      <c r="CI78" s="9">
        <f t="shared" si="46"/>
        <v>0</v>
      </c>
      <c r="CJ78" s="9">
        <f t="shared" si="46"/>
        <v>0</v>
      </c>
      <c r="CK78" s="9">
        <f t="shared" si="46"/>
        <v>177.30037593107764</v>
      </c>
      <c r="CL78" s="9">
        <f t="shared" ref="CL78:CL141" si="67">SUM(BP78:CK78)</f>
        <v>3627.1386101990324</v>
      </c>
    </row>
    <row r="79" spans="2:90" x14ac:dyDescent="0.2">
      <c r="B79" s="1">
        <f t="shared" si="63"/>
        <v>43928</v>
      </c>
      <c r="C79" s="8">
        <f t="shared" si="58"/>
        <v>9.7142857142857135</v>
      </c>
      <c r="D79">
        <f t="shared" ref="D79:D142" si="68">D78+1</f>
        <v>68</v>
      </c>
      <c r="E79" s="14">
        <f t="shared" si="64"/>
        <v>0.15</v>
      </c>
      <c r="F79" s="3">
        <f t="shared" si="59"/>
        <v>2.8576511180631639</v>
      </c>
      <c r="G79" s="4">
        <f t="shared" ref="G79:G142" si="69">G78-I79</f>
        <v>2463892.184987755</v>
      </c>
      <c r="I79" s="13">
        <f t="shared" ref="I79:I142" si="70">CL78</f>
        <v>3627.1386101990324</v>
      </c>
      <c r="J79" s="13">
        <f t="shared" ref="J79:AC91" si="71">I78*(1-I$8)</f>
        <v>3132.5286794951039</v>
      </c>
      <c r="K79" s="13">
        <f t="shared" si="71"/>
        <v>2879.237599530607</v>
      </c>
      <c r="L79" s="13">
        <f t="shared" si="71"/>
        <v>2750.8016625716309</v>
      </c>
      <c r="M79" s="13">
        <f t="shared" si="71"/>
        <v>2591.7361549113302</v>
      </c>
      <c r="N79" s="13">
        <f t="shared" si="71"/>
        <v>2415.2213464923175</v>
      </c>
      <c r="O79" s="13">
        <f t="shared" si="71"/>
        <v>2230.9356689055357</v>
      </c>
      <c r="P79" s="13">
        <f t="shared" si="71"/>
        <v>2045.8566369192722</v>
      </c>
      <c r="Q79" s="13">
        <f t="shared" si="71"/>
        <v>1864.8912656208665</v>
      </c>
      <c r="R79" s="13">
        <f t="shared" si="71"/>
        <v>1691.3715882076972</v>
      </c>
      <c r="S79" s="13">
        <f t="shared" si="71"/>
        <v>1527.4589624852717</v>
      </c>
      <c r="T79" s="13">
        <f t="shared" si="71"/>
        <v>1374.4186604278143</v>
      </c>
      <c r="U79" s="13">
        <f t="shared" si="71"/>
        <v>1239.525378659527</v>
      </c>
      <c r="V79" s="13">
        <f t="shared" si="71"/>
        <v>1972.9156225164568</v>
      </c>
      <c r="W79" s="13">
        <f t="shared" si="71"/>
        <v>1566.8217753264232</v>
      </c>
      <c r="X79" s="13">
        <f t="shared" si="71"/>
        <v>1244.1595723433841</v>
      </c>
      <c r="Y79" s="13">
        <f t="shared" si="71"/>
        <v>987.84843787552347</v>
      </c>
      <c r="Z79" s="13">
        <f t="shared" si="71"/>
        <v>784.28180112469931</v>
      </c>
      <c r="AA79" s="13">
        <f t="shared" si="71"/>
        <v>622.6290467445242</v>
      </c>
      <c r="AB79" s="13">
        <f t="shared" si="71"/>
        <v>494.27447597596665</v>
      </c>
      <c r="AC79" s="13">
        <f t="shared" si="71"/>
        <v>392.36505539059152</v>
      </c>
      <c r="AD79" s="13">
        <f t="shared" si="60"/>
        <v>1510.4086400924059</v>
      </c>
      <c r="AE79" s="13">
        <f t="shared" ref="AE79:AE142" si="72">SUM(I79:AD79)</f>
        <v>38946.826641815976</v>
      </c>
      <c r="AF79" s="15"/>
      <c r="AG79">
        <f t="shared" si="56"/>
        <v>68</v>
      </c>
      <c r="AH79" s="15"/>
      <c r="AI79" s="15"/>
      <c r="AJ79" s="13">
        <f t="shared" si="52"/>
        <v>199.94863911670876</v>
      </c>
      <c r="AK79" s="13">
        <f t="shared" si="52"/>
        <v>0</v>
      </c>
      <c r="AL79" s="13">
        <f t="shared" si="52"/>
        <v>0</v>
      </c>
      <c r="AM79" s="13">
        <f t="shared" si="52"/>
        <v>0</v>
      </c>
      <c r="AN79" s="13">
        <f t="shared" si="52"/>
        <v>0</v>
      </c>
      <c r="AO79" s="13">
        <f t="shared" si="52"/>
        <v>0</v>
      </c>
      <c r="AP79" s="13">
        <f t="shared" si="52"/>
        <v>0</v>
      </c>
      <c r="AQ79" s="13">
        <f t="shared" si="52"/>
        <v>0</v>
      </c>
      <c r="AR79" s="13">
        <f t="shared" si="52"/>
        <v>0</v>
      </c>
      <c r="AS79" s="13">
        <f t="shared" si="52"/>
        <v>0</v>
      </c>
      <c r="AT79" s="13">
        <f t="shared" si="52"/>
        <v>0</v>
      </c>
      <c r="AU79" s="13">
        <f t="shared" si="52"/>
        <v>0</v>
      </c>
      <c r="AV79" s="13">
        <f t="shared" si="52"/>
        <v>0</v>
      </c>
      <c r="AW79" s="13">
        <f t="shared" si="52"/>
        <v>0</v>
      </c>
      <c r="AX79" s="13">
        <f t="shared" si="52"/>
        <v>0</v>
      </c>
      <c r="AY79" s="13">
        <f t="shared" ref="AY79:BC79" si="73">X78*AX$8</f>
        <v>0</v>
      </c>
      <c r="AZ79" s="13">
        <f t="shared" si="73"/>
        <v>0</v>
      </c>
      <c r="BA79" s="13">
        <f t="shared" si="73"/>
        <v>0</v>
      </c>
      <c r="BB79" s="13">
        <f t="shared" si="73"/>
        <v>0</v>
      </c>
      <c r="BC79" s="13">
        <f t="shared" si="73"/>
        <v>0</v>
      </c>
      <c r="BD79" s="13">
        <f t="shared" si="47"/>
        <v>0</v>
      </c>
      <c r="BE79" s="13">
        <f t="shared" si="66"/>
        <v>199.94863911670876</v>
      </c>
      <c r="BF79" s="13">
        <f t="shared" si="61"/>
        <v>2254.4481722308692</v>
      </c>
      <c r="BG79" s="4">
        <f t="shared" si="57"/>
        <v>41201.274814046847</v>
      </c>
      <c r="BH79" s="4">
        <f t="shared" si="30"/>
        <v>2.0046971075064404</v>
      </c>
      <c r="BI79" s="4">
        <f t="shared" si="31"/>
        <v>2.0447479243124147</v>
      </c>
      <c r="BJ79" s="4">
        <f t="shared" si="62"/>
        <v>5.4717922744037395</v>
      </c>
      <c r="BK79" s="15"/>
      <c r="BL79" s="13">
        <f t="shared" si="53"/>
        <v>2505093.4598018019</v>
      </c>
      <c r="BM79" s="13"/>
      <c r="BN79">
        <f t="shared" si="54"/>
        <v>68</v>
      </c>
      <c r="BO79" s="11">
        <f t="shared" si="55"/>
        <v>0.98443894055476688</v>
      </c>
      <c r="BP79" s="9">
        <f t="shared" ref="BP79:CE142" si="74">I79*$E79*$BO79*BP$7</f>
        <v>535.60447360044373</v>
      </c>
      <c r="BQ79" s="9">
        <f t="shared" si="74"/>
        <v>462.56748217493742</v>
      </c>
      <c r="BR79" s="9">
        <f t="shared" si="74"/>
        <v>425.16504181310415</v>
      </c>
      <c r="BS79" s="9">
        <f t="shared" si="74"/>
        <v>406.1994411567461</v>
      </c>
      <c r="BT79" s="9">
        <f t="shared" si="74"/>
        <v>382.71089918075927</v>
      </c>
      <c r="BU79" s="9">
        <f t="shared" si="74"/>
        <v>356.64569153192315</v>
      </c>
      <c r="BV79" s="9">
        <f t="shared" si="74"/>
        <v>329.43299195148086</v>
      </c>
      <c r="BW79" s="9">
        <f t="shared" si="74"/>
        <v>302.10314102636204</v>
      </c>
      <c r="BX79" s="9">
        <f t="shared" si="74"/>
        <v>275.38073726664663</v>
      </c>
      <c r="BY79" s="9">
        <f t="shared" si="74"/>
        <v>249.75780815694282</v>
      </c>
      <c r="BZ79" s="9">
        <f t="shared" si="74"/>
        <v>0</v>
      </c>
      <c r="CA79" s="9">
        <f t="shared" si="74"/>
        <v>0</v>
      </c>
      <c r="CB79" s="9">
        <f t="shared" si="74"/>
        <v>0</v>
      </c>
      <c r="CC79" s="9">
        <f t="shared" si="74"/>
        <v>0</v>
      </c>
      <c r="CD79" s="9">
        <f t="shared" si="74"/>
        <v>0</v>
      </c>
      <c r="CE79" s="9">
        <f t="shared" si="34"/>
        <v>0</v>
      </c>
      <c r="CF79" s="9">
        <f t="shared" si="34"/>
        <v>0</v>
      </c>
      <c r="CG79" s="9">
        <f t="shared" si="34"/>
        <v>0</v>
      </c>
      <c r="CH79" s="9">
        <f t="shared" si="34"/>
        <v>0</v>
      </c>
      <c r="CI79" s="9">
        <f t="shared" si="46"/>
        <v>0</v>
      </c>
      <c r="CJ79" s="9">
        <f t="shared" si="46"/>
        <v>0</v>
      </c>
      <c r="CK79" s="9">
        <f t="shared" si="46"/>
        <v>223.03576221860013</v>
      </c>
      <c r="CL79" s="9">
        <f t="shared" si="67"/>
        <v>3948.6034700779464</v>
      </c>
    </row>
    <row r="80" spans="2:90" x14ac:dyDescent="0.2">
      <c r="B80" s="1">
        <f t="shared" si="63"/>
        <v>43929</v>
      </c>
      <c r="C80" s="8">
        <f t="shared" si="58"/>
        <v>9.8571428571428577</v>
      </c>
      <c r="D80">
        <f t="shared" si="68"/>
        <v>69</v>
      </c>
      <c r="E80" s="14">
        <f t="shared" si="64"/>
        <v>0.15</v>
      </c>
      <c r="F80" s="3">
        <f t="shared" si="59"/>
        <v>2.8576511180631639</v>
      </c>
      <c r="G80" s="4">
        <f t="shared" si="69"/>
        <v>2459943.5815176773</v>
      </c>
      <c r="I80" s="13">
        <f t="shared" si="70"/>
        <v>3948.6034700779464</v>
      </c>
      <c r="J80" s="13">
        <f t="shared" si="71"/>
        <v>3409.5102935870905</v>
      </c>
      <c r="K80" s="13">
        <f t="shared" si="71"/>
        <v>3132.5286794951039</v>
      </c>
      <c r="L80" s="13">
        <f t="shared" si="71"/>
        <v>2879.237599530607</v>
      </c>
      <c r="M80" s="13">
        <f t="shared" si="71"/>
        <v>2750.8016625716309</v>
      </c>
      <c r="N80" s="13">
        <f t="shared" si="71"/>
        <v>2591.7361549113302</v>
      </c>
      <c r="O80" s="13">
        <f t="shared" si="71"/>
        <v>2415.2213464923175</v>
      </c>
      <c r="P80" s="13">
        <f t="shared" si="71"/>
        <v>2230.9356689055357</v>
      </c>
      <c r="Q80" s="13">
        <f t="shared" si="71"/>
        <v>2045.8566369192722</v>
      </c>
      <c r="R80" s="13">
        <f t="shared" si="71"/>
        <v>1864.8912656208665</v>
      </c>
      <c r="S80" s="13">
        <f t="shared" si="71"/>
        <v>1691.3715882076972</v>
      </c>
      <c r="T80" s="13">
        <f t="shared" si="71"/>
        <v>1527.4589624852717</v>
      </c>
      <c r="U80" s="13">
        <f t="shared" si="71"/>
        <v>1374.4186604278143</v>
      </c>
      <c r="V80" s="13">
        <f t="shared" si="71"/>
        <v>1239.525378659527</v>
      </c>
      <c r="W80" s="13">
        <f t="shared" si="71"/>
        <v>1972.9156225164568</v>
      </c>
      <c r="X80" s="13">
        <f t="shared" si="71"/>
        <v>1566.8217753264232</v>
      </c>
      <c r="Y80" s="13">
        <f t="shared" si="71"/>
        <v>1244.1595723433841</v>
      </c>
      <c r="Z80" s="13">
        <f t="shared" si="71"/>
        <v>987.84843787552347</v>
      </c>
      <c r="AA80" s="13">
        <f t="shared" si="71"/>
        <v>784.28180112469931</v>
      </c>
      <c r="AB80" s="13">
        <f t="shared" si="71"/>
        <v>622.6290467445242</v>
      </c>
      <c r="AC80" s="13">
        <f t="shared" si="71"/>
        <v>494.27447597596665</v>
      </c>
      <c r="AD80" s="13">
        <f t="shared" si="60"/>
        <v>1902.7736954829975</v>
      </c>
      <c r="AE80" s="13">
        <f t="shared" si="72"/>
        <v>42677.801795281979</v>
      </c>
      <c r="AF80" s="15"/>
      <c r="AG80">
        <f t="shared" si="56"/>
        <v>69</v>
      </c>
      <c r="AH80" s="15"/>
      <c r="AI80" s="15"/>
      <c r="AJ80" s="13">
        <f t="shared" ref="AJ80:BC92" si="75">I79*AI$8</f>
        <v>217.62831661194193</v>
      </c>
      <c r="AK80" s="13">
        <f t="shared" si="75"/>
        <v>0</v>
      </c>
      <c r="AL80" s="13">
        <f t="shared" si="75"/>
        <v>0</v>
      </c>
      <c r="AM80" s="13">
        <f t="shared" si="75"/>
        <v>0</v>
      </c>
      <c r="AN80" s="13">
        <f t="shared" si="75"/>
        <v>0</v>
      </c>
      <c r="AO80" s="13">
        <f t="shared" si="75"/>
        <v>0</v>
      </c>
      <c r="AP80" s="13">
        <f t="shared" si="75"/>
        <v>0</v>
      </c>
      <c r="AQ80" s="13">
        <f t="shared" si="75"/>
        <v>0</v>
      </c>
      <c r="AR80" s="13">
        <f t="shared" si="75"/>
        <v>0</v>
      </c>
      <c r="AS80" s="13">
        <f t="shared" si="75"/>
        <v>0</v>
      </c>
      <c r="AT80" s="13">
        <f t="shared" si="75"/>
        <v>0</v>
      </c>
      <c r="AU80" s="13">
        <f t="shared" si="75"/>
        <v>0</v>
      </c>
      <c r="AV80" s="13">
        <f t="shared" si="75"/>
        <v>0</v>
      </c>
      <c r="AW80" s="13">
        <f t="shared" si="75"/>
        <v>0</v>
      </c>
      <c r="AX80" s="13">
        <f t="shared" si="75"/>
        <v>0</v>
      </c>
      <c r="AY80" s="13">
        <f t="shared" si="75"/>
        <v>0</v>
      </c>
      <c r="AZ80" s="13">
        <f t="shared" si="75"/>
        <v>0</v>
      </c>
      <c r="BA80" s="13">
        <f t="shared" si="75"/>
        <v>0</v>
      </c>
      <c r="BB80" s="13">
        <f t="shared" si="75"/>
        <v>0</v>
      </c>
      <c r="BC80" s="13">
        <f t="shared" si="75"/>
        <v>0</v>
      </c>
      <c r="BD80" s="13">
        <f t="shared" si="47"/>
        <v>0</v>
      </c>
      <c r="BE80" s="13">
        <f t="shared" si="66"/>
        <v>217.62831661194193</v>
      </c>
      <c r="BF80" s="13">
        <f t="shared" si="61"/>
        <v>2472.0764888428112</v>
      </c>
      <c r="BG80" s="4">
        <f t="shared" si="57"/>
        <v>45149.878284124788</v>
      </c>
      <c r="BH80" s="4">
        <f t="shared" si="30"/>
        <v>1.9693997858511298</v>
      </c>
      <c r="BI80" s="4">
        <f t="shared" si="31"/>
        <v>2.0046971075064404</v>
      </c>
      <c r="BJ80" s="4">
        <f t="shared" si="62"/>
        <v>5.4752672272696277</v>
      </c>
      <c r="BK80" s="15"/>
      <c r="BL80" s="13">
        <f t="shared" si="53"/>
        <v>2505093.4598018019</v>
      </c>
      <c r="BM80" s="13"/>
      <c r="BN80">
        <f t="shared" si="54"/>
        <v>69</v>
      </c>
      <c r="BO80" s="11">
        <f t="shared" si="55"/>
        <v>0.98294676051285668</v>
      </c>
      <c r="BP80" s="9">
        <f t="shared" si="74"/>
        <v>582.19004841944127</v>
      </c>
      <c r="BQ80" s="9">
        <f t="shared" si="74"/>
        <v>502.70506470250035</v>
      </c>
      <c r="BR80" s="9">
        <f t="shared" si="74"/>
        <v>461.86633765849933</v>
      </c>
      <c r="BS80" s="9">
        <f t="shared" si="74"/>
        <v>424.5205906808136</v>
      </c>
      <c r="BT80" s="9">
        <f t="shared" si="74"/>
        <v>405.5837374557247</v>
      </c>
      <c r="BU80" s="9">
        <f t="shared" si="74"/>
        <v>382.13079863612091</v>
      </c>
      <c r="BV80" s="9">
        <f t="shared" si="74"/>
        <v>356.10509976841848</v>
      </c>
      <c r="BW80" s="9">
        <f t="shared" si="74"/>
        <v>328.93364829949189</v>
      </c>
      <c r="BX80" s="9">
        <f t="shared" si="74"/>
        <v>301.64522306002897</v>
      </c>
      <c r="BY80" s="9">
        <f t="shared" si="74"/>
        <v>274.96332423761282</v>
      </c>
      <c r="BZ80" s="9">
        <f t="shared" si="74"/>
        <v>0</v>
      </c>
      <c r="CA80" s="9">
        <f t="shared" si="74"/>
        <v>0</v>
      </c>
      <c r="CB80" s="9">
        <f t="shared" si="74"/>
        <v>0</v>
      </c>
      <c r="CC80" s="9">
        <f t="shared" si="74"/>
        <v>0</v>
      </c>
      <c r="CD80" s="9">
        <f t="shared" si="74"/>
        <v>0</v>
      </c>
      <c r="CE80" s="9">
        <f t="shared" si="34"/>
        <v>0</v>
      </c>
      <c r="CF80" s="9">
        <f t="shared" si="34"/>
        <v>0</v>
      </c>
      <c r="CG80" s="9">
        <f t="shared" si="34"/>
        <v>0</v>
      </c>
      <c r="CH80" s="9">
        <f t="shared" si="34"/>
        <v>0</v>
      </c>
      <c r="CI80" s="9">
        <f t="shared" si="46"/>
        <v>0</v>
      </c>
      <c r="CJ80" s="9">
        <f t="shared" si="46"/>
        <v>0</v>
      </c>
      <c r="CK80" s="9">
        <f t="shared" si="46"/>
        <v>280.54878599461335</v>
      </c>
      <c r="CL80" s="9">
        <f t="shared" si="67"/>
        <v>4301.1926589132654</v>
      </c>
    </row>
    <row r="81" spans="2:90" x14ac:dyDescent="0.2">
      <c r="B81" s="1">
        <f t="shared" si="63"/>
        <v>43930</v>
      </c>
      <c r="C81" s="8">
        <f t="shared" si="58"/>
        <v>10</v>
      </c>
      <c r="D81">
        <f t="shared" si="68"/>
        <v>70</v>
      </c>
      <c r="E81" s="14">
        <f t="shared" si="64"/>
        <v>0.15</v>
      </c>
      <c r="F81" s="3">
        <f t="shared" si="59"/>
        <v>2.8576511180631639</v>
      </c>
      <c r="G81" s="4">
        <f t="shared" si="69"/>
        <v>2455642.388858764</v>
      </c>
      <c r="I81" s="13">
        <f t="shared" si="70"/>
        <v>4301.1926589132654</v>
      </c>
      <c r="J81" s="13">
        <f t="shared" si="71"/>
        <v>3711.6872618732696</v>
      </c>
      <c r="K81" s="13">
        <f t="shared" si="71"/>
        <v>3409.5102935870905</v>
      </c>
      <c r="L81" s="13">
        <f t="shared" si="71"/>
        <v>3132.5286794951039</v>
      </c>
      <c r="M81" s="13">
        <f t="shared" si="71"/>
        <v>2879.237599530607</v>
      </c>
      <c r="N81" s="13">
        <f t="shared" si="71"/>
        <v>2750.8016625716309</v>
      </c>
      <c r="O81" s="13">
        <f t="shared" si="71"/>
        <v>2591.7361549113302</v>
      </c>
      <c r="P81" s="13">
        <f t="shared" si="71"/>
        <v>2415.2213464923175</v>
      </c>
      <c r="Q81" s="13">
        <f t="shared" si="71"/>
        <v>2230.9356689055357</v>
      </c>
      <c r="R81" s="13">
        <f t="shared" si="71"/>
        <v>2045.8566369192722</v>
      </c>
      <c r="S81" s="13">
        <f t="shared" si="71"/>
        <v>1864.8912656208665</v>
      </c>
      <c r="T81" s="13">
        <f t="shared" si="71"/>
        <v>1691.3715882076972</v>
      </c>
      <c r="U81" s="13">
        <f t="shared" si="71"/>
        <v>1527.4589624852717</v>
      </c>
      <c r="V81" s="13">
        <f t="shared" si="71"/>
        <v>1374.4186604278143</v>
      </c>
      <c r="W81" s="13">
        <f t="shared" si="71"/>
        <v>1239.525378659527</v>
      </c>
      <c r="X81" s="13">
        <f t="shared" si="71"/>
        <v>1972.9156225164568</v>
      </c>
      <c r="Y81" s="13">
        <f t="shared" si="71"/>
        <v>1566.8217753264232</v>
      </c>
      <c r="Z81" s="13">
        <f t="shared" si="71"/>
        <v>1244.1595723433841</v>
      </c>
      <c r="AA81" s="13">
        <f t="shared" si="71"/>
        <v>987.84843787552347</v>
      </c>
      <c r="AB81" s="13">
        <f t="shared" si="71"/>
        <v>784.28180112469931</v>
      </c>
      <c r="AC81" s="13">
        <f t="shared" si="71"/>
        <v>622.6290467445242</v>
      </c>
      <c r="AD81" s="13">
        <f t="shared" si="60"/>
        <v>2397.0481714589641</v>
      </c>
      <c r="AE81" s="13">
        <f t="shared" si="72"/>
        <v>46742.078245990575</v>
      </c>
      <c r="AF81" s="15"/>
      <c r="AG81">
        <f t="shared" si="56"/>
        <v>70</v>
      </c>
      <c r="AH81" s="15"/>
      <c r="AI81" s="15"/>
      <c r="AJ81" s="13">
        <f t="shared" si="75"/>
        <v>236.91620820467676</v>
      </c>
      <c r="AK81" s="13">
        <f t="shared" si="75"/>
        <v>0</v>
      </c>
      <c r="AL81" s="13">
        <f t="shared" si="75"/>
        <v>0</v>
      </c>
      <c r="AM81" s="13">
        <f t="shared" si="75"/>
        <v>0</v>
      </c>
      <c r="AN81" s="13">
        <f t="shared" si="75"/>
        <v>0</v>
      </c>
      <c r="AO81" s="13">
        <f t="shared" si="75"/>
        <v>0</v>
      </c>
      <c r="AP81" s="13">
        <f t="shared" si="75"/>
        <v>0</v>
      </c>
      <c r="AQ81" s="13">
        <f t="shared" si="75"/>
        <v>0</v>
      </c>
      <c r="AR81" s="13">
        <f t="shared" si="75"/>
        <v>0</v>
      </c>
      <c r="AS81" s="13">
        <f t="shared" si="75"/>
        <v>0</v>
      </c>
      <c r="AT81" s="13">
        <f t="shared" si="75"/>
        <v>0</v>
      </c>
      <c r="AU81" s="13">
        <f t="shared" si="75"/>
        <v>0</v>
      </c>
      <c r="AV81" s="13">
        <f t="shared" si="75"/>
        <v>0</v>
      </c>
      <c r="AW81" s="13">
        <f t="shared" si="75"/>
        <v>0</v>
      </c>
      <c r="AX81" s="13">
        <f t="shared" si="75"/>
        <v>0</v>
      </c>
      <c r="AY81" s="13">
        <f t="shared" si="75"/>
        <v>0</v>
      </c>
      <c r="AZ81" s="13">
        <f t="shared" si="75"/>
        <v>0</v>
      </c>
      <c r="BA81" s="13">
        <f t="shared" si="75"/>
        <v>0</v>
      </c>
      <c r="BB81" s="13">
        <f t="shared" si="75"/>
        <v>0</v>
      </c>
      <c r="BC81" s="13">
        <f t="shared" si="75"/>
        <v>0</v>
      </c>
      <c r="BD81" s="13">
        <f t="shared" si="47"/>
        <v>0</v>
      </c>
      <c r="BE81" s="13">
        <f t="shared" si="66"/>
        <v>236.91620820467676</v>
      </c>
      <c r="BF81" s="13">
        <f t="shared" si="61"/>
        <v>2708.992697047488</v>
      </c>
      <c r="BG81" s="4">
        <f t="shared" si="57"/>
        <v>49451.070943038067</v>
      </c>
      <c r="BH81" s="4">
        <f t="shared" si="30"/>
        <v>1.9396312119314174</v>
      </c>
      <c r="BI81" s="4">
        <f t="shared" si="31"/>
        <v>1.9693997858511303</v>
      </c>
      <c r="BJ81" s="4">
        <f t="shared" si="62"/>
        <v>5.4781274609157311</v>
      </c>
      <c r="BK81" s="15"/>
      <c r="BL81" s="13">
        <f t="shared" si="53"/>
        <v>2505093.4598018019</v>
      </c>
      <c r="BM81" s="13"/>
      <c r="BN81">
        <f t="shared" si="54"/>
        <v>70</v>
      </c>
      <c r="BO81" s="11">
        <f t="shared" si="55"/>
        <v>0.98132098450080663</v>
      </c>
      <c r="BP81" s="9">
        <f t="shared" si="74"/>
        <v>633.12759218586109</v>
      </c>
      <c r="BQ81" s="9">
        <f t="shared" si="74"/>
        <v>546.35348969708696</v>
      </c>
      <c r="BR81" s="9">
        <f t="shared" si="74"/>
        <v>501.87359969527762</v>
      </c>
      <c r="BS81" s="9">
        <f t="shared" si="74"/>
        <v>461.10241916087205</v>
      </c>
      <c r="BT81" s="9">
        <f t="shared" si="74"/>
        <v>423.81844136746713</v>
      </c>
      <c r="BU81" s="9">
        <f t="shared" si="74"/>
        <v>404.91290935218723</v>
      </c>
      <c r="BV81" s="9">
        <f t="shared" si="74"/>
        <v>381.49876126558826</v>
      </c>
      <c r="BW81" s="9">
        <f t="shared" si="74"/>
        <v>355.5161084290807</v>
      </c>
      <c r="BX81" s="9">
        <f t="shared" si="74"/>
        <v>328.38959804525189</v>
      </c>
      <c r="BY81" s="9">
        <f t="shared" si="74"/>
        <v>301.14630736336943</v>
      </c>
      <c r="BZ81" s="9">
        <f t="shared" si="74"/>
        <v>0</v>
      </c>
      <c r="CA81" s="9">
        <f t="shared" si="74"/>
        <v>0</v>
      </c>
      <c r="CB81" s="9">
        <f t="shared" si="74"/>
        <v>0</v>
      </c>
      <c r="CC81" s="9">
        <f t="shared" si="74"/>
        <v>0</v>
      </c>
      <c r="CD81" s="9">
        <f t="shared" si="74"/>
        <v>0</v>
      </c>
      <c r="CE81" s="9">
        <f t="shared" si="34"/>
        <v>0</v>
      </c>
      <c r="CF81" s="9">
        <f t="shared" si="34"/>
        <v>0</v>
      </c>
      <c r="CG81" s="9">
        <f t="shared" si="34"/>
        <v>0</v>
      </c>
      <c r="CH81" s="9">
        <f t="shared" si="34"/>
        <v>0</v>
      </c>
      <c r="CI81" s="9">
        <f t="shared" si="46"/>
        <v>0</v>
      </c>
      <c r="CJ81" s="9">
        <f t="shared" si="46"/>
        <v>0</v>
      </c>
      <c r="CK81" s="9">
        <f t="shared" si="46"/>
        <v>352.84105072679534</v>
      </c>
      <c r="CL81" s="9">
        <f t="shared" si="67"/>
        <v>4690.5802772888383</v>
      </c>
    </row>
    <row r="82" spans="2:90" x14ac:dyDescent="0.2">
      <c r="B82" s="1">
        <f t="shared" si="63"/>
        <v>43931</v>
      </c>
      <c r="C82" s="8">
        <f t="shared" si="58"/>
        <v>10.142857142857142</v>
      </c>
      <c r="D82">
        <f t="shared" si="68"/>
        <v>71</v>
      </c>
      <c r="E82" s="14">
        <f t="shared" si="64"/>
        <v>0.15</v>
      </c>
      <c r="F82" s="3">
        <f t="shared" si="59"/>
        <v>2.8576511180631639</v>
      </c>
      <c r="G82" s="4">
        <f t="shared" si="69"/>
        <v>2450951.8085814752</v>
      </c>
      <c r="I82" s="13">
        <f t="shared" si="70"/>
        <v>4690.5802772888383</v>
      </c>
      <c r="J82" s="13">
        <f t="shared" si="71"/>
        <v>4043.1210993784694</v>
      </c>
      <c r="K82" s="13">
        <f t="shared" si="71"/>
        <v>3711.6872618732696</v>
      </c>
      <c r="L82" s="13">
        <f t="shared" si="71"/>
        <v>3409.5102935870905</v>
      </c>
      <c r="M82" s="13">
        <f t="shared" si="71"/>
        <v>3132.5286794951039</v>
      </c>
      <c r="N82" s="13">
        <f t="shared" si="71"/>
        <v>2879.237599530607</v>
      </c>
      <c r="O82" s="13">
        <f t="shared" si="71"/>
        <v>2750.8016625716309</v>
      </c>
      <c r="P82" s="13">
        <f t="shared" si="71"/>
        <v>2591.7361549113302</v>
      </c>
      <c r="Q82" s="13">
        <f t="shared" si="71"/>
        <v>2415.2213464923175</v>
      </c>
      <c r="R82" s="13">
        <f t="shared" si="71"/>
        <v>2230.9356689055357</v>
      </c>
      <c r="S82" s="13">
        <f t="shared" si="71"/>
        <v>2045.8566369192722</v>
      </c>
      <c r="T82" s="13">
        <f t="shared" si="71"/>
        <v>1864.8912656208665</v>
      </c>
      <c r="U82" s="13">
        <f t="shared" si="71"/>
        <v>1691.3715882076972</v>
      </c>
      <c r="V82" s="13">
        <f t="shared" si="71"/>
        <v>1527.4589624852717</v>
      </c>
      <c r="W82" s="13">
        <f t="shared" si="71"/>
        <v>1374.4186604278143</v>
      </c>
      <c r="X82" s="13">
        <f t="shared" si="71"/>
        <v>1239.525378659527</v>
      </c>
      <c r="Y82" s="13">
        <f t="shared" si="71"/>
        <v>1972.9156225164568</v>
      </c>
      <c r="Z82" s="13">
        <f t="shared" si="71"/>
        <v>1566.8217753264232</v>
      </c>
      <c r="AA82" s="13">
        <f t="shared" si="71"/>
        <v>1244.1595723433841</v>
      </c>
      <c r="AB82" s="13">
        <f t="shared" si="71"/>
        <v>987.84843787552347</v>
      </c>
      <c r="AC82" s="13">
        <f t="shared" si="71"/>
        <v>784.28180112469931</v>
      </c>
      <c r="AD82" s="13">
        <f t="shared" si="60"/>
        <v>3019.6772182034883</v>
      </c>
      <c r="AE82" s="13">
        <f t="shared" si="72"/>
        <v>51174.586963744623</v>
      </c>
      <c r="AF82" s="15"/>
      <c r="AG82">
        <f t="shared" si="56"/>
        <v>71</v>
      </c>
      <c r="AH82" s="15"/>
      <c r="AI82" s="15"/>
      <c r="AJ82" s="13">
        <f t="shared" si="75"/>
        <v>258.07155953479594</v>
      </c>
      <c r="AK82" s="13">
        <f t="shared" si="75"/>
        <v>0</v>
      </c>
      <c r="AL82" s="13">
        <f t="shared" si="75"/>
        <v>0</v>
      </c>
      <c r="AM82" s="13">
        <f t="shared" si="75"/>
        <v>0</v>
      </c>
      <c r="AN82" s="13">
        <f t="shared" si="75"/>
        <v>0</v>
      </c>
      <c r="AO82" s="13">
        <f t="shared" si="75"/>
        <v>0</v>
      </c>
      <c r="AP82" s="13">
        <f t="shared" si="75"/>
        <v>0</v>
      </c>
      <c r="AQ82" s="13">
        <f t="shared" si="75"/>
        <v>0</v>
      </c>
      <c r="AR82" s="13">
        <f t="shared" si="75"/>
        <v>0</v>
      </c>
      <c r="AS82" s="13">
        <f t="shared" si="75"/>
        <v>0</v>
      </c>
      <c r="AT82" s="13">
        <f t="shared" si="75"/>
        <v>0</v>
      </c>
      <c r="AU82" s="13">
        <f t="shared" si="75"/>
        <v>0</v>
      </c>
      <c r="AV82" s="13">
        <f t="shared" si="75"/>
        <v>0</v>
      </c>
      <c r="AW82" s="13">
        <f t="shared" si="75"/>
        <v>0</v>
      </c>
      <c r="AX82" s="13">
        <f t="shared" si="75"/>
        <v>0</v>
      </c>
      <c r="AY82" s="13">
        <f t="shared" si="75"/>
        <v>0</v>
      </c>
      <c r="AZ82" s="13">
        <f t="shared" si="75"/>
        <v>0</v>
      </c>
      <c r="BA82" s="13">
        <f t="shared" si="75"/>
        <v>0</v>
      </c>
      <c r="BB82" s="13">
        <f t="shared" si="75"/>
        <v>0</v>
      </c>
      <c r="BC82" s="13">
        <f t="shared" si="75"/>
        <v>0</v>
      </c>
      <c r="BD82" s="13">
        <f t="shared" si="47"/>
        <v>0</v>
      </c>
      <c r="BE82" s="13">
        <f t="shared" si="66"/>
        <v>258.07155953479594</v>
      </c>
      <c r="BF82" s="13">
        <f t="shared" si="61"/>
        <v>2967.0642565822841</v>
      </c>
      <c r="BG82" s="4">
        <f t="shared" si="57"/>
        <v>54141.651220326909</v>
      </c>
      <c r="BH82" s="4">
        <f t="shared" si="30"/>
        <v>1.9163656290515245</v>
      </c>
      <c r="BI82" s="4">
        <f t="shared" si="31"/>
        <v>1.9396312119314172</v>
      </c>
      <c r="BJ82" s="4">
        <f t="shared" si="62"/>
        <v>5.480187969347214</v>
      </c>
      <c r="BK82" s="15"/>
      <c r="BL82" s="13">
        <f t="shared" si="53"/>
        <v>2505093.4598018024</v>
      </c>
      <c r="BM82" s="13"/>
      <c r="BN82">
        <f t="shared" si="54"/>
        <v>71</v>
      </c>
      <c r="BO82" s="11">
        <f t="shared" si="55"/>
        <v>0.97954756120439956</v>
      </c>
      <c r="BP82" s="9">
        <f t="shared" si="74"/>
        <v>689.19697068776065</v>
      </c>
      <c r="BQ82" s="9">
        <f t="shared" si="74"/>
        <v>594.06441188253461</v>
      </c>
      <c r="BR82" s="9">
        <f t="shared" si="74"/>
        <v>545.3661307982095</v>
      </c>
      <c r="BS82" s="9">
        <f t="shared" si="74"/>
        <v>500.96662394767958</v>
      </c>
      <c r="BT82" s="9">
        <f t="shared" si="74"/>
        <v>460.26912426034005</v>
      </c>
      <c r="BU82" s="9">
        <f t="shared" si="74"/>
        <v>423.05252531223238</v>
      </c>
      <c r="BV82" s="9">
        <f t="shared" si="74"/>
        <v>404.1811589893573</v>
      </c>
      <c r="BW82" s="9">
        <f t="shared" si="74"/>
        <v>380.80932447429922</v>
      </c>
      <c r="BX82" s="9">
        <f t="shared" si="74"/>
        <v>354.87362695880336</v>
      </c>
      <c r="BY82" s="9">
        <f t="shared" si="74"/>
        <v>327.79613905204849</v>
      </c>
      <c r="BZ82" s="9">
        <f t="shared" si="74"/>
        <v>0</v>
      </c>
      <c r="CA82" s="9">
        <f t="shared" si="74"/>
        <v>0</v>
      </c>
      <c r="CB82" s="9">
        <f t="shared" si="74"/>
        <v>0</v>
      </c>
      <c r="CC82" s="9">
        <f t="shared" si="74"/>
        <v>0</v>
      </c>
      <c r="CD82" s="9">
        <f t="shared" si="74"/>
        <v>0</v>
      </c>
      <c r="CE82" s="9">
        <f t="shared" si="34"/>
        <v>0</v>
      </c>
      <c r="CF82" s="9">
        <f t="shared" si="34"/>
        <v>0</v>
      </c>
      <c r="CG82" s="9">
        <f t="shared" si="34"/>
        <v>0</v>
      </c>
      <c r="CH82" s="9">
        <f t="shared" si="34"/>
        <v>0</v>
      </c>
      <c r="CI82" s="9">
        <f t="shared" si="46"/>
        <v>0</v>
      </c>
      <c r="CJ82" s="9">
        <f t="shared" si="46"/>
        <v>0</v>
      </c>
      <c r="CK82" s="9">
        <f t="shared" si="46"/>
        <v>443.68761820735688</v>
      </c>
      <c r="CL82" s="9">
        <f t="shared" si="67"/>
        <v>5124.2636545706209</v>
      </c>
    </row>
    <row r="83" spans="2:90" x14ac:dyDescent="0.2">
      <c r="B83" s="1">
        <f t="shared" si="63"/>
        <v>43932</v>
      </c>
      <c r="C83" s="8">
        <f t="shared" si="58"/>
        <v>10.285714285714286</v>
      </c>
      <c r="D83">
        <f t="shared" si="68"/>
        <v>72</v>
      </c>
      <c r="E83" s="14">
        <f t="shared" si="64"/>
        <v>0.15</v>
      </c>
      <c r="F83" s="3">
        <f t="shared" si="59"/>
        <v>2.8576511180631639</v>
      </c>
      <c r="G83" s="4">
        <f t="shared" si="69"/>
        <v>2445827.5449269046</v>
      </c>
      <c r="I83" s="13">
        <f t="shared" si="70"/>
        <v>5124.2636545706209</v>
      </c>
      <c r="J83" s="13">
        <f t="shared" si="71"/>
        <v>4409.1454606515081</v>
      </c>
      <c r="K83" s="13">
        <f t="shared" si="71"/>
        <v>4043.1210993784694</v>
      </c>
      <c r="L83" s="13">
        <f t="shared" si="71"/>
        <v>3711.6872618732696</v>
      </c>
      <c r="M83" s="13">
        <f t="shared" si="71"/>
        <v>3409.5102935870905</v>
      </c>
      <c r="N83" s="13">
        <f t="shared" si="71"/>
        <v>3132.5286794951039</v>
      </c>
      <c r="O83" s="13">
        <f t="shared" si="71"/>
        <v>2879.237599530607</v>
      </c>
      <c r="P83" s="13">
        <f t="shared" si="71"/>
        <v>2750.8016625716309</v>
      </c>
      <c r="Q83" s="13">
        <f t="shared" si="71"/>
        <v>2591.7361549113302</v>
      </c>
      <c r="R83" s="13">
        <f t="shared" si="71"/>
        <v>2415.2213464923175</v>
      </c>
      <c r="S83" s="13">
        <f t="shared" si="71"/>
        <v>2230.9356689055357</v>
      </c>
      <c r="T83" s="13">
        <f t="shared" si="71"/>
        <v>2045.8566369192722</v>
      </c>
      <c r="U83" s="13">
        <f t="shared" si="71"/>
        <v>1864.8912656208665</v>
      </c>
      <c r="V83" s="13">
        <f t="shared" si="71"/>
        <v>1691.3715882076972</v>
      </c>
      <c r="W83" s="13">
        <f t="shared" si="71"/>
        <v>1527.4589624852717</v>
      </c>
      <c r="X83" s="13">
        <f t="shared" si="71"/>
        <v>1374.4186604278143</v>
      </c>
      <c r="Y83" s="13">
        <f t="shared" si="71"/>
        <v>1239.525378659527</v>
      </c>
      <c r="Z83" s="13">
        <f t="shared" si="71"/>
        <v>1972.9156225164568</v>
      </c>
      <c r="AA83" s="13">
        <f t="shared" si="71"/>
        <v>1566.8217753264232</v>
      </c>
      <c r="AB83" s="13">
        <f t="shared" si="71"/>
        <v>1244.1595723433841</v>
      </c>
      <c r="AC83" s="13">
        <f t="shared" si="71"/>
        <v>987.84843787552347</v>
      </c>
      <c r="AD83" s="13">
        <f t="shared" si="60"/>
        <v>3803.9590193281874</v>
      </c>
      <c r="AE83" s="13">
        <f t="shared" si="72"/>
        <v>56017.415801677897</v>
      </c>
      <c r="AF83" s="15"/>
      <c r="AG83">
        <f t="shared" si="56"/>
        <v>72</v>
      </c>
      <c r="AH83" s="15"/>
      <c r="AI83" s="15"/>
      <c r="AJ83" s="13">
        <f t="shared" si="75"/>
        <v>281.4348166373303</v>
      </c>
      <c r="AK83" s="13">
        <f t="shared" si="75"/>
        <v>0</v>
      </c>
      <c r="AL83" s="13">
        <f t="shared" si="75"/>
        <v>0</v>
      </c>
      <c r="AM83" s="13">
        <f t="shared" si="75"/>
        <v>0</v>
      </c>
      <c r="AN83" s="13">
        <f t="shared" si="75"/>
        <v>0</v>
      </c>
      <c r="AO83" s="13">
        <f t="shared" si="75"/>
        <v>0</v>
      </c>
      <c r="AP83" s="13">
        <f t="shared" si="75"/>
        <v>0</v>
      </c>
      <c r="AQ83" s="13">
        <f t="shared" si="75"/>
        <v>0</v>
      </c>
      <c r="AR83" s="13">
        <f t="shared" si="75"/>
        <v>0</v>
      </c>
      <c r="AS83" s="13">
        <f t="shared" si="75"/>
        <v>0</v>
      </c>
      <c r="AT83" s="13">
        <f t="shared" si="75"/>
        <v>0</v>
      </c>
      <c r="AU83" s="13">
        <f t="shared" si="75"/>
        <v>0</v>
      </c>
      <c r="AV83" s="13">
        <f t="shared" si="75"/>
        <v>0</v>
      </c>
      <c r="AW83" s="13">
        <f t="shared" si="75"/>
        <v>0</v>
      </c>
      <c r="AX83" s="13">
        <f t="shared" si="75"/>
        <v>0</v>
      </c>
      <c r="AY83" s="13">
        <f t="shared" si="75"/>
        <v>0</v>
      </c>
      <c r="AZ83" s="13">
        <f t="shared" si="75"/>
        <v>0</v>
      </c>
      <c r="BA83" s="13">
        <f t="shared" si="75"/>
        <v>0</v>
      </c>
      <c r="BB83" s="13">
        <f t="shared" si="75"/>
        <v>0</v>
      </c>
      <c r="BC83" s="13">
        <f t="shared" si="75"/>
        <v>0</v>
      </c>
      <c r="BD83" s="13">
        <f t="shared" si="47"/>
        <v>0</v>
      </c>
      <c r="BE83" s="13">
        <f t="shared" si="66"/>
        <v>281.4348166373303</v>
      </c>
      <c r="BF83" s="13">
        <f t="shared" si="61"/>
        <v>3248.4990732196143</v>
      </c>
      <c r="BG83" s="4">
        <f t="shared" si="57"/>
        <v>59265.914874897513</v>
      </c>
      <c r="BH83" s="4">
        <f t="shared" ref="BH83:BH146" si="76">BG83/BG76</f>
        <v>1.9008498948745183</v>
      </c>
      <c r="BI83" s="4">
        <f t="shared" si="31"/>
        <v>1.9163656290515241</v>
      </c>
      <c r="BJ83" s="4">
        <f t="shared" si="62"/>
        <v>5.481226570241537</v>
      </c>
      <c r="BK83" s="15"/>
      <c r="BL83" s="13">
        <f t="shared" si="53"/>
        <v>2505093.4598018019</v>
      </c>
      <c r="BM83" s="13"/>
      <c r="BN83">
        <f t="shared" si="54"/>
        <v>72</v>
      </c>
      <c r="BO83" s="11">
        <f t="shared" si="55"/>
        <v>0.97760955747419109</v>
      </c>
      <c r="BP83" s="9">
        <f t="shared" si="74"/>
        <v>751.42936855887979</v>
      </c>
      <c r="BQ83" s="9">
        <f t="shared" si="74"/>
        <v>646.56341139402889</v>
      </c>
      <c r="BR83" s="9">
        <f t="shared" si="74"/>
        <v>592.88907431669259</v>
      </c>
      <c r="BS83" s="9">
        <f t="shared" si="74"/>
        <v>544.28714123437783</v>
      </c>
      <c r="BT83" s="9">
        <f t="shared" si="74"/>
        <v>499.9754773976062</v>
      </c>
      <c r="BU83" s="9">
        <f t="shared" si="74"/>
        <v>459.3584964204631</v>
      </c>
      <c r="BV83" s="9">
        <f t="shared" si="74"/>
        <v>422.21552933102532</v>
      </c>
      <c r="BW83" s="9">
        <f t="shared" si="74"/>
        <v>403.38149940688817</v>
      </c>
      <c r="BX83" s="9">
        <f t="shared" si="74"/>
        <v>380.05590532390903</v>
      </c>
      <c r="BY83" s="9">
        <f t="shared" si="74"/>
        <v>354.17152076198613</v>
      </c>
      <c r="BZ83" s="9">
        <f t="shared" si="74"/>
        <v>0</v>
      </c>
      <c r="CA83" s="9">
        <f t="shared" si="74"/>
        <v>0</v>
      </c>
      <c r="CB83" s="9">
        <f t="shared" si="74"/>
        <v>0</v>
      </c>
      <c r="CC83" s="9">
        <f t="shared" si="74"/>
        <v>0</v>
      </c>
      <c r="CD83" s="9">
        <f t="shared" si="74"/>
        <v>0</v>
      </c>
      <c r="CE83" s="9">
        <f t="shared" si="34"/>
        <v>0</v>
      </c>
      <c r="CF83" s="9">
        <f t="shared" si="34"/>
        <v>0</v>
      </c>
      <c r="CG83" s="9">
        <f t="shared" si="34"/>
        <v>0</v>
      </c>
      <c r="CH83" s="9">
        <f t="shared" si="34"/>
        <v>0</v>
      </c>
      <c r="CI83" s="9">
        <f t="shared" si="46"/>
        <v>0</v>
      </c>
      <c r="CJ83" s="9">
        <f t="shared" si="46"/>
        <v>0</v>
      </c>
      <c r="CK83" s="9">
        <f t="shared" si="46"/>
        <v>557.81800403030809</v>
      </c>
      <c r="CL83" s="9">
        <f t="shared" si="67"/>
        <v>5612.1454281761653</v>
      </c>
    </row>
    <row r="84" spans="2:90" x14ac:dyDescent="0.2">
      <c r="B84" s="1">
        <f t="shared" si="63"/>
        <v>43933</v>
      </c>
      <c r="C84" s="8">
        <f t="shared" si="58"/>
        <v>10.428571428571429</v>
      </c>
      <c r="D84">
        <f t="shared" si="68"/>
        <v>73</v>
      </c>
      <c r="E84" s="14">
        <f t="shared" si="64"/>
        <v>0.15</v>
      </c>
      <c r="F84" s="3">
        <f t="shared" si="59"/>
        <v>2.8576511180631639</v>
      </c>
      <c r="G84" s="4">
        <f t="shared" si="69"/>
        <v>2440215.3994987286</v>
      </c>
      <c r="I84" s="13">
        <f t="shared" si="70"/>
        <v>5612.1454281761653</v>
      </c>
      <c r="J84" s="13">
        <f t="shared" si="71"/>
        <v>4816.807835296383</v>
      </c>
      <c r="K84" s="13">
        <f t="shared" si="71"/>
        <v>4409.1454606515081</v>
      </c>
      <c r="L84" s="13">
        <f t="shared" si="71"/>
        <v>4043.1210993784694</v>
      </c>
      <c r="M84" s="13">
        <f t="shared" si="71"/>
        <v>3711.6872618732696</v>
      </c>
      <c r="N84" s="13">
        <f t="shared" si="71"/>
        <v>3409.5102935870905</v>
      </c>
      <c r="O84" s="13">
        <f t="shared" si="71"/>
        <v>3132.5286794951039</v>
      </c>
      <c r="P84" s="13">
        <f t="shared" si="71"/>
        <v>2879.237599530607</v>
      </c>
      <c r="Q84" s="13">
        <f t="shared" si="71"/>
        <v>2750.8016625716309</v>
      </c>
      <c r="R84" s="13">
        <f t="shared" si="71"/>
        <v>2591.7361549113302</v>
      </c>
      <c r="S84" s="13">
        <f t="shared" si="71"/>
        <v>2415.2213464923175</v>
      </c>
      <c r="T84" s="13">
        <f t="shared" si="71"/>
        <v>2230.9356689055357</v>
      </c>
      <c r="U84" s="13">
        <f t="shared" si="71"/>
        <v>2045.8566369192722</v>
      </c>
      <c r="V84" s="13">
        <f t="shared" si="71"/>
        <v>1864.8912656208665</v>
      </c>
      <c r="W84" s="13">
        <f t="shared" si="71"/>
        <v>1691.3715882076972</v>
      </c>
      <c r="X84" s="13">
        <f t="shared" si="71"/>
        <v>1527.4589624852717</v>
      </c>
      <c r="Y84" s="13">
        <f t="shared" si="71"/>
        <v>1374.4186604278143</v>
      </c>
      <c r="Z84" s="13">
        <f t="shared" si="71"/>
        <v>1239.525378659527</v>
      </c>
      <c r="AA84" s="13">
        <f t="shared" si="71"/>
        <v>1972.9156225164568</v>
      </c>
      <c r="AB84" s="13">
        <f t="shared" si="71"/>
        <v>1566.8217753264232</v>
      </c>
      <c r="AC84" s="13">
        <f t="shared" si="71"/>
        <v>1244.1595723433841</v>
      </c>
      <c r="AD84" s="13">
        <f t="shared" si="60"/>
        <v>4791.8074572037112</v>
      </c>
      <c r="AE84" s="13">
        <f t="shared" si="72"/>
        <v>61322.105410579825</v>
      </c>
      <c r="AF84" s="15"/>
      <c r="AG84">
        <f t="shared" si="56"/>
        <v>73</v>
      </c>
      <c r="AH84" s="15"/>
      <c r="AI84" s="15"/>
      <c r="AJ84" s="13">
        <f t="shared" si="75"/>
        <v>307.45581927423723</v>
      </c>
      <c r="AK84" s="13">
        <f t="shared" si="75"/>
        <v>0</v>
      </c>
      <c r="AL84" s="13">
        <f t="shared" si="75"/>
        <v>0</v>
      </c>
      <c r="AM84" s="13">
        <f t="shared" si="75"/>
        <v>0</v>
      </c>
      <c r="AN84" s="13">
        <f t="shared" si="75"/>
        <v>0</v>
      </c>
      <c r="AO84" s="13">
        <f t="shared" si="75"/>
        <v>0</v>
      </c>
      <c r="AP84" s="13">
        <f t="shared" si="75"/>
        <v>0</v>
      </c>
      <c r="AQ84" s="13">
        <f t="shared" si="75"/>
        <v>0</v>
      </c>
      <c r="AR84" s="13">
        <f t="shared" si="75"/>
        <v>0</v>
      </c>
      <c r="AS84" s="13">
        <f t="shared" si="75"/>
        <v>0</v>
      </c>
      <c r="AT84" s="13">
        <f t="shared" si="75"/>
        <v>0</v>
      </c>
      <c r="AU84" s="13">
        <f t="shared" si="75"/>
        <v>0</v>
      </c>
      <c r="AV84" s="13">
        <f t="shared" si="75"/>
        <v>0</v>
      </c>
      <c r="AW84" s="13">
        <f t="shared" si="75"/>
        <v>0</v>
      </c>
      <c r="AX84" s="13">
        <f t="shared" si="75"/>
        <v>0</v>
      </c>
      <c r="AY84" s="13">
        <f t="shared" si="75"/>
        <v>0</v>
      </c>
      <c r="AZ84" s="13">
        <f t="shared" si="75"/>
        <v>0</v>
      </c>
      <c r="BA84" s="13">
        <f t="shared" si="75"/>
        <v>0</v>
      </c>
      <c r="BB84" s="13">
        <f t="shared" si="75"/>
        <v>0</v>
      </c>
      <c r="BC84" s="13">
        <f t="shared" si="75"/>
        <v>0</v>
      </c>
      <c r="BD84" s="13">
        <f t="shared" si="47"/>
        <v>0</v>
      </c>
      <c r="BE84" s="13">
        <f t="shared" si="66"/>
        <v>307.45581927423723</v>
      </c>
      <c r="BF84" s="13">
        <f t="shared" si="61"/>
        <v>3555.9548924938517</v>
      </c>
      <c r="BG84" s="4">
        <f t="shared" si="57"/>
        <v>64878.060303073675</v>
      </c>
      <c r="BH84" s="4">
        <f t="shared" si="76"/>
        <v>1.8947113666577409</v>
      </c>
      <c r="BI84" s="4">
        <f t="shared" ref="BI84:BI147" si="77">BF84/BF77</f>
        <v>1.9008498948745187</v>
      </c>
      <c r="BJ84" s="4">
        <f t="shared" si="62"/>
        <v>5.480982131528652</v>
      </c>
      <c r="BK84" s="15"/>
      <c r="BL84" s="13">
        <f t="shared" si="53"/>
        <v>2505093.4598018024</v>
      </c>
      <c r="BM84" s="13"/>
      <c r="BN84">
        <f t="shared" si="54"/>
        <v>73</v>
      </c>
      <c r="BO84" s="11">
        <f t="shared" si="55"/>
        <v>0.97548623385008848</v>
      </c>
      <c r="BP84" s="9">
        <f t="shared" si="74"/>
        <v>821.18559113258391</v>
      </c>
      <c r="BQ84" s="9">
        <f t="shared" si="74"/>
        <v>704.80946016492987</v>
      </c>
      <c r="BR84" s="9">
        <f t="shared" si="74"/>
        <v>645.15910498622293</v>
      </c>
      <c r="BS84" s="9">
        <f t="shared" si="74"/>
        <v>591.60134613487992</v>
      </c>
      <c r="BT84" s="9">
        <f t="shared" si="74"/>
        <v>543.10497424711536</v>
      </c>
      <c r="BU84" s="9">
        <f t="shared" si="74"/>
        <v>498.88955333465702</v>
      </c>
      <c r="BV84" s="9">
        <f t="shared" si="74"/>
        <v>458.36079059821049</v>
      </c>
      <c r="BW84" s="9">
        <f t="shared" si="74"/>
        <v>421.29849634885215</v>
      </c>
      <c r="BX84" s="9">
        <f t="shared" si="74"/>
        <v>402.50537308358429</v>
      </c>
      <c r="BY84" s="9">
        <f t="shared" si="74"/>
        <v>379.23044113313443</v>
      </c>
      <c r="BZ84" s="9">
        <f t="shared" si="74"/>
        <v>0</v>
      </c>
      <c r="CA84" s="9">
        <f t="shared" si="74"/>
        <v>0</v>
      </c>
      <c r="CB84" s="9">
        <f t="shared" si="74"/>
        <v>0</v>
      </c>
      <c r="CC84" s="9">
        <f t="shared" si="74"/>
        <v>0</v>
      </c>
      <c r="CD84" s="9">
        <f t="shared" si="74"/>
        <v>0</v>
      </c>
      <c r="CE84" s="9">
        <f t="shared" si="34"/>
        <v>0</v>
      </c>
      <c r="CF84" s="9">
        <f t="shared" si="34"/>
        <v>0</v>
      </c>
      <c r="CG84" s="9">
        <f t="shared" si="34"/>
        <v>0</v>
      </c>
      <c r="CH84" s="9">
        <f t="shared" si="34"/>
        <v>0</v>
      </c>
      <c r="CI84" s="9">
        <f t="shared" si="46"/>
        <v>0</v>
      </c>
      <c r="CJ84" s="9">
        <f t="shared" si="46"/>
        <v>0</v>
      </c>
      <c r="CK84" s="9">
        <f t="shared" si="46"/>
        <v>701.15133146436256</v>
      </c>
      <c r="CL84" s="9">
        <f t="shared" si="67"/>
        <v>6167.2964626285329</v>
      </c>
    </row>
    <row r="85" spans="2:90" x14ac:dyDescent="0.2">
      <c r="B85" s="1">
        <f t="shared" si="63"/>
        <v>43934</v>
      </c>
      <c r="C85" s="8">
        <f t="shared" si="58"/>
        <v>10.571428571428571</v>
      </c>
      <c r="D85">
        <f t="shared" si="68"/>
        <v>74</v>
      </c>
      <c r="E85" s="14">
        <f t="shared" si="64"/>
        <v>0.15</v>
      </c>
      <c r="F85" s="3">
        <f t="shared" si="59"/>
        <v>2.8576511180631639</v>
      </c>
      <c r="G85" s="4">
        <f t="shared" si="69"/>
        <v>2434048.1030361</v>
      </c>
      <c r="I85" s="13">
        <f t="shared" si="70"/>
        <v>6167.2964626285329</v>
      </c>
      <c r="J85" s="13">
        <f t="shared" si="71"/>
        <v>5275.4167024855951</v>
      </c>
      <c r="K85" s="13">
        <f t="shared" si="71"/>
        <v>4816.807835296383</v>
      </c>
      <c r="L85" s="13">
        <f t="shared" si="71"/>
        <v>4409.1454606515081</v>
      </c>
      <c r="M85" s="13">
        <f t="shared" si="71"/>
        <v>4043.1210993784694</v>
      </c>
      <c r="N85" s="13">
        <f t="shared" si="71"/>
        <v>3711.6872618732696</v>
      </c>
      <c r="O85" s="13">
        <f t="shared" si="71"/>
        <v>3409.5102935870905</v>
      </c>
      <c r="P85" s="13">
        <f t="shared" si="71"/>
        <v>3132.5286794951039</v>
      </c>
      <c r="Q85" s="13">
        <f t="shared" si="71"/>
        <v>2879.237599530607</v>
      </c>
      <c r="R85" s="13">
        <f t="shared" si="71"/>
        <v>2750.8016625716309</v>
      </c>
      <c r="S85" s="13">
        <f t="shared" si="71"/>
        <v>2591.7361549113302</v>
      </c>
      <c r="T85" s="13">
        <f t="shared" si="71"/>
        <v>2415.2213464923175</v>
      </c>
      <c r="U85" s="13">
        <f t="shared" si="71"/>
        <v>2230.9356689055357</v>
      </c>
      <c r="V85" s="13">
        <f t="shared" si="71"/>
        <v>2045.8566369192722</v>
      </c>
      <c r="W85" s="13">
        <f t="shared" si="71"/>
        <v>1864.8912656208665</v>
      </c>
      <c r="X85" s="13">
        <f t="shared" si="71"/>
        <v>1691.3715882076972</v>
      </c>
      <c r="Y85" s="13">
        <f t="shared" si="71"/>
        <v>1527.4589624852717</v>
      </c>
      <c r="Z85" s="13">
        <f t="shared" si="71"/>
        <v>1374.4186604278143</v>
      </c>
      <c r="AA85" s="13">
        <f t="shared" si="71"/>
        <v>1239.525378659527</v>
      </c>
      <c r="AB85" s="13">
        <f t="shared" si="71"/>
        <v>1972.9156225164568</v>
      </c>
      <c r="AC85" s="13">
        <f t="shared" si="71"/>
        <v>1566.8217753264232</v>
      </c>
      <c r="AD85" s="13">
        <f t="shared" si="60"/>
        <v>6035.9670295470951</v>
      </c>
      <c r="AE85" s="13">
        <f t="shared" si="72"/>
        <v>67152.673147517795</v>
      </c>
      <c r="AF85" s="15"/>
      <c r="AG85">
        <f t="shared" si="56"/>
        <v>74</v>
      </c>
      <c r="AH85" s="15"/>
      <c r="AI85" s="15"/>
      <c r="AJ85" s="13">
        <f t="shared" si="75"/>
        <v>336.72872569056989</v>
      </c>
      <c r="AK85" s="13">
        <f t="shared" si="75"/>
        <v>0</v>
      </c>
      <c r="AL85" s="13">
        <f t="shared" si="75"/>
        <v>0</v>
      </c>
      <c r="AM85" s="13">
        <f t="shared" si="75"/>
        <v>0</v>
      </c>
      <c r="AN85" s="13">
        <f t="shared" si="75"/>
        <v>0</v>
      </c>
      <c r="AO85" s="13">
        <f t="shared" si="75"/>
        <v>0</v>
      </c>
      <c r="AP85" s="13">
        <f t="shared" si="75"/>
        <v>0</v>
      </c>
      <c r="AQ85" s="13">
        <f t="shared" si="75"/>
        <v>0</v>
      </c>
      <c r="AR85" s="13">
        <f t="shared" si="75"/>
        <v>0</v>
      </c>
      <c r="AS85" s="13">
        <f t="shared" si="75"/>
        <v>0</v>
      </c>
      <c r="AT85" s="13">
        <f t="shared" si="75"/>
        <v>0</v>
      </c>
      <c r="AU85" s="13">
        <f t="shared" si="75"/>
        <v>0</v>
      </c>
      <c r="AV85" s="13">
        <f t="shared" si="75"/>
        <v>0</v>
      </c>
      <c r="AW85" s="13">
        <f t="shared" si="75"/>
        <v>0</v>
      </c>
      <c r="AX85" s="13">
        <f t="shared" si="75"/>
        <v>0</v>
      </c>
      <c r="AY85" s="13">
        <f t="shared" si="75"/>
        <v>0</v>
      </c>
      <c r="AZ85" s="13">
        <f t="shared" si="75"/>
        <v>0</v>
      </c>
      <c r="BA85" s="13">
        <f t="shared" si="75"/>
        <v>0</v>
      </c>
      <c r="BB85" s="13">
        <f t="shared" si="75"/>
        <v>0</v>
      </c>
      <c r="BC85" s="13">
        <f t="shared" si="75"/>
        <v>0</v>
      </c>
      <c r="BD85" s="13">
        <f t="shared" si="47"/>
        <v>0</v>
      </c>
      <c r="BE85" s="13">
        <f t="shared" si="66"/>
        <v>336.72872569056989</v>
      </c>
      <c r="BF85" s="13">
        <f t="shared" si="61"/>
        <v>3892.6836181844214</v>
      </c>
      <c r="BG85" s="4">
        <f t="shared" si="57"/>
        <v>71045.356765702221</v>
      </c>
      <c r="BH85" s="4">
        <f t="shared" si="76"/>
        <v>1.8908047913667474</v>
      </c>
      <c r="BI85" s="4">
        <f t="shared" si="77"/>
        <v>1.8947113666577409</v>
      </c>
      <c r="BJ85" s="4">
        <f t="shared" si="62"/>
        <v>5.4791527488868192</v>
      </c>
      <c r="BK85" s="15"/>
      <c r="BL85" s="13">
        <f t="shared" si="53"/>
        <v>2505093.4598018024</v>
      </c>
      <c r="BM85" s="13"/>
      <c r="BN85">
        <f t="shared" si="54"/>
        <v>74</v>
      </c>
      <c r="BO85" s="11">
        <f t="shared" si="55"/>
        <v>0.97315182620006191</v>
      </c>
      <c r="BP85" s="9">
        <f t="shared" si="74"/>
        <v>900.25737229862079</v>
      </c>
      <c r="BQ85" s="9">
        <f t="shared" si="74"/>
        <v>770.06720969852483</v>
      </c>
      <c r="BR85" s="9">
        <f t="shared" si="74"/>
        <v>703.12280120601633</v>
      </c>
      <c r="BS85" s="9">
        <f t="shared" si="74"/>
        <v>643.61519355220923</v>
      </c>
      <c r="BT85" s="9">
        <f t="shared" si="74"/>
        <v>590.18560221122391</v>
      </c>
      <c r="BU85" s="9">
        <f t="shared" si="74"/>
        <v>541.80528557632192</v>
      </c>
      <c r="BV85" s="9">
        <f t="shared" si="74"/>
        <v>497.6956752978279</v>
      </c>
      <c r="BW85" s="9">
        <f t="shared" si="74"/>
        <v>457.2639007612093</v>
      </c>
      <c r="BX85" s="9">
        <f t="shared" si="74"/>
        <v>420.29029920706387</v>
      </c>
      <c r="BY85" s="9">
        <f t="shared" si="74"/>
        <v>401.54214921686236</v>
      </c>
      <c r="BZ85" s="9">
        <f t="shared" si="74"/>
        <v>0</v>
      </c>
      <c r="CA85" s="9">
        <f t="shared" si="74"/>
        <v>0</v>
      </c>
      <c r="CB85" s="9">
        <f t="shared" si="74"/>
        <v>0</v>
      </c>
      <c r="CC85" s="9">
        <f t="shared" si="74"/>
        <v>0</v>
      </c>
      <c r="CD85" s="9">
        <f t="shared" si="74"/>
        <v>0</v>
      </c>
      <c r="CE85" s="9">
        <f t="shared" si="34"/>
        <v>0</v>
      </c>
      <c r="CF85" s="9">
        <f t="shared" si="34"/>
        <v>0</v>
      </c>
      <c r="CG85" s="9">
        <f t="shared" si="34"/>
        <v>0</v>
      </c>
      <c r="CH85" s="9">
        <f t="shared" si="34"/>
        <v>0</v>
      </c>
      <c r="CI85" s="9">
        <f t="shared" si="46"/>
        <v>0</v>
      </c>
      <c r="CJ85" s="9">
        <f t="shared" si="46"/>
        <v>0</v>
      </c>
      <c r="CK85" s="9">
        <f t="shared" si="46"/>
        <v>881.08685065306781</v>
      </c>
      <c r="CL85" s="9">
        <f t="shared" si="67"/>
        <v>6806.9323396789487</v>
      </c>
    </row>
    <row r="86" spans="2:90" x14ac:dyDescent="0.2">
      <c r="B86" s="1">
        <f t="shared" si="63"/>
        <v>43935</v>
      </c>
      <c r="C86" s="8">
        <f t="shared" si="58"/>
        <v>10.714285714285714</v>
      </c>
      <c r="D86">
        <f t="shared" si="68"/>
        <v>75</v>
      </c>
      <c r="E86" s="14">
        <f t="shared" si="64"/>
        <v>0.15</v>
      </c>
      <c r="F86" s="3">
        <f t="shared" si="59"/>
        <v>2.8576511180631639</v>
      </c>
      <c r="G86" s="4">
        <f t="shared" si="69"/>
        <v>2427241.1706964211</v>
      </c>
      <c r="I86" s="13">
        <f t="shared" si="70"/>
        <v>6806.9323396789487</v>
      </c>
      <c r="J86" s="13">
        <f t="shared" si="71"/>
        <v>5797.2586748708209</v>
      </c>
      <c r="K86" s="13">
        <f t="shared" si="71"/>
        <v>5275.4167024855951</v>
      </c>
      <c r="L86" s="13">
        <f t="shared" si="71"/>
        <v>4816.807835296383</v>
      </c>
      <c r="M86" s="13">
        <f t="shared" si="71"/>
        <v>4409.1454606515081</v>
      </c>
      <c r="N86" s="13">
        <f t="shared" si="71"/>
        <v>4043.1210993784694</v>
      </c>
      <c r="O86" s="13">
        <f t="shared" si="71"/>
        <v>3711.6872618732696</v>
      </c>
      <c r="P86" s="13">
        <f t="shared" si="71"/>
        <v>3409.5102935870905</v>
      </c>
      <c r="Q86" s="13">
        <f t="shared" si="71"/>
        <v>3132.5286794951039</v>
      </c>
      <c r="R86" s="13">
        <f t="shared" si="71"/>
        <v>2879.237599530607</v>
      </c>
      <c r="S86" s="13">
        <f t="shared" si="71"/>
        <v>2750.8016625716309</v>
      </c>
      <c r="T86" s="13">
        <f t="shared" si="71"/>
        <v>2591.7361549113302</v>
      </c>
      <c r="U86" s="13">
        <f t="shared" si="71"/>
        <v>2415.2213464923175</v>
      </c>
      <c r="V86" s="13">
        <f t="shared" si="71"/>
        <v>2230.9356689055357</v>
      </c>
      <c r="W86" s="13">
        <f t="shared" si="71"/>
        <v>2045.8566369192722</v>
      </c>
      <c r="X86" s="13">
        <f t="shared" si="71"/>
        <v>1864.8912656208665</v>
      </c>
      <c r="Y86" s="13">
        <f t="shared" si="71"/>
        <v>1691.3715882076972</v>
      </c>
      <c r="Z86" s="13">
        <f t="shared" si="71"/>
        <v>1527.4589624852717</v>
      </c>
      <c r="AA86" s="13">
        <f t="shared" si="71"/>
        <v>1374.4186604278143</v>
      </c>
      <c r="AB86" s="13">
        <f t="shared" si="71"/>
        <v>1239.525378659527</v>
      </c>
      <c r="AC86" s="13">
        <f t="shared" si="71"/>
        <v>1972.9156225164568</v>
      </c>
      <c r="AD86" s="13">
        <f t="shared" si="60"/>
        <v>7602.7888048735185</v>
      </c>
      <c r="AE86" s="13">
        <f t="shared" si="72"/>
        <v>73589.567699439023</v>
      </c>
      <c r="AF86" s="15"/>
      <c r="AG86">
        <f t="shared" si="56"/>
        <v>75</v>
      </c>
      <c r="AH86" s="15"/>
      <c r="AI86" s="15"/>
      <c r="AJ86" s="13">
        <f t="shared" si="75"/>
        <v>370.03778775771195</v>
      </c>
      <c r="AK86" s="13">
        <f t="shared" si="75"/>
        <v>0</v>
      </c>
      <c r="AL86" s="13">
        <f t="shared" si="75"/>
        <v>0</v>
      </c>
      <c r="AM86" s="13">
        <f t="shared" si="75"/>
        <v>0</v>
      </c>
      <c r="AN86" s="13">
        <f t="shared" si="75"/>
        <v>0</v>
      </c>
      <c r="AO86" s="13">
        <f t="shared" si="75"/>
        <v>0</v>
      </c>
      <c r="AP86" s="13">
        <f t="shared" si="75"/>
        <v>0</v>
      </c>
      <c r="AQ86" s="13">
        <f t="shared" si="75"/>
        <v>0</v>
      </c>
      <c r="AR86" s="13">
        <f t="shared" si="75"/>
        <v>0</v>
      </c>
      <c r="AS86" s="13">
        <f t="shared" si="75"/>
        <v>0</v>
      </c>
      <c r="AT86" s="13">
        <f t="shared" si="75"/>
        <v>0</v>
      </c>
      <c r="AU86" s="13">
        <f t="shared" si="75"/>
        <v>0</v>
      </c>
      <c r="AV86" s="13">
        <f t="shared" si="75"/>
        <v>0</v>
      </c>
      <c r="AW86" s="13">
        <f t="shared" si="75"/>
        <v>0</v>
      </c>
      <c r="AX86" s="13">
        <f t="shared" si="75"/>
        <v>0</v>
      </c>
      <c r="AY86" s="13">
        <f t="shared" si="75"/>
        <v>0</v>
      </c>
      <c r="AZ86" s="13">
        <f t="shared" si="75"/>
        <v>0</v>
      </c>
      <c r="BA86" s="13">
        <f t="shared" si="75"/>
        <v>0</v>
      </c>
      <c r="BB86" s="13">
        <f t="shared" si="75"/>
        <v>0</v>
      </c>
      <c r="BC86" s="13">
        <f t="shared" si="75"/>
        <v>0</v>
      </c>
      <c r="BD86" s="13">
        <f t="shared" si="47"/>
        <v>0</v>
      </c>
      <c r="BE86" s="13">
        <f t="shared" si="66"/>
        <v>370.03778775771195</v>
      </c>
      <c r="BF86" s="13">
        <f t="shared" si="61"/>
        <v>4262.7214059421331</v>
      </c>
      <c r="BG86" s="4">
        <f t="shared" si="57"/>
        <v>77852.289105381162</v>
      </c>
      <c r="BH86" s="4">
        <f t="shared" si="76"/>
        <v>1.8895602006673542</v>
      </c>
      <c r="BI86" s="4">
        <f t="shared" si="77"/>
        <v>1.8908047913667472</v>
      </c>
      <c r="BJ86" s="4">
        <f t="shared" si="62"/>
        <v>5.4753963626838216</v>
      </c>
      <c r="BK86" s="15"/>
      <c r="BL86" s="13">
        <f t="shared" si="53"/>
        <v>2505093.4598018019</v>
      </c>
      <c r="BM86" s="13"/>
      <c r="BN86">
        <f t="shared" si="54"/>
        <v>75</v>
      </c>
      <c r="BO86" s="11">
        <f t="shared" si="55"/>
        <v>0.97057395105970168</v>
      </c>
      <c r="BP86" s="9">
        <f t="shared" si="74"/>
        <v>990.99468232773847</v>
      </c>
      <c r="BQ86" s="9">
        <f t="shared" si="74"/>
        <v>844.00023860767544</v>
      </c>
      <c r="BR86" s="9">
        <f t="shared" si="74"/>
        <v>768.02730486266807</v>
      </c>
      <c r="BS86" s="9">
        <f t="shared" si="74"/>
        <v>701.26023182984079</v>
      </c>
      <c r="BT86" s="9">
        <f t="shared" si="74"/>
        <v>641.91025958122236</v>
      </c>
      <c r="BU86" s="9">
        <f t="shared" si="74"/>
        <v>588.62220300549086</v>
      </c>
      <c r="BV86" s="9">
        <f t="shared" si="74"/>
        <v>540.3700456281457</v>
      </c>
      <c r="BW86" s="9">
        <f t="shared" si="74"/>
        <v>496.37728152383181</v>
      </c>
      <c r="BX86" s="9">
        <f t="shared" si="74"/>
        <v>456.05261058980892</v>
      </c>
      <c r="BY86" s="9">
        <f t="shared" si="74"/>
        <v>419.17695195241083</v>
      </c>
      <c r="BZ86" s="9">
        <f t="shared" si="74"/>
        <v>0</v>
      </c>
      <c r="CA86" s="9">
        <f t="shared" si="74"/>
        <v>0</v>
      </c>
      <c r="CB86" s="9">
        <f t="shared" si="74"/>
        <v>0</v>
      </c>
      <c r="CC86" s="9">
        <f t="shared" si="74"/>
        <v>0</v>
      </c>
      <c r="CD86" s="9">
        <f t="shared" si="74"/>
        <v>0</v>
      </c>
      <c r="CE86" s="9">
        <f t="shared" si="34"/>
        <v>0</v>
      </c>
      <c r="CF86" s="9">
        <f t="shared" si="34"/>
        <v>0</v>
      </c>
      <c r="CG86" s="9">
        <f t="shared" si="34"/>
        <v>0</v>
      </c>
      <c r="CH86" s="9">
        <f t="shared" si="34"/>
        <v>0</v>
      </c>
      <c r="CI86" s="9">
        <f t="shared" si="46"/>
        <v>0</v>
      </c>
      <c r="CJ86" s="9">
        <f t="shared" si="46"/>
        <v>0</v>
      </c>
      <c r="CK86" s="9">
        <f t="shared" si="46"/>
        <v>1106.8603154127836</v>
      </c>
      <c r="CL86" s="9">
        <f t="shared" si="67"/>
        <v>7553.652125321616</v>
      </c>
    </row>
    <row r="87" spans="2:90" x14ac:dyDescent="0.2">
      <c r="B87" s="1">
        <f t="shared" si="63"/>
        <v>43936</v>
      </c>
      <c r="C87" s="8">
        <f t="shared" si="58"/>
        <v>10.857142857142858</v>
      </c>
      <c r="D87">
        <f t="shared" si="68"/>
        <v>76</v>
      </c>
      <c r="E87" s="14">
        <f t="shared" si="64"/>
        <v>0.15</v>
      </c>
      <c r="F87" s="3">
        <f t="shared" si="59"/>
        <v>2.8576511180631639</v>
      </c>
      <c r="G87" s="4">
        <f t="shared" si="69"/>
        <v>2419687.5185710993</v>
      </c>
      <c r="I87" s="13">
        <f t="shared" si="70"/>
        <v>7553.652125321616</v>
      </c>
      <c r="J87" s="13">
        <f t="shared" si="71"/>
        <v>6398.5163992982116</v>
      </c>
      <c r="K87" s="13">
        <f t="shared" si="71"/>
        <v>5797.2586748708209</v>
      </c>
      <c r="L87" s="13">
        <f t="shared" si="71"/>
        <v>5275.4167024855951</v>
      </c>
      <c r="M87" s="13">
        <f t="shared" si="71"/>
        <v>4816.807835296383</v>
      </c>
      <c r="N87" s="13">
        <f t="shared" si="71"/>
        <v>4409.1454606515081</v>
      </c>
      <c r="O87" s="13">
        <f t="shared" si="71"/>
        <v>4043.1210993784694</v>
      </c>
      <c r="P87" s="13">
        <f t="shared" si="71"/>
        <v>3711.6872618732696</v>
      </c>
      <c r="Q87" s="13">
        <f t="shared" si="71"/>
        <v>3409.5102935870905</v>
      </c>
      <c r="R87" s="13">
        <f t="shared" si="71"/>
        <v>3132.5286794951039</v>
      </c>
      <c r="S87" s="13">
        <f t="shared" si="71"/>
        <v>2879.237599530607</v>
      </c>
      <c r="T87" s="13">
        <f t="shared" si="71"/>
        <v>2750.8016625716309</v>
      </c>
      <c r="U87" s="13">
        <f t="shared" si="71"/>
        <v>2591.7361549113302</v>
      </c>
      <c r="V87" s="13">
        <f t="shared" si="71"/>
        <v>2415.2213464923175</v>
      </c>
      <c r="W87" s="13">
        <f t="shared" si="71"/>
        <v>2230.9356689055357</v>
      </c>
      <c r="X87" s="13">
        <f t="shared" si="71"/>
        <v>2045.8566369192722</v>
      </c>
      <c r="Y87" s="13">
        <f t="shared" si="71"/>
        <v>1864.8912656208665</v>
      </c>
      <c r="Z87" s="13">
        <f t="shared" si="71"/>
        <v>1691.3715882076972</v>
      </c>
      <c r="AA87" s="13">
        <f t="shared" si="71"/>
        <v>1527.4589624852717</v>
      </c>
      <c r="AB87" s="13">
        <f t="shared" si="71"/>
        <v>1374.4186604278143</v>
      </c>
      <c r="AC87" s="13">
        <f t="shared" si="71"/>
        <v>1239.525378659527</v>
      </c>
      <c r="AD87" s="13">
        <f t="shared" si="60"/>
        <v>9575.7044273899755</v>
      </c>
      <c r="AE87" s="13">
        <f t="shared" si="72"/>
        <v>80734.8038843799</v>
      </c>
      <c r="AF87" s="15"/>
      <c r="AG87">
        <f t="shared" si="56"/>
        <v>76</v>
      </c>
      <c r="AH87" s="15"/>
      <c r="AI87" s="15"/>
      <c r="AJ87" s="13">
        <f t="shared" si="75"/>
        <v>408.41594038073691</v>
      </c>
      <c r="AK87" s="13">
        <f t="shared" si="75"/>
        <v>0</v>
      </c>
      <c r="AL87" s="13">
        <f t="shared" si="75"/>
        <v>0</v>
      </c>
      <c r="AM87" s="13">
        <f t="shared" si="75"/>
        <v>0</v>
      </c>
      <c r="AN87" s="13">
        <f t="shared" si="75"/>
        <v>0</v>
      </c>
      <c r="AO87" s="13">
        <f t="shared" si="75"/>
        <v>0</v>
      </c>
      <c r="AP87" s="13">
        <f t="shared" si="75"/>
        <v>0</v>
      </c>
      <c r="AQ87" s="13">
        <f t="shared" si="75"/>
        <v>0</v>
      </c>
      <c r="AR87" s="13">
        <f t="shared" si="75"/>
        <v>0</v>
      </c>
      <c r="AS87" s="13">
        <f t="shared" si="75"/>
        <v>0</v>
      </c>
      <c r="AT87" s="13">
        <f t="shared" si="75"/>
        <v>0</v>
      </c>
      <c r="AU87" s="13">
        <f t="shared" si="75"/>
        <v>0</v>
      </c>
      <c r="AV87" s="13">
        <f t="shared" si="75"/>
        <v>0</v>
      </c>
      <c r="AW87" s="13">
        <f t="shared" si="75"/>
        <v>0</v>
      </c>
      <c r="AX87" s="13">
        <f t="shared" si="75"/>
        <v>0</v>
      </c>
      <c r="AY87" s="13">
        <f t="shared" si="75"/>
        <v>0</v>
      </c>
      <c r="AZ87" s="13">
        <f t="shared" si="75"/>
        <v>0</v>
      </c>
      <c r="BA87" s="13">
        <f t="shared" si="75"/>
        <v>0</v>
      </c>
      <c r="BB87" s="13">
        <f t="shared" si="75"/>
        <v>0</v>
      </c>
      <c r="BC87" s="13">
        <f t="shared" si="75"/>
        <v>0</v>
      </c>
      <c r="BD87" s="13">
        <f t="shared" si="47"/>
        <v>0</v>
      </c>
      <c r="BE87" s="13">
        <f t="shared" si="66"/>
        <v>408.41594038073691</v>
      </c>
      <c r="BF87" s="13">
        <f t="shared" si="61"/>
        <v>4671.1373463228701</v>
      </c>
      <c r="BG87" s="4">
        <f t="shared" si="57"/>
        <v>85405.941230702767</v>
      </c>
      <c r="BH87" s="4">
        <f t="shared" si="76"/>
        <v>1.8916095563591468</v>
      </c>
      <c r="BI87" s="4">
        <f t="shared" si="77"/>
        <v>1.889560200667354</v>
      </c>
      <c r="BJ87" s="4">
        <f t="shared" si="62"/>
        <v>5.4693353635726139</v>
      </c>
      <c r="BK87" s="15"/>
      <c r="BL87" s="13">
        <f t="shared" si="53"/>
        <v>2505093.4598018019</v>
      </c>
      <c r="BM87" s="13"/>
      <c r="BN87">
        <f t="shared" si="54"/>
        <v>76</v>
      </c>
      <c r="BO87" s="11">
        <f t="shared" si="55"/>
        <v>0.96771153290413103</v>
      </c>
      <c r="BP87" s="9">
        <f t="shared" si="74"/>
        <v>1096.4634415829291</v>
      </c>
      <c r="BQ87" s="9">
        <f t="shared" si="74"/>
        <v>928.787716961564</v>
      </c>
      <c r="BR87" s="9">
        <f t="shared" si="74"/>
        <v>841.51111183515195</v>
      </c>
      <c r="BS87" s="9">
        <f t="shared" si="74"/>
        <v>765.76223758055869</v>
      </c>
      <c r="BT87" s="9">
        <f t="shared" si="74"/>
        <v>699.19207409989372</v>
      </c>
      <c r="BU87" s="9">
        <f t="shared" si="74"/>
        <v>640.01713687865424</v>
      </c>
      <c r="BV87" s="9">
        <f t="shared" si="74"/>
        <v>586.88623751948614</v>
      </c>
      <c r="BW87" s="9">
        <f t="shared" si="74"/>
        <v>538.77638547721767</v>
      </c>
      <c r="BX87" s="9">
        <f t="shared" si="74"/>
        <v>494.91336489893655</v>
      </c>
      <c r="BY87" s="9">
        <f t="shared" si="74"/>
        <v>454.70761954505406</v>
      </c>
      <c r="BZ87" s="9">
        <f t="shared" si="74"/>
        <v>0</v>
      </c>
      <c r="CA87" s="9">
        <f t="shared" si="74"/>
        <v>0</v>
      </c>
      <c r="CB87" s="9">
        <f t="shared" si="74"/>
        <v>0</v>
      </c>
      <c r="CC87" s="9">
        <f t="shared" si="74"/>
        <v>0</v>
      </c>
      <c r="CD87" s="9">
        <f t="shared" si="74"/>
        <v>0</v>
      </c>
      <c r="CE87" s="9">
        <f t="shared" si="34"/>
        <v>0</v>
      </c>
      <c r="CF87" s="9">
        <f t="shared" si="34"/>
        <v>0</v>
      </c>
      <c r="CG87" s="9">
        <f t="shared" si="34"/>
        <v>0</v>
      </c>
      <c r="CH87" s="9">
        <f t="shared" si="34"/>
        <v>0</v>
      </c>
      <c r="CI87" s="9">
        <f t="shared" si="46"/>
        <v>0</v>
      </c>
      <c r="CJ87" s="9">
        <f t="shared" si="46"/>
        <v>0</v>
      </c>
      <c r="CK87" s="9">
        <f t="shared" si="46"/>
        <v>1389.977941509964</v>
      </c>
      <c r="CL87" s="9">
        <f t="shared" si="67"/>
        <v>8436.9952678894097</v>
      </c>
    </row>
    <row r="88" spans="2:90" x14ac:dyDescent="0.2">
      <c r="B88" s="1">
        <f t="shared" si="63"/>
        <v>43937</v>
      </c>
      <c r="C88" s="8">
        <f t="shared" si="58"/>
        <v>11</v>
      </c>
      <c r="D88">
        <f t="shared" si="68"/>
        <v>77</v>
      </c>
      <c r="E88" s="14">
        <f t="shared" si="64"/>
        <v>0.15</v>
      </c>
      <c r="F88" s="3">
        <f t="shared" si="59"/>
        <v>2.8576511180631639</v>
      </c>
      <c r="G88" s="4">
        <f t="shared" si="69"/>
        <v>2411250.5233032098</v>
      </c>
      <c r="I88" s="13">
        <f t="shared" si="70"/>
        <v>8436.9952678894097</v>
      </c>
      <c r="J88" s="13">
        <f t="shared" si="71"/>
        <v>7100.4329978023188</v>
      </c>
      <c r="K88" s="13">
        <f t="shared" si="71"/>
        <v>6398.5163992982116</v>
      </c>
      <c r="L88" s="13">
        <f t="shared" si="71"/>
        <v>5797.2586748708209</v>
      </c>
      <c r="M88" s="13">
        <f t="shared" si="71"/>
        <v>5275.4167024855951</v>
      </c>
      <c r="N88" s="13">
        <f t="shared" si="71"/>
        <v>4816.807835296383</v>
      </c>
      <c r="O88" s="13">
        <f t="shared" si="71"/>
        <v>4409.1454606515081</v>
      </c>
      <c r="P88" s="13">
        <f t="shared" si="71"/>
        <v>4043.1210993784694</v>
      </c>
      <c r="Q88" s="13">
        <f t="shared" si="71"/>
        <v>3711.6872618732696</v>
      </c>
      <c r="R88" s="13">
        <f t="shared" si="71"/>
        <v>3409.5102935870905</v>
      </c>
      <c r="S88" s="13">
        <f t="shared" si="71"/>
        <v>3132.5286794951039</v>
      </c>
      <c r="T88" s="13">
        <f t="shared" si="71"/>
        <v>2879.237599530607</v>
      </c>
      <c r="U88" s="13">
        <f t="shared" si="71"/>
        <v>2750.8016625716309</v>
      </c>
      <c r="V88" s="13">
        <f t="shared" si="71"/>
        <v>2591.7361549113302</v>
      </c>
      <c r="W88" s="13">
        <f t="shared" si="71"/>
        <v>2415.2213464923175</v>
      </c>
      <c r="X88" s="13">
        <f t="shared" si="71"/>
        <v>2230.9356689055357</v>
      </c>
      <c r="Y88" s="13">
        <f t="shared" si="71"/>
        <v>2045.8566369192722</v>
      </c>
      <c r="Z88" s="13">
        <f t="shared" si="71"/>
        <v>1864.8912656208665</v>
      </c>
      <c r="AA88" s="13">
        <f t="shared" si="71"/>
        <v>1691.3715882076972</v>
      </c>
      <c r="AB88" s="13">
        <f t="shared" si="71"/>
        <v>1527.4589624852717</v>
      </c>
      <c r="AC88" s="13">
        <f t="shared" si="71"/>
        <v>1374.4186604278143</v>
      </c>
      <c r="AD88" s="13">
        <f t="shared" si="60"/>
        <v>10815.229806049503</v>
      </c>
      <c r="AE88" s="13">
        <f t="shared" si="72"/>
        <v>88718.580024750016</v>
      </c>
      <c r="AF88" s="15"/>
      <c r="AG88">
        <f t="shared" si="56"/>
        <v>77</v>
      </c>
      <c r="AH88" s="15"/>
      <c r="AI88" s="15"/>
      <c r="AJ88" s="13">
        <f t="shared" si="75"/>
        <v>453.21912751929693</v>
      </c>
      <c r="AK88" s="13">
        <f t="shared" si="75"/>
        <v>0</v>
      </c>
      <c r="AL88" s="13">
        <f t="shared" si="75"/>
        <v>0</v>
      </c>
      <c r="AM88" s="13">
        <f t="shared" si="75"/>
        <v>0</v>
      </c>
      <c r="AN88" s="13">
        <f t="shared" si="75"/>
        <v>0</v>
      </c>
      <c r="AO88" s="13">
        <f t="shared" si="75"/>
        <v>0</v>
      </c>
      <c r="AP88" s="13">
        <f t="shared" si="75"/>
        <v>0</v>
      </c>
      <c r="AQ88" s="13">
        <f t="shared" si="75"/>
        <v>0</v>
      </c>
      <c r="AR88" s="13">
        <f t="shared" si="75"/>
        <v>0</v>
      </c>
      <c r="AS88" s="13">
        <f t="shared" si="75"/>
        <v>0</v>
      </c>
      <c r="AT88" s="13">
        <f t="shared" si="75"/>
        <v>0</v>
      </c>
      <c r="AU88" s="13">
        <f t="shared" si="75"/>
        <v>0</v>
      </c>
      <c r="AV88" s="13">
        <f t="shared" si="75"/>
        <v>0</v>
      </c>
      <c r="AW88" s="13">
        <f t="shared" si="75"/>
        <v>0</v>
      </c>
      <c r="AX88" s="13">
        <f t="shared" si="75"/>
        <v>0</v>
      </c>
      <c r="AY88" s="13">
        <f t="shared" si="75"/>
        <v>0</v>
      </c>
      <c r="AZ88" s="13">
        <f t="shared" si="75"/>
        <v>0</v>
      </c>
      <c r="BA88" s="13">
        <f t="shared" si="75"/>
        <v>0</v>
      </c>
      <c r="BB88" s="13">
        <f t="shared" si="75"/>
        <v>0</v>
      </c>
      <c r="BC88" s="13">
        <f t="shared" si="75"/>
        <v>0</v>
      </c>
      <c r="BD88" s="13">
        <f t="shared" si="47"/>
        <v>0</v>
      </c>
      <c r="BE88" s="13">
        <f t="shared" si="66"/>
        <v>453.21912751929693</v>
      </c>
      <c r="BF88" s="13">
        <f t="shared" si="61"/>
        <v>5124.3564738421674</v>
      </c>
      <c r="BG88" s="4">
        <f t="shared" si="57"/>
        <v>93842.936498592186</v>
      </c>
      <c r="BH88" s="4">
        <f t="shared" si="76"/>
        <v>1.8976927032922792</v>
      </c>
      <c r="BI88" s="4">
        <f t="shared" si="77"/>
        <v>1.8916095563591468</v>
      </c>
      <c r="BJ88" s="4">
        <f t="shared" si="62"/>
        <v>5.4605670549525502</v>
      </c>
      <c r="BK88" s="15"/>
      <c r="BL88" s="13">
        <f t="shared" si="53"/>
        <v>2505093.4598018019</v>
      </c>
      <c r="BM88" s="13"/>
      <c r="BN88">
        <f t="shared" si="54"/>
        <v>77</v>
      </c>
      <c r="BO88" s="11">
        <f t="shared" si="55"/>
        <v>0.96451212940726039</v>
      </c>
      <c r="BP88" s="9">
        <f t="shared" si="74"/>
        <v>1220.6376407446489</v>
      </c>
      <c r="BQ88" s="9">
        <f t="shared" si="74"/>
        <v>1027.2680625635837</v>
      </c>
      <c r="BR88" s="9">
        <f t="shared" si="74"/>
        <v>925.71700160015916</v>
      </c>
      <c r="BS88" s="9">
        <f t="shared" si="74"/>
        <v>838.72894638365517</v>
      </c>
      <c r="BT88" s="9">
        <f t="shared" si="74"/>
        <v>763.23050958375143</v>
      </c>
      <c r="BU88" s="9">
        <f t="shared" si="74"/>
        <v>696.88043732509357</v>
      </c>
      <c r="BV88" s="9">
        <f t="shared" si="74"/>
        <v>637.90114156790128</v>
      </c>
      <c r="BW88" s="9">
        <f t="shared" si="74"/>
        <v>584.94590115194273</v>
      </c>
      <c r="BX88" s="9">
        <f t="shared" si="74"/>
        <v>536.99510769647861</v>
      </c>
      <c r="BY88" s="9">
        <f t="shared" si="74"/>
        <v>493.27710502554868</v>
      </c>
      <c r="BZ88" s="9">
        <f t="shared" si="74"/>
        <v>0</v>
      </c>
      <c r="CA88" s="9">
        <f t="shared" si="74"/>
        <v>0</v>
      </c>
      <c r="CB88" s="9">
        <f t="shared" si="74"/>
        <v>0</v>
      </c>
      <c r="CC88" s="9">
        <f t="shared" si="74"/>
        <v>0</v>
      </c>
      <c r="CD88" s="9">
        <f t="shared" si="74"/>
        <v>0</v>
      </c>
      <c r="CE88" s="9">
        <f t="shared" si="34"/>
        <v>0</v>
      </c>
      <c r="CF88" s="9">
        <f t="shared" si="34"/>
        <v>0</v>
      </c>
      <c r="CG88" s="9">
        <f t="shared" si="34"/>
        <v>0</v>
      </c>
      <c r="CH88" s="9">
        <f t="shared" si="34"/>
        <v>0</v>
      </c>
      <c r="CI88" s="9">
        <f t="shared" si="46"/>
        <v>0</v>
      </c>
      <c r="CJ88" s="9">
        <f t="shared" si="46"/>
        <v>0</v>
      </c>
      <c r="CK88" s="9">
        <f t="shared" si="46"/>
        <v>1564.7130495392516</v>
      </c>
      <c r="CL88" s="9">
        <f t="shared" si="67"/>
        <v>9290.2949031820153</v>
      </c>
    </row>
    <row r="89" spans="2:90" x14ac:dyDescent="0.2">
      <c r="B89" s="1">
        <f t="shared" si="63"/>
        <v>43938</v>
      </c>
      <c r="C89" s="8">
        <f t="shared" si="58"/>
        <v>11.142857142857142</v>
      </c>
      <c r="D89">
        <f t="shared" si="68"/>
        <v>78</v>
      </c>
      <c r="E89" s="14">
        <f t="shared" si="64"/>
        <v>0.15</v>
      </c>
      <c r="F89" s="3">
        <f t="shared" si="59"/>
        <v>2.8576511180631639</v>
      </c>
      <c r="G89" s="4">
        <f t="shared" si="69"/>
        <v>2401960.2284000278</v>
      </c>
      <c r="I89" s="13">
        <f t="shared" si="70"/>
        <v>9290.2949031820153</v>
      </c>
      <c r="J89" s="13">
        <f t="shared" si="71"/>
        <v>7930.7755518160448</v>
      </c>
      <c r="K89" s="13">
        <f t="shared" si="71"/>
        <v>7100.4329978023188</v>
      </c>
      <c r="L89" s="13">
        <f t="shared" si="71"/>
        <v>6398.5163992982116</v>
      </c>
      <c r="M89" s="13">
        <f t="shared" si="71"/>
        <v>5797.2586748708209</v>
      </c>
      <c r="N89" s="13">
        <f t="shared" si="71"/>
        <v>5275.4167024855951</v>
      </c>
      <c r="O89" s="13">
        <f t="shared" si="71"/>
        <v>4816.807835296383</v>
      </c>
      <c r="P89" s="13">
        <f t="shared" si="71"/>
        <v>4409.1454606515081</v>
      </c>
      <c r="Q89" s="13">
        <f t="shared" si="71"/>
        <v>4043.1210993784694</v>
      </c>
      <c r="R89" s="13">
        <f t="shared" si="71"/>
        <v>3711.6872618732696</v>
      </c>
      <c r="S89" s="13">
        <f t="shared" si="71"/>
        <v>3409.5102935870905</v>
      </c>
      <c r="T89" s="13">
        <f t="shared" si="71"/>
        <v>3132.5286794951039</v>
      </c>
      <c r="U89" s="13">
        <f t="shared" si="71"/>
        <v>2879.237599530607</v>
      </c>
      <c r="V89" s="13">
        <f t="shared" si="71"/>
        <v>2750.8016625716309</v>
      </c>
      <c r="W89" s="13">
        <f t="shared" si="71"/>
        <v>2591.7361549113302</v>
      </c>
      <c r="X89" s="13">
        <f t="shared" si="71"/>
        <v>2415.2213464923175</v>
      </c>
      <c r="Y89" s="13">
        <f t="shared" si="71"/>
        <v>2230.9356689055357</v>
      </c>
      <c r="Z89" s="13">
        <f t="shared" si="71"/>
        <v>2045.8566369192722</v>
      </c>
      <c r="AA89" s="13">
        <f t="shared" si="71"/>
        <v>1864.8912656208665</v>
      </c>
      <c r="AB89" s="13">
        <f t="shared" si="71"/>
        <v>1691.3715882076972</v>
      </c>
      <c r="AC89" s="13">
        <f t="shared" si="71"/>
        <v>1527.4589624852717</v>
      </c>
      <c r="AD89" s="13">
        <f t="shared" si="60"/>
        <v>12189.648466477318</v>
      </c>
      <c r="AE89" s="13">
        <f t="shared" si="72"/>
        <v>97502.65521185867</v>
      </c>
      <c r="AF89" s="15"/>
      <c r="AG89">
        <f t="shared" si="56"/>
        <v>78</v>
      </c>
      <c r="AH89" s="15"/>
      <c r="AI89" s="15"/>
      <c r="AJ89" s="13">
        <f t="shared" si="75"/>
        <v>506.21971607336457</v>
      </c>
      <c r="AK89" s="13">
        <f t="shared" si="75"/>
        <v>0</v>
      </c>
      <c r="AL89" s="13">
        <f t="shared" si="75"/>
        <v>0</v>
      </c>
      <c r="AM89" s="13">
        <f t="shared" si="75"/>
        <v>0</v>
      </c>
      <c r="AN89" s="13">
        <f t="shared" si="75"/>
        <v>0</v>
      </c>
      <c r="AO89" s="13">
        <f t="shared" si="75"/>
        <v>0</v>
      </c>
      <c r="AP89" s="13">
        <f t="shared" si="75"/>
        <v>0</v>
      </c>
      <c r="AQ89" s="13">
        <f t="shared" si="75"/>
        <v>0</v>
      </c>
      <c r="AR89" s="13">
        <f t="shared" si="75"/>
        <v>0</v>
      </c>
      <c r="AS89" s="13">
        <f t="shared" si="75"/>
        <v>0</v>
      </c>
      <c r="AT89" s="13">
        <f t="shared" si="75"/>
        <v>0</v>
      </c>
      <c r="AU89" s="13">
        <f t="shared" si="75"/>
        <v>0</v>
      </c>
      <c r="AV89" s="13">
        <f t="shared" si="75"/>
        <v>0</v>
      </c>
      <c r="AW89" s="13">
        <f t="shared" si="75"/>
        <v>0</v>
      </c>
      <c r="AX89" s="13">
        <f t="shared" si="75"/>
        <v>0</v>
      </c>
      <c r="AY89" s="13">
        <f t="shared" si="75"/>
        <v>0</v>
      </c>
      <c r="AZ89" s="13">
        <f t="shared" si="75"/>
        <v>0</v>
      </c>
      <c r="BA89" s="13">
        <f t="shared" si="75"/>
        <v>0</v>
      </c>
      <c r="BB89" s="13">
        <f t="shared" si="75"/>
        <v>0</v>
      </c>
      <c r="BC89" s="13">
        <f t="shared" si="75"/>
        <v>0</v>
      </c>
      <c r="BD89" s="13">
        <f t="shared" si="47"/>
        <v>0</v>
      </c>
      <c r="BE89" s="13">
        <f t="shared" si="66"/>
        <v>506.21971607336457</v>
      </c>
      <c r="BF89" s="13">
        <f t="shared" si="61"/>
        <v>5630.5761899155323</v>
      </c>
      <c r="BG89" s="4">
        <f t="shared" si="57"/>
        <v>103133.2314017742</v>
      </c>
      <c r="BH89" s="4">
        <f t="shared" si="76"/>
        <v>1.9048778357733931</v>
      </c>
      <c r="BI89" s="4">
        <f t="shared" si="77"/>
        <v>1.8976927032922795</v>
      </c>
      <c r="BJ89" s="4">
        <f t="shared" si="62"/>
        <v>5.4595168922620116</v>
      </c>
      <c r="BK89" s="15"/>
      <c r="BL89" s="13">
        <f t="shared" si="53"/>
        <v>2505093.4598018019</v>
      </c>
      <c r="BM89" s="13"/>
      <c r="BN89">
        <f t="shared" si="54"/>
        <v>78</v>
      </c>
      <c r="BO89" s="11">
        <f t="shared" si="55"/>
        <v>0.96099055687077828</v>
      </c>
      <c r="BP89" s="9">
        <f t="shared" si="74"/>
        <v>1339.1828508753956</v>
      </c>
      <c r="BQ89" s="9">
        <f t="shared" si="74"/>
        <v>1143.2100620935282</v>
      </c>
      <c r="BR89" s="9">
        <f t="shared" si="74"/>
        <v>1023.5173590872548</v>
      </c>
      <c r="BS89" s="9">
        <f t="shared" si="74"/>
        <v>922.33707565625923</v>
      </c>
      <c r="BT89" s="9">
        <f t="shared" si="74"/>
        <v>835.66662634320903</v>
      </c>
      <c r="BU89" s="9">
        <f t="shared" si="74"/>
        <v>760.44384519705557</v>
      </c>
      <c r="BV89" s="9">
        <f t="shared" si="74"/>
        <v>694.33602659714984</v>
      </c>
      <c r="BW89" s="9">
        <f t="shared" si="74"/>
        <v>635.57207273336348</v>
      </c>
      <c r="BX89" s="9">
        <f t="shared" si="74"/>
        <v>582.81017951815636</v>
      </c>
      <c r="BY89" s="9">
        <f t="shared" si="74"/>
        <v>535.03446130766508</v>
      </c>
      <c r="BZ89" s="9">
        <f t="shared" si="74"/>
        <v>0</v>
      </c>
      <c r="CA89" s="9">
        <f t="shared" si="74"/>
        <v>0</v>
      </c>
      <c r="CB89" s="9">
        <f t="shared" si="74"/>
        <v>0</v>
      </c>
      <c r="CC89" s="9">
        <f t="shared" si="74"/>
        <v>0</v>
      </c>
      <c r="CD89" s="9">
        <f t="shared" si="74"/>
        <v>0</v>
      </c>
      <c r="CE89" s="9">
        <f t="shared" si="34"/>
        <v>0</v>
      </c>
      <c r="CF89" s="9">
        <f t="shared" si="34"/>
        <v>0</v>
      </c>
      <c r="CG89" s="9">
        <f t="shared" si="34"/>
        <v>0</v>
      </c>
      <c r="CH89" s="9">
        <f t="shared" si="34"/>
        <v>0</v>
      </c>
      <c r="CI89" s="9">
        <f t="shared" si="46"/>
        <v>0</v>
      </c>
      <c r="CJ89" s="9">
        <f t="shared" si="46"/>
        <v>0</v>
      </c>
      <c r="CK89" s="9">
        <f t="shared" si="46"/>
        <v>1757.1205601788599</v>
      </c>
      <c r="CL89" s="9">
        <f t="shared" si="67"/>
        <v>10229.231119587897</v>
      </c>
    </row>
    <row r="90" spans="2:90" x14ac:dyDescent="0.2">
      <c r="B90" s="1">
        <f t="shared" si="63"/>
        <v>43939</v>
      </c>
      <c r="C90" s="8">
        <f t="shared" si="58"/>
        <v>11.285714285714286</v>
      </c>
      <c r="D90">
        <f t="shared" si="68"/>
        <v>79</v>
      </c>
      <c r="E90" s="14">
        <f t="shared" si="64"/>
        <v>0.15</v>
      </c>
      <c r="F90" s="3">
        <f t="shared" si="59"/>
        <v>2.8576511180631639</v>
      </c>
      <c r="G90" s="4">
        <f t="shared" si="69"/>
        <v>2391730.9972804398</v>
      </c>
      <c r="I90" s="13">
        <f t="shared" si="70"/>
        <v>10229.231119587897</v>
      </c>
      <c r="J90" s="13">
        <f t="shared" si="71"/>
        <v>8732.8772089910944</v>
      </c>
      <c r="K90" s="13">
        <f t="shared" si="71"/>
        <v>7930.7755518160448</v>
      </c>
      <c r="L90" s="13">
        <f t="shared" si="71"/>
        <v>7100.4329978023188</v>
      </c>
      <c r="M90" s="13">
        <f t="shared" si="71"/>
        <v>6398.5163992982116</v>
      </c>
      <c r="N90" s="13">
        <f t="shared" si="71"/>
        <v>5797.2586748708209</v>
      </c>
      <c r="O90" s="13">
        <f t="shared" si="71"/>
        <v>5275.4167024855951</v>
      </c>
      <c r="P90" s="13">
        <f t="shared" si="71"/>
        <v>4816.807835296383</v>
      </c>
      <c r="Q90" s="13">
        <f t="shared" si="71"/>
        <v>4409.1454606515081</v>
      </c>
      <c r="R90" s="13">
        <f t="shared" si="71"/>
        <v>4043.1210993784694</v>
      </c>
      <c r="S90" s="13">
        <f t="shared" si="71"/>
        <v>3711.6872618732696</v>
      </c>
      <c r="T90" s="13">
        <f t="shared" si="71"/>
        <v>3409.5102935870905</v>
      </c>
      <c r="U90" s="13">
        <f t="shared" si="71"/>
        <v>3132.5286794951039</v>
      </c>
      <c r="V90" s="13">
        <f t="shared" si="71"/>
        <v>2879.237599530607</v>
      </c>
      <c r="W90" s="13">
        <f t="shared" si="71"/>
        <v>2750.8016625716309</v>
      </c>
      <c r="X90" s="13">
        <f t="shared" si="71"/>
        <v>2591.7361549113302</v>
      </c>
      <c r="Y90" s="13">
        <f t="shared" si="71"/>
        <v>2415.2213464923175</v>
      </c>
      <c r="Z90" s="13">
        <f t="shared" si="71"/>
        <v>2230.9356689055357</v>
      </c>
      <c r="AA90" s="13">
        <f t="shared" si="71"/>
        <v>2045.8566369192722</v>
      </c>
      <c r="AB90" s="13">
        <f t="shared" si="71"/>
        <v>1864.8912656208665</v>
      </c>
      <c r="AC90" s="13">
        <f t="shared" si="71"/>
        <v>1691.3715882076972</v>
      </c>
      <c r="AD90" s="13">
        <f t="shared" si="60"/>
        <v>13717.10742896259</v>
      </c>
      <c r="AE90" s="13">
        <f t="shared" si="72"/>
        <v>107174.46863725566</v>
      </c>
      <c r="AF90" s="15"/>
      <c r="AG90">
        <f t="shared" si="56"/>
        <v>79</v>
      </c>
      <c r="AH90" s="15"/>
      <c r="AI90" s="15"/>
      <c r="AJ90" s="13">
        <f t="shared" si="75"/>
        <v>557.41769419092088</v>
      </c>
      <c r="AK90" s="13">
        <f t="shared" si="75"/>
        <v>0</v>
      </c>
      <c r="AL90" s="13">
        <f t="shared" si="75"/>
        <v>0</v>
      </c>
      <c r="AM90" s="13">
        <f t="shared" si="75"/>
        <v>0</v>
      </c>
      <c r="AN90" s="13">
        <f t="shared" si="75"/>
        <v>0</v>
      </c>
      <c r="AO90" s="13">
        <f t="shared" si="75"/>
        <v>0</v>
      </c>
      <c r="AP90" s="13">
        <f t="shared" si="75"/>
        <v>0</v>
      </c>
      <c r="AQ90" s="13">
        <f t="shared" si="75"/>
        <v>0</v>
      </c>
      <c r="AR90" s="13">
        <f t="shared" si="75"/>
        <v>0</v>
      </c>
      <c r="AS90" s="13">
        <f t="shared" si="75"/>
        <v>0</v>
      </c>
      <c r="AT90" s="13">
        <f t="shared" si="75"/>
        <v>0</v>
      </c>
      <c r="AU90" s="13">
        <f t="shared" si="75"/>
        <v>0</v>
      </c>
      <c r="AV90" s="13">
        <f t="shared" si="75"/>
        <v>0</v>
      </c>
      <c r="AW90" s="13">
        <f t="shared" si="75"/>
        <v>0</v>
      </c>
      <c r="AX90" s="13">
        <f t="shared" si="75"/>
        <v>0</v>
      </c>
      <c r="AY90" s="13">
        <f t="shared" si="75"/>
        <v>0</v>
      </c>
      <c r="AZ90" s="13">
        <f t="shared" si="75"/>
        <v>0</v>
      </c>
      <c r="BA90" s="13">
        <f t="shared" si="75"/>
        <v>0</v>
      </c>
      <c r="BB90" s="13">
        <f t="shared" si="75"/>
        <v>0</v>
      </c>
      <c r="BC90" s="13">
        <f t="shared" si="75"/>
        <v>0</v>
      </c>
      <c r="BD90" s="13">
        <f t="shared" si="47"/>
        <v>0</v>
      </c>
      <c r="BE90" s="13">
        <f t="shared" si="66"/>
        <v>557.41769419092088</v>
      </c>
      <c r="BF90" s="13">
        <f t="shared" si="61"/>
        <v>6187.9938841064532</v>
      </c>
      <c r="BG90" s="4">
        <f t="shared" si="57"/>
        <v>113362.46252136212</v>
      </c>
      <c r="BH90" s="4">
        <f t="shared" si="76"/>
        <v>1.9127767243727738</v>
      </c>
      <c r="BI90" s="4">
        <f t="shared" si="77"/>
        <v>1.9048778357733935</v>
      </c>
      <c r="BJ90" s="4">
        <f t="shared" si="62"/>
        <v>5.4585916241369423</v>
      </c>
      <c r="BK90" s="15"/>
      <c r="BL90" s="13">
        <f t="shared" si="53"/>
        <v>2505093.4598018019</v>
      </c>
      <c r="BM90" s="13"/>
      <c r="BN90">
        <f t="shared" si="54"/>
        <v>79</v>
      </c>
      <c r="BO90" s="11">
        <f t="shared" si="55"/>
        <v>0.95711143534679621</v>
      </c>
      <c r="BP90" s="9">
        <f t="shared" si="74"/>
        <v>1468.577111904433</v>
      </c>
      <c r="BQ90" s="9">
        <f t="shared" si="74"/>
        <v>1253.7504960307185</v>
      </c>
      <c r="BR90" s="9">
        <f t="shared" si="74"/>
        <v>1138.59539577179</v>
      </c>
      <c r="BS90" s="9">
        <f t="shared" si="74"/>
        <v>1019.3858427165497</v>
      </c>
      <c r="BT90" s="9">
        <f t="shared" si="74"/>
        <v>918.61398225334881</v>
      </c>
      <c r="BU90" s="9">
        <f t="shared" si="74"/>
        <v>832.29338570734149</v>
      </c>
      <c r="BV90" s="9">
        <f t="shared" si="74"/>
        <v>757.37424782526762</v>
      </c>
      <c r="BW90" s="9">
        <f t="shared" si="74"/>
        <v>691.53327915453224</v>
      </c>
      <c r="BX90" s="9">
        <f t="shared" si="74"/>
        <v>633.00653107454639</v>
      </c>
      <c r="BY90" s="9">
        <f t="shared" si="74"/>
        <v>580.45761580605654</v>
      </c>
      <c r="BZ90" s="9">
        <f t="shared" si="74"/>
        <v>0</v>
      </c>
      <c r="CA90" s="9">
        <f t="shared" si="74"/>
        <v>0</v>
      </c>
      <c r="CB90" s="9">
        <f t="shared" si="74"/>
        <v>0</v>
      </c>
      <c r="CC90" s="9">
        <f t="shared" si="74"/>
        <v>0</v>
      </c>
      <c r="CD90" s="9">
        <f t="shared" si="74"/>
        <v>0</v>
      </c>
      <c r="CE90" s="9">
        <f t="shared" si="34"/>
        <v>0</v>
      </c>
      <c r="CF90" s="9">
        <f t="shared" si="34"/>
        <v>0</v>
      </c>
      <c r="CG90" s="9">
        <f t="shared" si="34"/>
        <v>0</v>
      </c>
      <c r="CH90" s="9">
        <f t="shared" si="34"/>
        <v>0</v>
      </c>
      <c r="CI90" s="9">
        <f t="shared" si="46"/>
        <v>0</v>
      </c>
      <c r="CJ90" s="9">
        <f t="shared" si="46"/>
        <v>0</v>
      </c>
      <c r="CK90" s="9">
        <f t="shared" si="46"/>
        <v>1969.3200570210879</v>
      </c>
      <c r="CL90" s="9">
        <f t="shared" si="67"/>
        <v>11262.907945265673</v>
      </c>
    </row>
    <row r="91" spans="2:90" x14ac:dyDescent="0.2">
      <c r="B91" s="1">
        <f t="shared" si="63"/>
        <v>43940</v>
      </c>
      <c r="C91" s="8">
        <f t="shared" si="58"/>
        <v>11.428571428571429</v>
      </c>
      <c r="D91">
        <f t="shared" si="68"/>
        <v>80</v>
      </c>
      <c r="E91" s="14">
        <f t="shared" si="64"/>
        <v>0.15</v>
      </c>
      <c r="F91" s="3">
        <f t="shared" si="59"/>
        <v>2.8576511180631639</v>
      </c>
      <c r="G91" s="4">
        <f t="shared" si="69"/>
        <v>2380468.0893351743</v>
      </c>
      <c r="I91" s="13">
        <f t="shared" si="70"/>
        <v>11262.907945265673</v>
      </c>
      <c r="J91" s="13">
        <f t="shared" si="71"/>
        <v>9615.4772524126238</v>
      </c>
      <c r="K91" s="13">
        <f t="shared" si="71"/>
        <v>8732.8772089910944</v>
      </c>
      <c r="L91" s="13">
        <f t="shared" si="71"/>
        <v>7930.7755518160448</v>
      </c>
      <c r="M91" s="13">
        <f t="shared" si="71"/>
        <v>7100.4329978023188</v>
      </c>
      <c r="N91" s="13">
        <f t="shared" si="71"/>
        <v>6398.5163992982116</v>
      </c>
      <c r="O91" s="13">
        <f t="shared" si="71"/>
        <v>5797.2586748708209</v>
      </c>
      <c r="P91" s="13">
        <f t="shared" si="71"/>
        <v>5275.4167024855951</v>
      </c>
      <c r="Q91" s="13">
        <f t="shared" si="71"/>
        <v>4816.807835296383</v>
      </c>
      <c r="R91" s="13">
        <f t="shared" si="71"/>
        <v>4409.1454606515081</v>
      </c>
      <c r="S91" s="13">
        <f t="shared" si="71"/>
        <v>4043.1210993784694</v>
      </c>
      <c r="T91" s="13">
        <f t="shared" si="71"/>
        <v>3711.6872618732696</v>
      </c>
      <c r="U91" s="13">
        <f t="shared" si="71"/>
        <v>3409.5102935870905</v>
      </c>
      <c r="V91" s="13">
        <f t="shared" si="71"/>
        <v>3132.5286794951039</v>
      </c>
      <c r="W91" s="13">
        <f t="shared" si="71"/>
        <v>2879.237599530607</v>
      </c>
      <c r="X91" s="13">
        <f t="shared" si="71"/>
        <v>2750.8016625716309</v>
      </c>
      <c r="Y91" s="13">
        <f t="shared" ref="Y91:AC91" si="78">X90*(1-X$8)</f>
        <v>2591.7361549113302</v>
      </c>
      <c r="Z91" s="13">
        <f t="shared" si="78"/>
        <v>2415.2213464923175</v>
      </c>
      <c r="AA91" s="13">
        <f t="shared" si="78"/>
        <v>2230.9356689055357</v>
      </c>
      <c r="AB91" s="13">
        <f t="shared" si="78"/>
        <v>2045.8566369192722</v>
      </c>
      <c r="AC91" s="13">
        <f t="shared" si="78"/>
        <v>1864.8912656208665</v>
      </c>
      <c r="AD91" s="13">
        <f t="shared" si="60"/>
        <v>15408.479017170288</v>
      </c>
      <c r="AE91" s="13">
        <f t="shared" si="72"/>
        <v>117823.62271534605</v>
      </c>
      <c r="AF91" s="15"/>
      <c r="AG91">
        <f t="shared" si="56"/>
        <v>80</v>
      </c>
      <c r="AH91" s="15"/>
      <c r="AI91" s="15"/>
      <c r="AJ91" s="13">
        <f t="shared" si="75"/>
        <v>613.75386717527385</v>
      </c>
      <c r="AK91" s="13">
        <f t="shared" si="75"/>
        <v>0</v>
      </c>
      <c r="AL91" s="13">
        <f t="shared" si="75"/>
        <v>0</v>
      </c>
      <c r="AM91" s="13">
        <f t="shared" si="75"/>
        <v>0</v>
      </c>
      <c r="AN91" s="13">
        <f t="shared" si="75"/>
        <v>0</v>
      </c>
      <c r="AO91" s="13">
        <f t="shared" si="75"/>
        <v>0</v>
      </c>
      <c r="AP91" s="13">
        <f t="shared" si="75"/>
        <v>0</v>
      </c>
      <c r="AQ91" s="13">
        <f t="shared" si="75"/>
        <v>0</v>
      </c>
      <c r="AR91" s="13">
        <f t="shared" si="75"/>
        <v>0</v>
      </c>
      <c r="AS91" s="13">
        <f t="shared" si="75"/>
        <v>0</v>
      </c>
      <c r="AT91" s="13">
        <f t="shared" si="75"/>
        <v>0</v>
      </c>
      <c r="AU91" s="13">
        <f t="shared" si="75"/>
        <v>0</v>
      </c>
      <c r="AV91" s="13">
        <f t="shared" si="75"/>
        <v>0</v>
      </c>
      <c r="AW91" s="13">
        <f t="shared" si="75"/>
        <v>0</v>
      </c>
      <c r="AX91" s="13">
        <f t="shared" si="75"/>
        <v>0</v>
      </c>
      <c r="AY91" s="13">
        <f t="shared" si="75"/>
        <v>0</v>
      </c>
      <c r="AZ91" s="13">
        <f t="shared" si="75"/>
        <v>0</v>
      </c>
      <c r="BA91" s="13">
        <f t="shared" si="75"/>
        <v>0</v>
      </c>
      <c r="BB91" s="13">
        <f t="shared" si="75"/>
        <v>0</v>
      </c>
      <c r="BC91" s="13">
        <f t="shared" si="75"/>
        <v>0</v>
      </c>
      <c r="BD91" s="13">
        <f t="shared" si="47"/>
        <v>0</v>
      </c>
      <c r="BE91" s="13">
        <f t="shared" si="66"/>
        <v>613.75386717527385</v>
      </c>
      <c r="BF91" s="13">
        <f t="shared" si="61"/>
        <v>6801.7477512817268</v>
      </c>
      <c r="BG91" s="4">
        <f t="shared" si="57"/>
        <v>124625.37046662778</v>
      </c>
      <c r="BH91" s="4">
        <f t="shared" si="76"/>
        <v>1.9209170231731405</v>
      </c>
      <c r="BI91" s="4">
        <f t="shared" si="77"/>
        <v>1.9127767243727734</v>
      </c>
      <c r="BJ91" s="4">
        <f t="shared" si="62"/>
        <v>5.4577552915705079</v>
      </c>
      <c r="BK91" s="15"/>
      <c r="BL91" s="13">
        <f t="shared" si="53"/>
        <v>2505093.4598018019</v>
      </c>
      <c r="BM91" s="13"/>
      <c r="BN91">
        <f t="shared" si="54"/>
        <v>80</v>
      </c>
      <c r="BO91" s="11">
        <f t="shared" si="55"/>
        <v>0.95283832462517359</v>
      </c>
      <c r="BP91" s="9">
        <f t="shared" si="74"/>
        <v>1609.759550546175</v>
      </c>
      <c r="BQ91" s="9">
        <f t="shared" si="74"/>
        <v>1374.2992853490466</v>
      </c>
      <c r="BR91" s="9">
        <f t="shared" si="74"/>
        <v>1248.1530133458655</v>
      </c>
      <c r="BS91" s="9">
        <f t="shared" si="74"/>
        <v>1133.5120334656028</v>
      </c>
      <c r="BT91" s="9">
        <f t="shared" si="74"/>
        <v>1014.8347022608889</v>
      </c>
      <c r="BU91" s="9">
        <f t="shared" si="74"/>
        <v>914.51274689910088</v>
      </c>
      <c r="BV91" s="9">
        <f t="shared" si="74"/>
        <v>828.57753647739992</v>
      </c>
      <c r="BW91" s="9">
        <f t="shared" si="74"/>
        <v>753.99288187440482</v>
      </c>
      <c r="BX91" s="9">
        <f t="shared" si="74"/>
        <v>688.44586617378218</v>
      </c>
      <c r="BY91" s="9">
        <f t="shared" si="74"/>
        <v>630.18041606338079</v>
      </c>
      <c r="BZ91" s="9">
        <f t="shared" si="74"/>
        <v>0</v>
      </c>
      <c r="CA91" s="9">
        <f t="shared" si="74"/>
        <v>0</v>
      </c>
      <c r="CB91" s="9">
        <f t="shared" si="74"/>
        <v>0</v>
      </c>
      <c r="CC91" s="9">
        <f t="shared" si="74"/>
        <v>0</v>
      </c>
      <c r="CD91" s="9">
        <f t="shared" si="74"/>
        <v>0</v>
      </c>
      <c r="CE91" s="9">
        <f t="shared" si="74"/>
        <v>0</v>
      </c>
      <c r="CF91" s="9">
        <f t="shared" ref="CF91:CK154" si="79">Y91*$E91*$BO91*CF$7</f>
        <v>0</v>
      </c>
      <c r="CG91" s="9">
        <f t="shared" si="79"/>
        <v>0</v>
      </c>
      <c r="CH91" s="9">
        <f t="shared" si="79"/>
        <v>0</v>
      </c>
      <c r="CI91" s="9">
        <f t="shared" si="46"/>
        <v>0</v>
      </c>
      <c r="CJ91" s="9">
        <f t="shared" si="46"/>
        <v>0</v>
      </c>
      <c r="CK91" s="9">
        <f t="shared" si="46"/>
        <v>2202.2683997614017</v>
      </c>
      <c r="CL91" s="9">
        <f t="shared" si="67"/>
        <v>12398.53643221705</v>
      </c>
    </row>
    <row r="92" spans="2:90" x14ac:dyDescent="0.2">
      <c r="B92" s="1">
        <f t="shared" si="63"/>
        <v>43941</v>
      </c>
      <c r="C92" s="8">
        <f t="shared" si="58"/>
        <v>11.571428571428571</v>
      </c>
      <c r="D92">
        <f t="shared" si="68"/>
        <v>81</v>
      </c>
      <c r="E92" s="14">
        <f t="shared" si="64"/>
        <v>0.15</v>
      </c>
      <c r="F92" s="3">
        <f t="shared" si="59"/>
        <v>2.8576511180631639</v>
      </c>
      <c r="G92" s="4">
        <f t="shared" si="69"/>
        <v>2368069.5529029574</v>
      </c>
      <c r="I92" s="13">
        <f t="shared" si="70"/>
        <v>12398.53643221705</v>
      </c>
      <c r="J92" s="13">
        <f t="shared" ref="J92:AC104" si="80">I91*(1-I$8)</f>
        <v>10587.133468549733</v>
      </c>
      <c r="K92" s="13">
        <f t="shared" si="80"/>
        <v>9615.4772524126238</v>
      </c>
      <c r="L92" s="13">
        <f t="shared" si="80"/>
        <v>8732.8772089910944</v>
      </c>
      <c r="M92" s="13">
        <f t="shared" si="80"/>
        <v>7930.7755518160448</v>
      </c>
      <c r="N92" s="13">
        <f t="shared" si="80"/>
        <v>7100.4329978023188</v>
      </c>
      <c r="O92" s="13">
        <f t="shared" si="80"/>
        <v>6398.5163992982116</v>
      </c>
      <c r="P92" s="13">
        <f t="shared" si="80"/>
        <v>5797.2586748708209</v>
      </c>
      <c r="Q92" s="13">
        <f t="shared" si="80"/>
        <v>5275.4167024855951</v>
      </c>
      <c r="R92" s="13">
        <f t="shared" si="80"/>
        <v>4816.807835296383</v>
      </c>
      <c r="S92" s="13">
        <f t="shared" si="80"/>
        <v>4409.1454606515081</v>
      </c>
      <c r="T92" s="13">
        <f t="shared" si="80"/>
        <v>4043.1210993784694</v>
      </c>
      <c r="U92" s="13">
        <f t="shared" si="80"/>
        <v>3711.6872618732696</v>
      </c>
      <c r="V92" s="13">
        <f t="shared" si="80"/>
        <v>3409.5102935870905</v>
      </c>
      <c r="W92" s="13">
        <f t="shared" si="80"/>
        <v>3132.5286794951039</v>
      </c>
      <c r="X92" s="13">
        <f t="shared" si="80"/>
        <v>2879.237599530607</v>
      </c>
      <c r="Y92" s="13">
        <f t="shared" si="80"/>
        <v>2750.8016625716309</v>
      </c>
      <c r="Z92" s="13">
        <f t="shared" si="80"/>
        <v>2591.7361549113302</v>
      </c>
      <c r="AA92" s="13">
        <f t="shared" si="80"/>
        <v>2415.2213464923175</v>
      </c>
      <c r="AB92" s="13">
        <f t="shared" si="80"/>
        <v>2230.9356689055357</v>
      </c>
      <c r="AC92" s="13">
        <f t="shared" si="80"/>
        <v>2045.8566369192722</v>
      </c>
      <c r="AD92" s="13">
        <f t="shared" si="60"/>
        <v>17273.370282791155</v>
      </c>
      <c r="AE92" s="13">
        <f t="shared" si="72"/>
        <v>129546.38467084715</v>
      </c>
      <c r="AF92" s="15"/>
      <c r="AG92">
        <f t="shared" si="56"/>
        <v>81</v>
      </c>
      <c r="AH92" s="15"/>
      <c r="AI92" s="15"/>
      <c r="AJ92" s="13">
        <f t="shared" si="75"/>
        <v>675.77447671594041</v>
      </c>
      <c r="AK92" s="13">
        <f t="shared" si="75"/>
        <v>0</v>
      </c>
      <c r="AL92" s="13">
        <f t="shared" si="75"/>
        <v>0</v>
      </c>
      <c r="AM92" s="13">
        <f t="shared" si="75"/>
        <v>0</v>
      </c>
      <c r="AN92" s="13">
        <f t="shared" si="75"/>
        <v>0</v>
      </c>
      <c r="AO92" s="13">
        <f t="shared" si="75"/>
        <v>0</v>
      </c>
      <c r="AP92" s="13">
        <f t="shared" si="75"/>
        <v>0</v>
      </c>
      <c r="AQ92" s="13">
        <f t="shared" si="75"/>
        <v>0</v>
      </c>
      <c r="AR92" s="13">
        <f t="shared" si="75"/>
        <v>0</v>
      </c>
      <c r="AS92" s="13">
        <f t="shared" si="75"/>
        <v>0</v>
      </c>
      <c r="AT92" s="13">
        <f t="shared" si="75"/>
        <v>0</v>
      </c>
      <c r="AU92" s="13">
        <f t="shared" si="75"/>
        <v>0</v>
      </c>
      <c r="AV92" s="13">
        <f t="shared" si="75"/>
        <v>0</v>
      </c>
      <c r="AW92" s="13">
        <f t="shared" si="75"/>
        <v>0</v>
      </c>
      <c r="AX92" s="13">
        <f t="shared" si="75"/>
        <v>0</v>
      </c>
      <c r="AY92" s="13">
        <f t="shared" ref="AY92:BC92" si="81">X91*AX$8</f>
        <v>0</v>
      </c>
      <c r="AZ92" s="13">
        <f t="shared" si="81"/>
        <v>0</v>
      </c>
      <c r="BA92" s="13">
        <f t="shared" si="81"/>
        <v>0</v>
      </c>
      <c r="BB92" s="13">
        <f t="shared" si="81"/>
        <v>0</v>
      </c>
      <c r="BC92" s="13">
        <f t="shared" si="81"/>
        <v>0</v>
      </c>
      <c r="BD92" s="13">
        <f t="shared" si="47"/>
        <v>0</v>
      </c>
      <c r="BE92" s="13">
        <f t="shared" si="66"/>
        <v>675.77447671594041</v>
      </c>
      <c r="BF92" s="13">
        <f t="shared" si="61"/>
        <v>7477.522227997667</v>
      </c>
      <c r="BG92" s="4">
        <f t="shared" si="57"/>
        <v>137023.90689884481</v>
      </c>
      <c r="BH92" s="4">
        <f t="shared" si="76"/>
        <v>1.9286820861598422</v>
      </c>
      <c r="BI92" s="4">
        <f t="shared" si="77"/>
        <v>1.9209170231731401</v>
      </c>
      <c r="BJ92" s="4">
        <f t="shared" si="62"/>
        <v>5.4570931432555048</v>
      </c>
      <c r="BK92" s="15"/>
      <c r="BL92" s="13">
        <f t="shared" si="53"/>
        <v>2505093.4598018024</v>
      </c>
      <c r="BM92" s="13"/>
      <c r="BN92">
        <f t="shared" si="54"/>
        <v>81</v>
      </c>
      <c r="BO92" s="11">
        <f t="shared" si="55"/>
        <v>0.94813198349595373</v>
      </c>
      <c r="BP92" s="9">
        <f t="shared" si="74"/>
        <v>1763.3173409887195</v>
      </c>
      <c r="BQ92" s="9">
        <f t="shared" si="74"/>
        <v>1505.6999782608682</v>
      </c>
      <c r="BR92" s="9">
        <f t="shared" si="74"/>
        <v>1367.5112279385305</v>
      </c>
      <c r="BS92" s="9">
        <f t="shared" si="74"/>
        <v>1241.9880284681003</v>
      </c>
      <c r="BT92" s="9">
        <f t="shared" si="74"/>
        <v>1127.9132931906845</v>
      </c>
      <c r="BU92" s="9">
        <f t="shared" si="74"/>
        <v>1009.8221432829649</v>
      </c>
      <c r="BV92" s="9">
        <f t="shared" si="74"/>
        <v>909.99570676470012</v>
      </c>
      <c r="BW92" s="9">
        <f t="shared" si="74"/>
        <v>824.48495493665928</v>
      </c>
      <c r="BX92" s="9">
        <f t="shared" si="74"/>
        <v>750.26869528430268</v>
      </c>
      <c r="BY92" s="9">
        <f t="shared" si="74"/>
        <v>685.04543504976164</v>
      </c>
      <c r="BZ92" s="9">
        <f t="shared" si="74"/>
        <v>0</v>
      </c>
      <c r="CA92" s="9">
        <f t="shared" si="74"/>
        <v>0</v>
      </c>
      <c r="CB92" s="9">
        <f t="shared" si="74"/>
        <v>0</v>
      </c>
      <c r="CC92" s="9">
        <f t="shared" si="74"/>
        <v>0</v>
      </c>
      <c r="CD92" s="9">
        <f t="shared" si="74"/>
        <v>0</v>
      </c>
      <c r="CE92" s="9">
        <f t="shared" si="74"/>
        <v>0</v>
      </c>
      <c r="CF92" s="9">
        <f t="shared" si="79"/>
        <v>0</v>
      </c>
      <c r="CG92" s="9">
        <f t="shared" si="79"/>
        <v>0</v>
      </c>
      <c r="CH92" s="9">
        <f t="shared" si="79"/>
        <v>0</v>
      </c>
      <c r="CI92" s="9">
        <f t="shared" si="46"/>
        <v>0</v>
      </c>
      <c r="CJ92" s="9">
        <f t="shared" si="46"/>
        <v>0</v>
      </c>
      <c r="CK92" s="9">
        <f t="shared" si="46"/>
        <v>2456.6152241824261</v>
      </c>
      <c r="CL92" s="9">
        <f t="shared" si="67"/>
        <v>13642.662028347717</v>
      </c>
    </row>
    <row r="93" spans="2:90" x14ac:dyDescent="0.2">
      <c r="B93" s="1">
        <f t="shared" si="63"/>
        <v>43942</v>
      </c>
      <c r="C93" s="8">
        <f t="shared" si="58"/>
        <v>11.714285714285714</v>
      </c>
      <c r="D93">
        <f t="shared" si="68"/>
        <v>82</v>
      </c>
      <c r="E93" s="14">
        <f t="shared" si="64"/>
        <v>0.15</v>
      </c>
      <c r="F93" s="3">
        <f t="shared" si="59"/>
        <v>2.8576511180631639</v>
      </c>
      <c r="G93" s="4">
        <f t="shared" si="69"/>
        <v>2354426.8908746098</v>
      </c>
      <c r="I93" s="13">
        <f t="shared" si="70"/>
        <v>13642.662028347717</v>
      </c>
      <c r="J93" s="13">
        <f t="shared" si="80"/>
        <v>11654.624246284026</v>
      </c>
      <c r="K93" s="13">
        <f t="shared" si="80"/>
        <v>10587.133468549733</v>
      </c>
      <c r="L93" s="13">
        <f t="shared" si="80"/>
        <v>9615.4772524126238</v>
      </c>
      <c r="M93" s="13">
        <f t="shared" si="80"/>
        <v>8732.8772089910944</v>
      </c>
      <c r="N93" s="13">
        <f t="shared" si="80"/>
        <v>7930.7755518160448</v>
      </c>
      <c r="O93" s="13">
        <f t="shared" si="80"/>
        <v>7100.4329978023188</v>
      </c>
      <c r="P93" s="13">
        <f t="shared" si="80"/>
        <v>6398.5163992982116</v>
      </c>
      <c r="Q93" s="13">
        <f t="shared" si="80"/>
        <v>5797.2586748708209</v>
      </c>
      <c r="R93" s="13">
        <f t="shared" si="80"/>
        <v>5275.4167024855951</v>
      </c>
      <c r="S93" s="13">
        <f t="shared" si="80"/>
        <v>4816.807835296383</v>
      </c>
      <c r="T93" s="13">
        <f t="shared" si="80"/>
        <v>4409.1454606515081</v>
      </c>
      <c r="U93" s="13">
        <f t="shared" si="80"/>
        <v>4043.1210993784694</v>
      </c>
      <c r="V93" s="13">
        <f t="shared" si="80"/>
        <v>3711.6872618732696</v>
      </c>
      <c r="W93" s="13">
        <f t="shared" si="80"/>
        <v>3409.5102935870905</v>
      </c>
      <c r="X93" s="13">
        <f t="shared" si="80"/>
        <v>3132.5286794951039</v>
      </c>
      <c r="Y93" s="13">
        <f t="shared" si="80"/>
        <v>2879.237599530607</v>
      </c>
      <c r="Z93" s="13">
        <f t="shared" si="80"/>
        <v>2750.8016625716309</v>
      </c>
      <c r="AA93" s="13">
        <f t="shared" si="80"/>
        <v>2591.7361549113302</v>
      </c>
      <c r="AB93" s="13">
        <f t="shared" si="80"/>
        <v>2415.2213464923175</v>
      </c>
      <c r="AC93" s="13">
        <f t="shared" si="80"/>
        <v>2230.9356689055357</v>
      </c>
      <c r="AD93" s="13">
        <f t="shared" si="60"/>
        <v>19319.226919710425</v>
      </c>
      <c r="AE93" s="13">
        <f t="shared" si="72"/>
        <v>142445.13451326184</v>
      </c>
      <c r="AF93" s="15"/>
      <c r="AG93">
        <f t="shared" si="56"/>
        <v>82</v>
      </c>
      <c r="AH93" s="15"/>
      <c r="AI93" s="15"/>
      <c r="AJ93" s="13">
        <f t="shared" ref="AJ93:BC105" si="82">I92*AI$8</f>
        <v>743.91218593302301</v>
      </c>
      <c r="AK93" s="13">
        <f t="shared" si="82"/>
        <v>0</v>
      </c>
      <c r="AL93" s="13">
        <f t="shared" si="82"/>
        <v>0</v>
      </c>
      <c r="AM93" s="13">
        <f t="shared" si="82"/>
        <v>0</v>
      </c>
      <c r="AN93" s="13">
        <f t="shared" si="82"/>
        <v>0</v>
      </c>
      <c r="AO93" s="13">
        <f t="shared" si="82"/>
        <v>0</v>
      </c>
      <c r="AP93" s="13">
        <f t="shared" si="82"/>
        <v>0</v>
      </c>
      <c r="AQ93" s="13">
        <f t="shared" si="82"/>
        <v>0</v>
      </c>
      <c r="AR93" s="13">
        <f t="shared" si="82"/>
        <v>0</v>
      </c>
      <c r="AS93" s="13">
        <f t="shared" si="82"/>
        <v>0</v>
      </c>
      <c r="AT93" s="13">
        <f t="shared" si="82"/>
        <v>0</v>
      </c>
      <c r="AU93" s="13">
        <f t="shared" si="82"/>
        <v>0</v>
      </c>
      <c r="AV93" s="13">
        <f t="shared" si="82"/>
        <v>0</v>
      </c>
      <c r="AW93" s="13">
        <f t="shared" si="82"/>
        <v>0</v>
      </c>
      <c r="AX93" s="13">
        <f t="shared" si="82"/>
        <v>0</v>
      </c>
      <c r="AY93" s="13">
        <f t="shared" si="82"/>
        <v>0</v>
      </c>
      <c r="AZ93" s="13">
        <f t="shared" si="82"/>
        <v>0</v>
      </c>
      <c r="BA93" s="13">
        <f t="shared" si="82"/>
        <v>0</v>
      </c>
      <c r="BB93" s="13">
        <f t="shared" si="82"/>
        <v>0</v>
      </c>
      <c r="BC93" s="13">
        <f t="shared" si="82"/>
        <v>0</v>
      </c>
      <c r="BD93" s="13">
        <f t="shared" si="47"/>
        <v>0</v>
      </c>
      <c r="BE93" s="13">
        <f t="shared" si="66"/>
        <v>743.91218593302301</v>
      </c>
      <c r="BF93" s="13">
        <f t="shared" si="61"/>
        <v>8221.4344139306904</v>
      </c>
      <c r="BG93" s="4">
        <f t="shared" si="57"/>
        <v>150666.56892719254</v>
      </c>
      <c r="BH93" s="4">
        <f t="shared" si="76"/>
        <v>1.9352875895948247</v>
      </c>
      <c r="BI93" s="4">
        <f t="shared" si="77"/>
        <v>1.9286820861598426</v>
      </c>
      <c r="BJ93" s="4">
        <f t="shared" si="62"/>
        <v>5.4567077968726965</v>
      </c>
      <c r="BK93" s="15"/>
      <c r="BL93" s="13">
        <f t="shared" si="53"/>
        <v>2505093.4598018024</v>
      </c>
      <c r="BM93" s="13"/>
      <c r="BN93">
        <f t="shared" si="54"/>
        <v>82</v>
      </c>
      <c r="BO93" s="11">
        <f t="shared" si="55"/>
        <v>0.94295056652287423</v>
      </c>
      <c r="BP93" s="9">
        <f t="shared" si="74"/>
        <v>1929.6533832765874</v>
      </c>
      <c r="BQ93" s="9">
        <f t="shared" si="74"/>
        <v>1648.4601803467121</v>
      </c>
      <c r="BR93" s="9">
        <f t="shared" si="74"/>
        <v>1497.4715253033378</v>
      </c>
      <c r="BS93" s="9">
        <f t="shared" si="74"/>
        <v>1360.037958382544</v>
      </c>
      <c r="BT93" s="9">
        <f t="shared" si="74"/>
        <v>1235.2007267389274</v>
      </c>
      <c r="BU93" s="9">
        <f t="shared" si="74"/>
        <v>1121.7493949326049</v>
      </c>
      <c r="BV93" s="9">
        <f t="shared" si="74"/>
        <v>1004.3035976753109</v>
      </c>
      <c r="BW93" s="9">
        <f t="shared" si="74"/>
        <v>905.02269954362248</v>
      </c>
      <c r="BX93" s="9">
        <f t="shared" si="74"/>
        <v>819.9792527623631</v>
      </c>
      <c r="BY93" s="9">
        <f t="shared" si="74"/>
        <v>746.16857523795375</v>
      </c>
      <c r="BZ93" s="9">
        <f t="shared" si="74"/>
        <v>0</v>
      </c>
      <c r="CA93" s="9">
        <f t="shared" si="74"/>
        <v>0</v>
      </c>
      <c r="CB93" s="9">
        <f t="shared" si="74"/>
        <v>0</v>
      </c>
      <c r="CC93" s="9">
        <f t="shared" si="74"/>
        <v>0</v>
      </c>
      <c r="CD93" s="9">
        <f t="shared" si="74"/>
        <v>0</v>
      </c>
      <c r="CE93" s="9">
        <f t="shared" si="74"/>
        <v>0</v>
      </c>
      <c r="CF93" s="9">
        <f t="shared" si="79"/>
        <v>0</v>
      </c>
      <c r="CG93" s="9">
        <f t="shared" si="79"/>
        <v>0</v>
      </c>
      <c r="CH93" s="9">
        <f t="shared" si="79"/>
        <v>0</v>
      </c>
      <c r="CI93" s="9">
        <f t="shared" si="46"/>
        <v>0</v>
      </c>
      <c r="CJ93" s="9">
        <f t="shared" si="46"/>
        <v>0</v>
      </c>
      <c r="CK93" s="9">
        <f t="shared" si="46"/>
        <v>2732.5613953087359</v>
      </c>
      <c r="CL93" s="9">
        <f t="shared" si="67"/>
        <v>15000.608689508699</v>
      </c>
    </row>
    <row r="94" spans="2:90" x14ac:dyDescent="0.2">
      <c r="B94" s="1">
        <f t="shared" si="63"/>
        <v>43943</v>
      </c>
      <c r="C94" s="8">
        <f t="shared" si="58"/>
        <v>11.857142857142858</v>
      </c>
      <c r="D94">
        <f t="shared" si="68"/>
        <v>83</v>
      </c>
      <c r="E94" s="14">
        <f t="shared" si="64"/>
        <v>0.15</v>
      </c>
      <c r="F94" s="3">
        <f t="shared" si="59"/>
        <v>2.8576511180631639</v>
      </c>
      <c r="G94" s="4">
        <f t="shared" si="69"/>
        <v>2339426.282185101</v>
      </c>
      <c r="I94" s="13">
        <f t="shared" si="70"/>
        <v>15000.608689508699</v>
      </c>
      <c r="J94" s="13">
        <f t="shared" si="80"/>
        <v>12824.102306646853</v>
      </c>
      <c r="K94" s="13">
        <f t="shared" si="80"/>
        <v>11654.624246284026</v>
      </c>
      <c r="L94" s="13">
        <f t="shared" si="80"/>
        <v>10587.133468549733</v>
      </c>
      <c r="M94" s="13">
        <f t="shared" si="80"/>
        <v>9615.4772524126238</v>
      </c>
      <c r="N94" s="13">
        <f t="shared" si="80"/>
        <v>8732.8772089910944</v>
      </c>
      <c r="O94" s="13">
        <f t="shared" si="80"/>
        <v>7930.7755518160448</v>
      </c>
      <c r="P94" s="13">
        <f t="shared" si="80"/>
        <v>7100.4329978023188</v>
      </c>
      <c r="Q94" s="13">
        <f t="shared" si="80"/>
        <v>6398.5163992982116</v>
      </c>
      <c r="R94" s="13">
        <f t="shared" si="80"/>
        <v>5797.2586748708209</v>
      </c>
      <c r="S94" s="13">
        <f t="shared" si="80"/>
        <v>5275.4167024855951</v>
      </c>
      <c r="T94" s="13">
        <f t="shared" si="80"/>
        <v>4816.807835296383</v>
      </c>
      <c r="U94" s="13">
        <f t="shared" si="80"/>
        <v>4409.1454606515081</v>
      </c>
      <c r="V94" s="13">
        <f t="shared" si="80"/>
        <v>4043.1210993784694</v>
      </c>
      <c r="W94" s="13">
        <f t="shared" si="80"/>
        <v>3711.6872618732696</v>
      </c>
      <c r="X94" s="13">
        <f t="shared" si="80"/>
        <v>3409.5102935870905</v>
      </c>
      <c r="Y94" s="13">
        <f t="shared" si="80"/>
        <v>3132.5286794951039</v>
      </c>
      <c r="Z94" s="13">
        <f t="shared" si="80"/>
        <v>2879.237599530607</v>
      </c>
      <c r="AA94" s="13">
        <f t="shared" si="80"/>
        <v>2750.8016625716309</v>
      </c>
      <c r="AB94" s="13">
        <f t="shared" si="80"/>
        <v>2591.7361549113302</v>
      </c>
      <c r="AC94" s="13">
        <f t="shared" si="80"/>
        <v>2415.2213464923175</v>
      </c>
      <c r="AD94" s="13">
        <f t="shared" si="60"/>
        <v>21550.16258861596</v>
      </c>
      <c r="AE94" s="13">
        <f t="shared" si="72"/>
        <v>156627.18348106972</v>
      </c>
      <c r="AF94" s="15"/>
      <c r="AG94">
        <f t="shared" si="56"/>
        <v>83</v>
      </c>
      <c r="AH94" s="15"/>
      <c r="AI94" s="15"/>
      <c r="AJ94" s="13">
        <f t="shared" si="82"/>
        <v>818.55972170086295</v>
      </c>
      <c r="AK94" s="13">
        <f t="shared" si="82"/>
        <v>0</v>
      </c>
      <c r="AL94" s="13">
        <f t="shared" si="82"/>
        <v>0</v>
      </c>
      <c r="AM94" s="13">
        <f t="shared" si="82"/>
        <v>0</v>
      </c>
      <c r="AN94" s="13">
        <f t="shared" si="82"/>
        <v>0</v>
      </c>
      <c r="AO94" s="13">
        <f t="shared" si="82"/>
        <v>0</v>
      </c>
      <c r="AP94" s="13">
        <f t="shared" si="82"/>
        <v>0</v>
      </c>
      <c r="AQ94" s="13">
        <f t="shared" si="82"/>
        <v>0</v>
      </c>
      <c r="AR94" s="13">
        <f t="shared" si="82"/>
        <v>0</v>
      </c>
      <c r="AS94" s="13">
        <f t="shared" si="82"/>
        <v>0</v>
      </c>
      <c r="AT94" s="13">
        <f t="shared" si="82"/>
        <v>0</v>
      </c>
      <c r="AU94" s="13">
        <f t="shared" si="82"/>
        <v>0</v>
      </c>
      <c r="AV94" s="13">
        <f t="shared" si="82"/>
        <v>0</v>
      </c>
      <c r="AW94" s="13">
        <f t="shared" si="82"/>
        <v>0</v>
      </c>
      <c r="AX94" s="13">
        <f t="shared" si="82"/>
        <v>0</v>
      </c>
      <c r="AY94" s="13">
        <f t="shared" si="82"/>
        <v>0</v>
      </c>
      <c r="AZ94" s="13">
        <f t="shared" si="82"/>
        <v>0</v>
      </c>
      <c r="BA94" s="13">
        <f t="shared" si="82"/>
        <v>0</v>
      </c>
      <c r="BB94" s="13">
        <f t="shared" si="82"/>
        <v>0</v>
      </c>
      <c r="BC94" s="13">
        <f t="shared" si="82"/>
        <v>0</v>
      </c>
      <c r="BD94" s="13">
        <f t="shared" si="47"/>
        <v>0</v>
      </c>
      <c r="BE94" s="13">
        <f t="shared" si="66"/>
        <v>818.55972170086295</v>
      </c>
      <c r="BF94" s="13">
        <f t="shared" si="61"/>
        <v>9039.9941356315539</v>
      </c>
      <c r="BG94" s="4">
        <f t="shared" si="57"/>
        <v>165667.17761670129</v>
      </c>
      <c r="BH94" s="4">
        <f t="shared" si="76"/>
        <v>1.9397617452536806</v>
      </c>
      <c r="BI94" s="4">
        <f t="shared" si="77"/>
        <v>1.9352875895948249</v>
      </c>
      <c r="BJ94" s="4">
        <f t="shared" si="62"/>
        <v>5.4567200731499703</v>
      </c>
      <c r="BK94" s="15"/>
      <c r="BL94" s="13">
        <f t="shared" si="53"/>
        <v>2505093.4598018024</v>
      </c>
      <c r="BM94" s="13"/>
      <c r="BN94">
        <f t="shared" si="54"/>
        <v>83</v>
      </c>
      <c r="BO94" s="11">
        <f t="shared" si="55"/>
        <v>0.93725006870425043</v>
      </c>
      <c r="BP94" s="9">
        <f t="shared" si="74"/>
        <v>2108.8982287271406</v>
      </c>
      <c r="BQ94" s="9">
        <f t="shared" si="74"/>
        <v>1802.9086151962647</v>
      </c>
      <c r="BR94" s="9">
        <f t="shared" si="74"/>
        <v>1638.4946063327886</v>
      </c>
      <c r="BS94" s="9">
        <f t="shared" si="74"/>
        <v>1488.4187356168959</v>
      </c>
      <c r="BT94" s="9">
        <f t="shared" si="74"/>
        <v>1351.8160073171832</v>
      </c>
      <c r="BU94" s="9">
        <f t="shared" si="74"/>
        <v>1227.7334646169029</v>
      </c>
      <c r="BV94" s="9">
        <f t="shared" si="74"/>
        <v>1114.9679896226367</v>
      </c>
      <c r="BW94" s="9">
        <f t="shared" si="74"/>
        <v>998.23219725302238</v>
      </c>
      <c r="BX94" s="9">
        <f t="shared" si="74"/>
        <v>899.55149022712828</v>
      </c>
      <c r="BY94" s="9">
        <f t="shared" si="74"/>
        <v>815.02216369784821</v>
      </c>
      <c r="BZ94" s="9">
        <f t="shared" si="74"/>
        <v>0</v>
      </c>
      <c r="CA94" s="9">
        <f t="shared" si="74"/>
        <v>0</v>
      </c>
      <c r="CB94" s="9">
        <f t="shared" si="74"/>
        <v>0</v>
      </c>
      <c r="CC94" s="9">
        <f t="shared" si="74"/>
        <v>0</v>
      </c>
      <c r="CD94" s="9">
        <f t="shared" si="74"/>
        <v>0</v>
      </c>
      <c r="CE94" s="9">
        <f t="shared" si="74"/>
        <v>0</v>
      </c>
      <c r="CF94" s="9">
        <f t="shared" si="79"/>
        <v>0</v>
      </c>
      <c r="CG94" s="9">
        <f t="shared" si="79"/>
        <v>0</v>
      </c>
      <c r="CH94" s="9">
        <f t="shared" si="79"/>
        <v>0</v>
      </c>
      <c r="CI94" s="9">
        <f t="shared" si="46"/>
        <v>0</v>
      </c>
      <c r="CJ94" s="9">
        <f t="shared" si="46"/>
        <v>0</v>
      </c>
      <c r="CK94" s="9">
        <f t="shared" si="46"/>
        <v>3029.6837050152112</v>
      </c>
      <c r="CL94" s="9">
        <f t="shared" si="67"/>
        <v>16475.727203623024</v>
      </c>
    </row>
    <row r="95" spans="2:90" x14ac:dyDescent="0.2">
      <c r="B95" s="1">
        <f t="shared" si="63"/>
        <v>43944</v>
      </c>
      <c r="C95" s="8">
        <f t="shared" si="58"/>
        <v>12</v>
      </c>
      <c r="D95">
        <f t="shared" si="68"/>
        <v>84</v>
      </c>
      <c r="E95" s="14">
        <f t="shared" si="64"/>
        <v>0.15</v>
      </c>
      <c r="F95" s="3">
        <f t="shared" si="59"/>
        <v>2.8576511180631639</v>
      </c>
      <c r="G95" s="4">
        <f t="shared" si="69"/>
        <v>2322950.554981478</v>
      </c>
      <c r="I95" s="13">
        <f t="shared" si="70"/>
        <v>16475.727203623024</v>
      </c>
      <c r="J95" s="13">
        <f t="shared" si="80"/>
        <v>14100.572168138176</v>
      </c>
      <c r="K95" s="13">
        <f t="shared" si="80"/>
        <v>12824.102306646853</v>
      </c>
      <c r="L95" s="13">
        <f t="shared" si="80"/>
        <v>11654.624246284026</v>
      </c>
      <c r="M95" s="13">
        <f t="shared" si="80"/>
        <v>10587.133468549733</v>
      </c>
      <c r="N95" s="13">
        <f t="shared" si="80"/>
        <v>9615.4772524126238</v>
      </c>
      <c r="O95" s="13">
        <f t="shared" si="80"/>
        <v>8732.8772089910944</v>
      </c>
      <c r="P95" s="13">
        <f t="shared" si="80"/>
        <v>7930.7755518160448</v>
      </c>
      <c r="Q95" s="13">
        <f t="shared" si="80"/>
        <v>7100.4329978023188</v>
      </c>
      <c r="R95" s="13">
        <f t="shared" si="80"/>
        <v>6398.5163992982116</v>
      </c>
      <c r="S95" s="13">
        <f t="shared" si="80"/>
        <v>5797.2586748708209</v>
      </c>
      <c r="T95" s="13">
        <f t="shared" si="80"/>
        <v>5275.4167024855951</v>
      </c>
      <c r="U95" s="13">
        <f t="shared" si="80"/>
        <v>4816.807835296383</v>
      </c>
      <c r="V95" s="13">
        <f t="shared" si="80"/>
        <v>4409.1454606515081</v>
      </c>
      <c r="W95" s="13">
        <f t="shared" si="80"/>
        <v>4043.1210993784694</v>
      </c>
      <c r="X95" s="13">
        <f t="shared" si="80"/>
        <v>3711.6872618732696</v>
      </c>
      <c r="Y95" s="13">
        <f t="shared" si="80"/>
        <v>3409.5102935870905</v>
      </c>
      <c r="Z95" s="13">
        <f t="shared" si="80"/>
        <v>3132.5286794951039</v>
      </c>
      <c r="AA95" s="13">
        <f t="shared" si="80"/>
        <v>2879.237599530607</v>
      </c>
      <c r="AB95" s="13">
        <f t="shared" si="80"/>
        <v>2750.8016625716309</v>
      </c>
      <c r="AC95" s="13">
        <f t="shared" si="80"/>
        <v>2591.7361549113302</v>
      </c>
      <c r="AD95" s="13">
        <f t="shared" si="60"/>
        <v>23965.383935108279</v>
      </c>
      <c r="AE95" s="13">
        <f t="shared" si="72"/>
        <v>172202.87416332218</v>
      </c>
      <c r="AF95" s="15"/>
      <c r="AG95">
        <f t="shared" si="56"/>
        <v>84</v>
      </c>
      <c r="AH95" s="15"/>
      <c r="AI95" s="15"/>
      <c r="AJ95" s="13">
        <f t="shared" si="82"/>
        <v>900.03652137052188</v>
      </c>
      <c r="AK95" s="13">
        <f t="shared" si="82"/>
        <v>0</v>
      </c>
      <c r="AL95" s="13">
        <f t="shared" si="82"/>
        <v>0</v>
      </c>
      <c r="AM95" s="13">
        <f t="shared" si="82"/>
        <v>0</v>
      </c>
      <c r="AN95" s="13">
        <f t="shared" si="82"/>
        <v>0</v>
      </c>
      <c r="AO95" s="13">
        <f t="shared" si="82"/>
        <v>0</v>
      </c>
      <c r="AP95" s="13">
        <f t="shared" si="82"/>
        <v>0</v>
      </c>
      <c r="AQ95" s="13">
        <f t="shared" si="82"/>
        <v>0</v>
      </c>
      <c r="AR95" s="13">
        <f t="shared" si="82"/>
        <v>0</v>
      </c>
      <c r="AS95" s="13">
        <f t="shared" si="82"/>
        <v>0</v>
      </c>
      <c r="AT95" s="13">
        <f t="shared" si="82"/>
        <v>0</v>
      </c>
      <c r="AU95" s="13">
        <f t="shared" si="82"/>
        <v>0</v>
      </c>
      <c r="AV95" s="13">
        <f t="shared" si="82"/>
        <v>0</v>
      </c>
      <c r="AW95" s="13">
        <f t="shared" si="82"/>
        <v>0</v>
      </c>
      <c r="AX95" s="13">
        <f t="shared" si="82"/>
        <v>0</v>
      </c>
      <c r="AY95" s="13">
        <f t="shared" si="82"/>
        <v>0</v>
      </c>
      <c r="AZ95" s="13">
        <f t="shared" si="82"/>
        <v>0</v>
      </c>
      <c r="BA95" s="13">
        <f t="shared" si="82"/>
        <v>0</v>
      </c>
      <c r="BB95" s="13">
        <f t="shared" si="82"/>
        <v>0</v>
      </c>
      <c r="BC95" s="13">
        <f t="shared" si="82"/>
        <v>0</v>
      </c>
      <c r="BD95" s="13">
        <f t="shared" si="47"/>
        <v>0</v>
      </c>
      <c r="BE95" s="13">
        <f t="shared" si="66"/>
        <v>900.03652137052188</v>
      </c>
      <c r="BF95" s="13">
        <f t="shared" si="61"/>
        <v>9940.0306570020766</v>
      </c>
      <c r="BG95" s="4">
        <f t="shared" si="57"/>
        <v>182142.90482032427</v>
      </c>
      <c r="BH95" s="4">
        <f t="shared" si="76"/>
        <v>1.9409335600134032</v>
      </c>
      <c r="BI95" s="4">
        <f t="shared" si="77"/>
        <v>1.9397617452536802</v>
      </c>
      <c r="BJ95" s="4">
        <f t="shared" si="62"/>
        <v>5.4572703047683726</v>
      </c>
      <c r="BK95" s="15"/>
      <c r="BL95" s="13">
        <f t="shared" si="53"/>
        <v>2505093.4598018024</v>
      </c>
      <c r="BM95" s="13"/>
      <c r="BN95">
        <f t="shared" si="54"/>
        <v>84</v>
      </c>
      <c r="BO95" s="11">
        <f t="shared" si="55"/>
        <v>0.93098505600822157</v>
      </c>
      <c r="BP95" s="9">
        <f t="shared" si="74"/>
        <v>2300.7983720161742</v>
      </c>
      <c r="BQ95" s="9">
        <f t="shared" si="74"/>
        <v>1969.1132954553134</v>
      </c>
      <c r="BR95" s="9">
        <f t="shared" si="74"/>
        <v>1790.8571406313174</v>
      </c>
      <c r="BS95" s="9">
        <f t="shared" si="74"/>
        <v>1627.5421510022265</v>
      </c>
      <c r="BT95" s="9">
        <f t="shared" si="74"/>
        <v>1478.4694567776435</v>
      </c>
      <c r="BU95" s="9">
        <f t="shared" si="74"/>
        <v>1342.779844257472</v>
      </c>
      <c r="BV95" s="9">
        <f t="shared" si="74"/>
        <v>1219.5267266288245</v>
      </c>
      <c r="BW95" s="9">
        <f t="shared" si="74"/>
        <v>1107.5150281944141</v>
      </c>
      <c r="BX95" s="9">
        <f t="shared" si="74"/>
        <v>991.55955182124228</v>
      </c>
      <c r="BY95" s="9">
        <f t="shared" si="74"/>
        <v>893.53847225552545</v>
      </c>
      <c r="BZ95" s="9">
        <f t="shared" si="74"/>
        <v>0</v>
      </c>
      <c r="CA95" s="9">
        <f t="shared" ref="CA95:CE158" si="83">T95*$E95*$BO95*CA$7</f>
        <v>0</v>
      </c>
      <c r="CB95" s="9">
        <f t="shared" si="83"/>
        <v>0</v>
      </c>
      <c r="CC95" s="9">
        <f t="shared" si="83"/>
        <v>0</v>
      </c>
      <c r="CD95" s="9">
        <f t="shared" si="83"/>
        <v>0</v>
      </c>
      <c r="CE95" s="9">
        <f t="shared" si="83"/>
        <v>0</v>
      </c>
      <c r="CF95" s="9">
        <f t="shared" si="79"/>
        <v>0</v>
      </c>
      <c r="CG95" s="9">
        <f t="shared" si="79"/>
        <v>0</v>
      </c>
      <c r="CH95" s="9">
        <f t="shared" si="79"/>
        <v>0</v>
      </c>
      <c r="CI95" s="9">
        <f t="shared" si="46"/>
        <v>0</v>
      </c>
      <c r="CJ95" s="9">
        <f t="shared" si="46"/>
        <v>0</v>
      </c>
      <c r="CK95" s="9">
        <f t="shared" si="46"/>
        <v>3346.7121457627973</v>
      </c>
      <c r="CL95" s="9">
        <f t="shared" si="67"/>
        <v>18068.412184802954</v>
      </c>
    </row>
    <row r="96" spans="2:90" x14ac:dyDescent="0.2">
      <c r="B96" s="1">
        <f t="shared" si="63"/>
        <v>43945</v>
      </c>
      <c r="C96" s="8">
        <f t="shared" si="58"/>
        <v>12.142857142857142</v>
      </c>
      <c r="D96">
        <f t="shared" si="68"/>
        <v>85</v>
      </c>
      <c r="E96" s="14">
        <f t="shared" si="64"/>
        <v>0.15</v>
      </c>
      <c r="F96" s="3">
        <f t="shared" si="59"/>
        <v>2.8576511180631639</v>
      </c>
      <c r="G96" s="4">
        <f t="shared" si="69"/>
        <v>2304882.1427966752</v>
      </c>
      <c r="I96" s="13">
        <f t="shared" si="70"/>
        <v>18068.412184802954</v>
      </c>
      <c r="J96" s="13">
        <f t="shared" si="80"/>
        <v>15487.183571405641</v>
      </c>
      <c r="K96" s="13">
        <f t="shared" si="80"/>
        <v>14100.572168138176</v>
      </c>
      <c r="L96" s="13">
        <f t="shared" si="80"/>
        <v>12824.102306646853</v>
      </c>
      <c r="M96" s="13">
        <f t="shared" si="80"/>
        <v>11654.624246284026</v>
      </c>
      <c r="N96" s="13">
        <f t="shared" si="80"/>
        <v>10587.133468549733</v>
      </c>
      <c r="O96" s="13">
        <f t="shared" si="80"/>
        <v>9615.4772524126238</v>
      </c>
      <c r="P96" s="13">
        <f t="shared" si="80"/>
        <v>8732.8772089910944</v>
      </c>
      <c r="Q96" s="13">
        <f t="shared" si="80"/>
        <v>7930.7755518160448</v>
      </c>
      <c r="R96" s="13">
        <f t="shared" si="80"/>
        <v>7100.4329978023188</v>
      </c>
      <c r="S96" s="13">
        <f t="shared" si="80"/>
        <v>6398.5163992982116</v>
      </c>
      <c r="T96" s="13">
        <f t="shared" si="80"/>
        <v>5797.2586748708209</v>
      </c>
      <c r="U96" s="13">
        <f t="shared" si="80"/>
        <v>5275.4167024855951</v>
      </c>
      <c r="V96" s="13">
        <f t="shared" si="80"/>
        <v>4816.807835296383</v>
      </c>
      <c r="W96" s="13">
        <f t="shared" si="80"/>
        <v>4409.1454606515081</v>
      </c>
      <c r="X96" s="13">
        <f t="shared" si="80"/>
        <v>4043.1210993784694</v>
      </c>
      <c r="Y96" s="13">
        <f t="shared" si="80"/>
        <v>3711.6872618732696</v>
      </c>
      <c r="Z96" s="13">
        <f t="shared" si="80"/>
        <v>3409.5102935870905</v>
      </c>
      <c r="AA96" s="13">
        <f t="shared" si="80"/>
        <v>3132.5286794951039</v>
      </c>
      <c r="AB96" s="13">
        <f t="shared" si="80"/>
        <v>2879.237599530607</v>
      </c>
      <c r="AC96" s="13">
        <f t="shared" si="80"/>
        <v>2750.8016625716309</v>
      </c>
      <c r="AD96" s="13">
        <f t="shared" si="60"/>
        <v>26557.120090019609</v>
      </c>
      <c r="AE96" s="13">
        <f t="shared" si="72"/>
        <v>189282.74271590778</v>
      </c>
      <c r="AF96" s="15"/>
      <c r="AG96">
        <f t="shared" si="56"/>
        <v>85</v>
      </c>
      <c r="AH96" s="15"/>
      <c r="AI96" s="15"/>
      <c r="AJ96" s="13">
        <f t="shared" si="82"/>
        <v>988.5436322173814</v>
      </c>
      <c r="AK96" s="13">
        <f t="shared" si="82"/>
        <v>0</v>
      </c>
      <c r="AL96" s="13">
        <f t="shared" si="82"/>
        <v>0</v>
      </c>
      <c r="AM96" s="13">
        <f t="shared" si="82"/>
        <v>0</v>
      </c>
      <c r="AN96" s="13">
        <f t="shared" si="82"/>
        <v>0</v>
      </c>
      <c r="AO96" s="13">
        <f t="shared" si="82"/>
        <v>0</v>
      </c>
      <c r="AP96" s="13">
        <f t="shared" si="82"/>
        <v>0</v>
      </c>
      <c r="AQ96" s="13">
        <f t="shared" si="82"/>
        <v>0</v>
      </c>
      <c r="AR96" s="13">
        <f t="shared" si="82"/>
        <v>0</v>
      </c>
      <c r="AS96" s="13">
        <f t="shared" si="82"/>
        <v>0</v>
      </c>
      <c r="AT96" s="13">
        <f t="shared" si="82"/>
        <v>0</v>
      </c>
      <c r="AU96" s="13">
        <f t="shared" si="82"/>
        <v>0</v>
      </c>
      <c r="AV96" s="13">
        <f t="shared" si="82"/>
        <v>0</v>
      </c>
      <c r="AW96" s="13">
        <f t="shared" si="82"/>
        <v>0</v>
      </c>
      <c r="AX96" s="13">
        <f t="shared" si="82"/>
        <v>0</v>
      </c>
      <c r="AY96" s="13">
        <f t="shared" si="82"/>
        <v>0</v>
      </c>
      <c r="AZ96" s="13">
        <f t="shared" si="82"/>
        <v>0</v>
      </c>
      <c r="BA96" s="13">
        <f t="shared" si="82"/>
        <v>0</v>
      </c>
      <c r="BB96" s="13">
        <f t="shared" si="82"/>
        <v>0</v>
      </c>
      <c r="BC96" s="13">
        <f t="shared" si="82"/>
        <v>0</v>
      </c>
      <c r="BD96" s="13">
        <f t="shared" si="47"/>
        <v>0</v>
      </c>
      <c r="BE96" s="13">
        <f t="shared" si="66"/>
        <v>988.5436322173814</v>
      </c>
      <c r="BF96" s="13">
        <f t="shared" si="61"/>
        <v>10928.574289219458</v>
      </c>
      <c r="BG96" s="4">
        <f t="shared" si="57"/>
        <v>200211.31700512723</v>
      </c>
      <c r="BH96" s="4">
        <f t="shared" si="76"/>
        <v>1.9412881210438151</v>
      </c>
      <c r="BI96" s="4">
        <f t="shared" si="77"/>
        <v>1.9409335600134032</v>
      </c>
      <c r="BJ96" s="4">
        <f t="shared" si="62"/>
        <v>5.4585197543751169</v>
      </c>
      <c r="BK96" s="15"/>
      <c r="BL96" s="13">
        <f t="shared" si="53"/>
        <v>2505093.4598018024</v>
      </c>
      <c r="BM96" s="13"/>
      <c r="BN96">
        <f t="shared" si="54"/>
        <v>85</v>
      </c>
      <c r="BO96" s="11">
        <f t="shared" si="55"/>
        <v>0.92410977164526642</v>
      </c>
      <c r="BP96" s="9">
        <f t="shared" ref="BP96:BZ159" si="84">I96*$E96*$BO96*BP$7</f>
        <v>2504.5794387136207</v>
      </c>
      <c r="BQ96" s="9">
        <f t="shared" si="84"/>
        <v>2146.7786510399983</v>
      </c>
      <c r="BR96" s="9">
        <f t="shared" si="84"/>
        <v>1954.5714789548654</v>
      </c>
      <c r="BS96" s="9">
        <f t="shared" si="84"/>
        <v>1777.6317381226436</v>
      </c>
      <c r="BT96" s="9">
        <f t="shared" si="84"/>
        <v>1615.5228226267373</v>
      </c>
      <c r="BU96" s="9">
        <f t="shared" si="84"/>
        <v>1467.5510237999176</v>
      </c>
      <c r="BV96" s="9">
        <f t="shared" si="84"/>
        <v>1332.8634731980924</v>
      </c>
      <c r="BW96" s="9">
        <f t="shared" si="84"/>
        <v>1210.5205745110368</v>
      </c>
      <c r="BX96" s="9">
        <f t="shared" si="84"/>
        <v>1099.336077623788</v>
      </c>
      <c r="BY96" s="9">
        <f t="shared" si="84"/>
        <v>984.23692742724222</v>
      </c>
      <c r="BZ96" s="9">
        <f t="shared" si="84"/>
        <v>0</v>
      </c>
      <c r="CA96" s="9">
        <f t="shared" si="83"/>
        <v>0</v>
      </c>
      <c r="CB96" s="9">
        <f t="shared" si="83"/>
        <v>0</v>
      </c>
      <c r="CC96" s="9">
        <f t="shared" si="83"/>
        <v>0</v>
      </c>
      <c r="CD96" s="9">
        <f t="shared" si="83"/>
        <v>0</v>
      </c>
      <c r="CE96" s="9">
        <f t="shared" si="83"/>
        <v>0</v>
      </c>
      <c r="CF96" s="9">
        <f t="shared" si="79"/>
        <v>0</v>
      </c>
      <c r="CG96" s="9">
        <f t="shared" si="79"/>
        <v>0</v>
      </c>
      <c r="CH96" s="9">
        <f t="shared" si="79"/>
        <v>0</v>
      </c>
      <c r="CI96" s="9">
        <f t="shared" si="46"/>
        <v>0</v>
      </c>
      <c r="CJ96" s="9">
        <f t="shared" si="46"/>
        <v>0</v>
      </c>
      <c r="CK96" s="9">
        <f t="shared" si="46"/>
        <v>3681.2541272915905</v>
      </c>
      <c r="CL96" s="9">
        <f t="shared" si="67"/>
        <v>19774.846333309531</v>
      </c>
    </row>
    <row r="97" spans="2:90" x14ac:dyDescent="0.2">
      <c r="B97" s="1">
        <f t="shared" si="63"/>
        <v>43946</v>
      </c>
      <c r="C97" s="8">
        <f t="shared" si="58"/>
        <v>12.285714285714286</v>
      </c>
      <c r="D97">
        <f t="shared" si="68"/>
        <v>86</v>
      </c>
      <c r="E97" s="14">
        <f t="shared" si="64"/>
        <v>0.15</v>
      </c>
      <c r="F97" s="3">
        <f t="shared" si="59"/>
        <v>2.8576511180631639</v>
      </c>
      <c r="G97" s="4">
        <f t="shared" si="69"/>
        <v>2285107.2964633657</v>
      </c>
      <c r="I97" s="13">
        <f t="shared" si="70"/>
        <v>19774.846333309531</v>
      </c>
      <c r="J97" s="13">
        <f t="shared" si="80"/>
        <v>16984.307453714777</v>
      </c>
      <c r="K97" s="13">
        <f t="shared" si="80"/>
        <v>15487.183571405641</v>
      </c>
      <c r="L97" s="13">
        <f t="shared" si="80"/>
        <v>14100.572168138176</v>
      </c>
      <c r="M97" s="13">
        <f t="shared" si="80"/>
        <v>12824.102306646853</v>
      </c>
      <c r="N97" s="13">
        <f t="shared" si="80"/>
        <v>11654.624246284026</v>
      </c>
      <c r="O97" s="13">
        <f t="shared" si="80"/>
        <v>10587.133468549733</v>
      </c>
      <c r="P97" s="13">
        <f t="shared" si="80"/>
        <v>9615.4772524126238</v>
      </c>
      <c r="Q97" s="13">
        <f t="shared" si="80"/>
        <v>8732.8772089910944</v>
      </c>
      <c r="R97" s="13">
        <f t="shared" si="80"/>
        <v>7930.7755518160448</v>
      </c>
      <c r="S97" s="13">
        <f t="shared" si="80"/>
        <v>7100.4329978023188</v>
      </c>
      <c r="T97" s="13">
        <f t="shared" si="80"/>
        <v>6398.5163992982116</v>
      </c>
      <c r="U97" s="13">
        <f t="shared" si="80"/>
        <v>5797.2586748708209</v>
      </c>
      <c r="V97" s="13">
        <f t="shared" si="80"/>
        <v>5275.4167024855951</v>
      </c>
      <c r="W97" s="13">
        <f t="shared" si="80"/>
        <v>4816.807835296383</v>
      </c>
      <c r="X97" s="13">
        <f t="shared" si="80"/>
        <v>4409.1454606515081</v>
      </c>
      <c r="Y97" s="13">
        <f t="shared" si="80"/>
        <v>4043.1210993784694</v>
      </c>
      <c r="Z97" s="13">
        <f t="shared" si="80"/>
        <v>3711.6872618732696</v>
      </c>
      <c r="AA97" s="13">
        <f t="shared" si="80"/>
        <v>3409.5102935870905</v>
      </c>
      <c r="AB97" s="13">
        <f t="shared" si="80"/>
        <v>3132.5286794951039</v>
      </c>
      <c r="AC97" s="13">
        <f t="shared" si="80"/>
        <v>2879.237599530607</v>
      </c>
      <c r="AD97" s="13">
        <f t="shared" si="60"/>
        <v>29307.921752591239</v>
      </c>
      <c r="AE97" s="13">
        <f t="shared" si="72"/>
        <v>207973.48431812911</v>
      </c>
      <c r="AF97" s="15"/>
      <c r="AG97">
        <f t="shared" si="56"/>
        <v>86</v>
      </c>
      <c r="AH97" s="15"/>
      <c r="AI97" s="15"/>
      <c r="AJ97" s="13">
        <f t="shared" si="82"/>
        <v>1084.1047310881772</v>
      </c>
      <c r="AK97" s="13">
        <f t="shared" si="82"/>
        <v>0</v>
      </c>
      <c r="AL97" s="13">
        <f t="shared" si="82"/>
        <v>0</v>
      </c>
      <c r="AM97" s="13">
        <f t="shared" si="82"/>
        <v>0</v>
      </c>
      <c r="AN97" s="13">
        <f t="shared" si="82"/>
        <v>0</v>
      </c>
      <c r="AO97" s="13">
        <f t="shared" si="82"/>
        <v>0</v>
      </c>
      <c r="AP97" s="13">
        <f t="shared" si="82"/>
        <v>0</v>
      </c>
      <c r="AQ97" s="13">
        <f t="shared" si="82"/>
        <v>0</v>
      </c>
      <c r="AR97" s="13">
        <f t="shared" si="82"/>
        <v>0</v>
      </c>
      <c r="AS97" s="13">
        <f t="shared" si="82"/>
        <v>0</v>
      </c>
      <c r="AT97" s="13">
        <f t="shared" si="82"/>
        <v>0</v>
      </c>
      <c r="AU97" s="13">
        <f t="shared" si="82"/>
        <v>0</v>
      </c>
      <c r="AV97" s="13">
        <f t="shared" si="82"/>
        <v>0</v>
      </c>
      <c r="AW97" s="13">
        <f t="shared" si="82"/>
        <v>0</v>
      </c>
      <c r="AX97" s="13">
        <f t="shared" si="82"/>
        <v>0</v>
      </c>
      <c r="AY97" s="13">
        <f t="shared" si="82"/>
        <v>0</v>
      </c>
      <c r="AZ97" s="13">
        <f t="shared" si="82"/>
        <v>0</v>
      </c>
      <c r="BA97" s="13">
        <f t="shared" si="82"/>
        <v>0</v>
      </c>
      <c r="BB97" s="13">
        <f t="shared" si="82"/>
        <v>0</v>
      </c>
      <c r="BC97" s="13">
        <f t="shared" si="82"/>
        <v>0</v>
      </c>
      <c r="BD97" s="13">
        <f t="shared" si="47"/>
        <v>0</v>
      </c>
      <c r="BE97" s="13">
        <f t="shared" si="66"/>
        <v>1084.1047310881772</v>
      </c>
      <c r="BF97" s="13">
        <f t="shared" si="61"/>
        <v>12012.679020307634</v>
      </c>
      <c r="BG97" s="4">
        <f t="shared" si="57"/>
        <v>219986.16333843675</v>
      </c>
      <c r="BH97" s="4">
        <f t="shared" si="76"/>
        <v>1.9405556164324003</v>
      </c>
      <c r="BI97" s="4">
        <f t="shared" si="77"/>
        <v>1.9412881210438149</v>
      </c>
      <c r="BJ97" s="4">
        <f t="shared" si="62"/>
        <v>5.4606520873891427</v>
      </c>
      <c r="BK97" s="15"/>
      <c r="BL97" s="13">
        <f t="shared" si="53"/>
        <v>2505093.4598018024</v>
      </c>
      <c r="BM97" s="13"/>
      <c r="BN97">
        <f t="shared" si="54"/>
        <v>86</v>
      </c>
      <c r="BO97" s="11">
        <f t="shared" si="55"/>
        <v>0.91657972500476426</v>
      </c>
      <c r="BP97" s="9">
        <f t="shared" si="84"/>
        <v>2718.7834821294482</v>
      </c>
      <c r="BQ97" s="9">
        <f t="shared" si="84"/>
        <v>2335.1207782983388</v>
      </c>
      <c r="BR97" s="9">
        <f t="shared" si="84"/>
        <v>2129.2857688465924</v>
      </c>
      <c r="BS97" s="9">
        <f t="shared" si="84"/>
        <v>1938.6447840422882</v>
      </c>
      <c r="BT97" s="9">
        <f t="shared" si="84"/>
        <v>1763.1468248489002</v>
      </c>
      <c r="BU97" s="9">
        <f t="shared" si="84"/>
        <v>1602.3588430039304</v>
      </c>
      <c r="BV97" s="9">
        <f t="shared" si="84"/>
        <v>1455.5927824788075</v>
      </c>
      <c r="BW97" s="9">
        <f t="shared" si="84"/>
        <v>1322.0027243708892</v>
      </c>
      <c r="BX97" s="9">
        <f t="shared" si="84"/>
        <v>1200.6567286076145</v>
      </c>
      <c r="BY97" s="9">
        <f t="shared" si="84"/>
        <v>1090.3782111537087</v>
      </c>
      <c r="BZ97" s="9">
        <f t="shared" si="84"/>
        <v>0</v>
      </c>
      <c r="CA97" s="9">
        <f t="shared" si="83"/>
        <v>0</v>
      </c>
      <c r="CB97" s="9">
        <f t="shared" si="83"/>
        <v>0</v>
      </c>
      <c r="CC97" s="9">
        <f t="shared" si="83"/>
        <v>0</v>
      </c>
      <c r="CD97" s="9">
        <f t="shared" si="83"/>
        <v>0</v>
      </c>
      <c r="CE97" s="9">
        <f t="shared" si="83"/>
        <v>0</v>
      </c>
      <c r="CF97" s="9">
        <f t="shared" si="79"/>
        <v>0</v>
      </c>
      <c r="CG97" s="9">
        <f t="shared" si="79"/>
        <v>0</v>
      </c>
      <c r="CH97" s="9">
        <f t="shared" si="79"/>
        <v>0</v>
      </c>
      <c r="CI97" s="9">
        <f t="shared" si="46"/>
        <v>0</v>
      </c>
      <c r="CJ97" s="9">
        <f t="shared" si="46"/>
        <v>0</v>
      </c>
      <c r="CK97" s="9">
        <f t="shared" si="46"/>
        <v>4029.4570290676843</v>
      </c>
      <c r="CL97" s="9">
        <f t="shared" si="67"/>
        <v>21585.427956848202</v>
      </c>
    </row>
    <row r="98" spans="2:90" x14ac:dyDescent="0.2">
      <c r="B98" s="1">
        <f t="shared" si="63"/>
        <v>43947</v>
      </c>
      <c r="C98" s="8">
        <f t="shared" si="58"/>
        <v>12.428571428571429</v>
      </c>
      <c r="D98">
        <f t="shared" si="68"/>
        <v>87</v>
      </c>
      <c r="E98" s="14">
        <f t="shared" si="64"/>
        <v>0.15</v>
      </c>
      <c r="F98" s="3">
        <f t="shared" si="59"/>
        <v>2.8576511180631639</v>
      </c>
      <c r="G98" s="4">
        <f t="shared" si="69"/>
        <v>2263521.8685065173</v>
      </c>
      <c r="I98" s="13">
        <f t="shared" si="70"/>
        <v>21585.427956848202</v>
      </c>
      <c r="J98" s="13">
        <f t="shared" si="80"/>
        <v>18588.355553310957</v>
      </c>
      <c r="K98" s="13">
        <f t="shared" si="80"/>
        <v>16984.307453714777</v>
      </c>
      <c r="L98" s="13">
        <f t="shared" si="80"/>
        <v>15487.183571405641</v>
      </c>
      <c r="M98" s="13">
        <f t="shared" si="80"/>
        <v>14100.572168138176</v>
      </c>
      <c r="N98" s="13">
        <f t="shared" si="80"/>
        <v>12824.102306646853</v>
      </c>
      <c r="O98" s="13">
        <f t="shared" si="80"/>
        <v>11654.624246284026</v>
      </c>
      <c r="P98" s="13">
        <f t="shared" si="80"/>
        <v>10587.133468549733</v>
      </c>
      <c r="Q98" s="13">
        <f t="shared" si="80"/>
        <v>9615.4772524126238</v>
      </c>
      <c r="R98" s="13">
        <f t="shared" si="80"/>
        <v>8732.8772089910944</v>
      </c>
      <c r="S98" s="13">
        <f t="shared" si="80"/>
        <v>7930.7755518160448</v>
      </c>
      <c r="T98" s="13">
        <f t="shared" si="80"/>
        <v>7100.4329978023188</v>
      </c>
      <c r="U98" s="13">
        <f t="shared" si="80"/>
        <v>6398.5163992982116</v>
      </c>
      <c r="V98" s="13">
        <f t="shared" si="80"/>
        <v>5797.2586748708209</v>
      </c>
      <c r="W98" s="13">
        <f t="shared" si="80"/>
        <v>5275.4167024855951</v>
      </c>
      <c r="X98" s="13">
        <f t="shared" si="80"/>
        <v>4816.807835296383</v>
      </c>
      <c r="Y98" s="13">
        <f t="shared" si="80"/>
        <v>4409.1454606515081</v>
      </c>
      <c r="Z98" s="13">
        <f t="shared" si="80"/>
        <v>4043.1210993784694</v>
      </c>
      <c r="AA98" s="13">
        <f t="shared" si="80"/>
        <v>3711.6872618732696</v>
      </c>
      <c r="AB98" s="13">
        <f t="shared" si="80"/>
        <v>3409.5102935870905</v>
      </c>
      <c r="AC98" s="13">
        <f t="shared" si="80"/>
        <v>3132.5286794951039</v>
      </c>
      <c r="AD98" s="13">
        <f t="shared" si="60"/>
        <v>32187.159352121846</v>
      </c>
      <c r="AE98" s="13">
        <f t="shared" si="72"/>
        <v>228372.42149497874</v>
      </c>
      <c r="AF98" s="15"/>
      <c r="AG98">
        <f t="shared" si="56"/>
        <v>87</v>
      </c>
      <c r="AH98" s="15"/>
      <c r="AI98" s="15"/>
      <c r="AJ98" s="13">
        <f t="shared" si="82"/>
        <v>1186.490779998572</v>
      </c>
      <c r="AK98" s="13">
        <f t="shared" si="82"/>
        <v>0</v>
      </c>
      <c r="AL98" s="13">
        <f t="shared" si="82"/>
        <v>0</v>
      </c>
      <c r="AM98" s="13">
        <f t="shared" si="82"/>
        <v>0</v>
      </c>
      <c r="AN98" s="13">
        <f t="shared" si="82"/>
        <v>0</v>
      </c>
      <c r="AO98" s="13">
        <f t="shared" si="82"/>
        <v>0</v>
      </c>
      <c r="AP98" s="13">
        <f t="shared" si="82"/>
        <v>0</v>
      </c>
      <c r="AQ98" s="13">
        <f t="shared" si="82"/>
        <v>0</v>
      </c>
      <c r="AR98" s="13">
        <f t="shared" si="82"/>
        <v>0</v>
      </c>
      <c r="AS98" s="13">
        <f t="shared" si="82"/>
        <v>0</v>
      </c>
      <c r="AT98" s="13">
        <f t="shared" si="82"/>
        <v>0</v>
      </c>
      <c r="AU98" s="13">
        <f t="shared" si="82"/>
        <v>0</v>
      </c>
      <c r="AV98" s="13">
        <f t="shared" si="82"/>
        <v>0</v>
      </c>
      <c r="AW98" s="13">
        <f t="shared" si="82"/>
        <v>0</v>
      </c>
      <c r="AX98" s="13">
        <f t="shared" si="82"/>
        <v>0</v>
      </c>
      <c r="AY98" s="13">
        <f t="shared" si="82"/>
        <v>0</v>
      </c>
      <c r="AZ98" s="13">
        <f t="shared" si="82"/>
        <v>0</v>
      </c>
      <c r="BA98" s="13">
        <f t="shared" si="82"/>
        <v>0</v>
      </c>
      <c r="BB98" s="13">
        <f t="shared" si="82"/>
        <v>0</v>
      </c>
      <c r="BC98" s="13">
        <f t="shared" si="82"/>
        <v>0</v>
      </c>
      <c r="BD98" s="13">
        <f t="shared" si="47"/>
        <v>0</v>
      </c>
      <c r="BE98" s="13">
        <f t="shared" si="66"/>
        <v>1186.490779998572</v>
      </c>
      <c r="BF98" s="13">
        <f t="shared" si="61"/>
        <v>13199.169800306207</v>
      </c>
      <c r="BG98" s="4">
        <f t="shared" si="57"/>
        <v>241571.59129528495</v>
      </c>
      <c r="BH98" s="4">
        <f t="shared" si="76"/>
        <v>1.9383821319108783</v>
      </c>
      <c r="BI98" s="4">
        <f t="shared" si="77"/>
        <v>1.9405556164324007</v>
      </c>
      <c r="BJ98" s="4">
        <f t="shared" si="62"/>
        <v>5.4638750067975526</v>
      </c>
      <c r="BK98" s="15"/>
      <c r="BL98" s="13">
        <f t="shared" si="53"/>
        <v>2505093.4598018024</v>
      </c>
      <c r="BM98" s="13"/>
      <c r="BN98">
        <f t="shared" si="54"/>
        <v>87</v>
      </c>
      <c r="BO98" s="11">
        <f t="shared" si="55"/>
        <v>0.90835388868167366</v>
      </c>
      <c r="BP98" s="9">
        <f t="shared" si="84"/>
        <v>2941.0811135191766</v>
      </c>
      <c r="BQ98" s="9">
        <f t="shared" si="84"/>
        <v>2532.7207576571386</v>
      </c>
      <c r="BR98" s="9">
        <f t="shared" si="84"/>
        <v>2314.1642583220428</v>
      </c>
      <c r="BS98" s="9">
        <f t="shared" si="84"/>
        <v>2110.1765132719866</v>
      </c>
      <c r="BT98" s="9">
        <f t="shared" si="84"/>
        <v>1921.2464342347334</v>
      </c>
      <c r="BU98" s="9">
        <f t="shared" si="84"/>
        <v>1747.3234798641433</v>
      </c>
      <c r="BV98" s="9">
        <f t="shared" si="84"/>
        <v>1587.9784882853721</v>
      </c>
      <c r="BW98" s="9">
        <f t="shared" si="84"/>
        <v>1442.5295784223567</v>
      </c>
      <c r="BX98" s="9">
        <f t="shared" si="84"/>
        <v>1310.1384230638771</v>
      </c>
      <c r="BY98" s="9">
        <f t="shared" si="84"/>
        <v>1189.8814458249933</v>
      </c>
      <c r="BZ98" s="9">
        <f t="shared" si="84"/>
        <v>0</v>
      </c>
      <c r="CA98" s="9">
        <f t="shared" si="83"/>
        <v>0</v>
      </c>
      <c r="CB98" s="9">
        <f t="shared" si="83"/>
        <v>0</v>
      </c>
      <c r="CC98" s="9">
        <f t="shared" si="83"/>
        <v>0</v>
      </c>
      <c r="CD98" s="9">
        <f t="shared" si="83"/>
        <v>0</v>
      </c>
      <c r="CE98" s="9">
        <f t="shared" si="83"/>
        <v>0</v>
      </c>
      <c r="CF98" s="9">
        <f t="shared" si="79"/>
        <v>0</v>
      </c>
      <c r="CG98" s="9">
        <f t="shared" si="79"/>
        <v>0</v>
      </c>
      <c r="CH98" s="9">
        <f t="shared" si="79"/>
        <v>0</v>
      </c>
      <c r="CI98" s="9">
        <f t="shared" si="46"/>
        <v>0</v>
      </c>
      <c r="CJ98" s="9">
        <f t="shared" si="46"/>
        <v>0</v>
      </c>
      <c r="CK98" s="9">
        <f t="shared" si="46"/>
        <v>4385.5997044674868</v>
      </c>
      <c r="CL98" s="9">
        <f t="shared" si="67"/>
        <v>23482.84019693331</v>
      </c>
    </row>
    <row r="99" spans="2:90" x14ac:dyDescent="0.2">
      <c r="B99" s="1">
        <f t="shared" si="63"/>
        <v>43948</v>
      </c>
      <c r="C99" s="8">
        <f t="shared" si="58"/>
        <v>12.571428571428571</v>
      </c>
      <c r="D99">
        <f t="shared" si="68"/>
        <v>88</v>
      </c>
      <c r="E99" s="14">
        <f t="shared" si="64"/>
        <v>0.15</v>
      </c>
      <c r="F99" s="3">
        <f t="shared" si="59"/>
        <v>2.8576511180631639</v>
      </c>
      <c r="G99" s="4">
        <f t="shared" si="69"/>
        <v>2240039.0283095841</v>
      </c>
      <c r="I99" s="13">
        <f t="shared" si="70"/>
        <v>23482.84019693331</v>
      </c>
      <c r="J99" s="13">
        <f t="shared" si="80"/>
        <v>20290.30227943731</v>
      </c>
      <c r="K99" s="13">
        <f t="shared" si="80"/>
        <v>18588.355553310957</v>
      </c>
      <c r="L99" s="13">
        <f t="shared" si="80"/>
        <v>16984.307453714777</v>
      </c>
      <c r="M99" s="13">
        <f t="shared" si="80"/>
        <v>15487.183571405641</v>
      </c>
      <c r="N99" s="13">
        <f t="shared" si="80"/>
        <v>14100.572168138176</v>
      </c>
      <c r="O99" s="13">
        <f t="shared" si="80"/>
        <v>12824.102306646853</v>
      </c>
      <c r="P99" s="13">
        <f t="shared" si="80"/>
        <v>11654.624246284026</v>
      </c>
      <c r="Q99" s="13">
        <f t="shared" si="80"/>
        <v>10587.133468549733</v>
      </c>
      <c r="R99" s="13">
        <f t="shared" si="80"/>
        <v>9615.4772524126238</v>
      </c>
      <c r="S99" s="13">
        <f t="shared" si="80"/>
        <v>8732.8772089910944</v>
      </c>
      <c r="T99" s="13">
        <f t="shared" si="80"/>
        <v>7930.7755518160448</v>
      </c>
      <c r="U99" s="13">
        <f t="shared" si="80"/>
        <v>7100.4329978023188</v>
      </c>
      <c r="V99" s="13">
        <f t="shared" si="80"/>
        <v>6398.5163992982116</v>
      </c>
      <c r="W99" s="13">
        <f t="shared" si="80"/>
        <v>5797.2586748708209</v>
      </c>
      <c r="X99" s="13">
        <f t="shared" si="80"/>
        <v>5275.4167024855951</v>
      </c>
      <c r="Y99" s="13">
        <f t="shared" si="80"/>
        <v>4816.807835296383</v>
      </c>
      <c r="Z99" s="13">
        <f t="shared" si="80"/>
        <v>4409.1454606515081</v>
      </c>
      <c r="AA99" s="13">
        <f t="shared" si="80"/>
        <v>4043.1210993784694</v>
      </c>
      <c r="AB99" s="13">
        <f t="shared" si="80"/>
        <v>3711.6872618732696</v>
      </c>
      <c r="AC99" s="13">
        <f t="shared" si="80"/>
        <v>3409.5102935870905</v>
      </c>
      <c r="AD99" s="13">
        <f t="shared" si="60"/>
        <v>35319.688031616948</v>
      </c>
      <c r="AE99" s="13">
        <f t="shared" si="72"/>
        <v>250560.13601450113</v>
      </c>
      <c r="AF99" s="15"/>
      <c r="AG99">
        <f t="shared" si="56"/>
        <v>88</v>
      </c>
      <c r="AH99" s="15"/>
      <c r="AI99" s="15"/>
      <c r="AJ99" s="13">
        <f t="shared" si="82"/>
        <v>1295.125677410892</v>
      </c>
      <c r="AK99" s="13">
        <f t="shared" si="82"/>
        <v>0</v>
      </c>
      <c r="AL99" s="13">
        <f t="shared" si="82"/>
        <v>0</v>
      </c>
      <c r="AM99" s="13">
        <f t="shared" si="82"/>
        <v>0</v>
      </c>
      <c r="AN99" s="13">
        <f t="shared" si="82"/>
        <v>0</v>
      </c>
      <c r="AO99" s="13">
        <f t="shared" si="82"/>
        <v>0</v>
      </c>
      <c r="AP99" s="13">
        <f t="shared" si="82"/>
        <v>0</v>
      </c>
      <c r="AQ99" s="13">
        <f t="shared" si="82"/>
        <v>0</v>
      </c>
      <c r="AR99" s="13">
        <f t="shared" si="82"/>
        <v>0</v>
      </c>
      <c r="AS99" s="13">
        <f t="shared" si="82"/>
        <v>0</v>
      </c>
      <c r="AT99" s="13">
        <f t="shared" si="82"/>
        <v>0</v>
      </c>
      <c r="AU99" s="13">
        <f t="shared" si="82"/>
        <v>0</v>
      </c>
      <c r="AV99" s="13">
        <f t="shared" si="82"/>
        <v>0</v>
      </c>
      <c r="AW99" s="13">
        <f t="shared" si="82"/>
        <v>0</v>
      </c>
      <c r="AX99" s="13">
        <f t="shared" si="82"/>
        <v>0</v>
      </c>
      <c r="AY99" s="13">
        <f t="shared" si="82"/>
        <v>0</v>
      </c>
      <c r="AZ99" s="13">
        <f t="shared" si="82"/>
        <v>0</v>
      </c>
      <c r="BA99" s="13">
        <f t="shared" si="82"/>
        <v>0</v>
      </c>
      <c r="BB99" s="13">
        <f t="shared" si="82"/>
        <v>0</v>
      </c>
      <c r="BC99" s="13">
        <f t="shared" si="82"/>
        <v>0</v>
      </c>
      <c r="BD99" s="13">
        <f t="shared" si="47"/>
        <v>0</v>
      </c>
      <c r="BE99" s="13">
        <f t="shared" si="66"/>
        <v>1295.125677410892</v>
      </c>
      <c r="BF99" s="13">
        <f t="shared" si="61"/>
        <v>14494.295477717098</v>
      </c>
      <c r="BG99" s="4">
        <f t="shared" si="57"/>
        <v>265054.43149221822</v>
      </c>
      <c r="BH99" s="4">
        <f t="shared" si="76"/>
        <v>1.9343663269497156</v>
      </c>
      <c r="BI99" s="4">
        <f t="shared" si="77"/>
        <v>1.9383821319108783</v>
      </c>
      <c r="BJ99" s="4">
        <f t="shared" si="62"/>
        <v>5.468422239204342</v>
      </c>
      <c r="BK99" s="15"/>
      <c r="BL99" s="13">
        <f t="shared" si="53"/>
        <v>2505093.4598018024</v>
      </c>
      <c r="BM99" s="13"/>
      <c r="BN99">
        <f t="shared" si="54"/>
        <v>88</v>
      </c>
      <c r="BO99" s="11">
        <f t="shared" si="55"/>
        <v>0.89939764711898162</v>
      </c>
      <c r="BP99" s="9">
        <f t="shared" si="84"/>
        <v>3168.0616831189291</v>
      </c>
      <c r="BQ99" s="9">
        <f t="shared" si="84"/>
        <v>2737.3575194188238</v>
      </c>
      <c r="BR99" s="9">
        <f t="shared" si="84"/>
        <v>2507.7484872688397</v>
      </c>
      <c r="BS99" s="9">
        <f t="shared" si="84"/>
        <v>2291.3469242724677</v>
      </c>
      <c r="BT99" s="9">
        <f t="shared" si="84"/>
        <v>2089.3704696932969</v>
      </c>
      <c r="BU99" s="9">
        <f t="shared" si="84"/>
        <v>1902.3032146582309</v>
      </c>
      <c r="BV99" s="9">
        <f t="shared" si="84"/>
        <v>1730.0951161516925</v>
      </c>
      <c r="BW99" s="9">
        <f t="shared" si="84"/>
        <v>1572.3212437745528</v>
      </c>
      <c r="BX99" s="9">
        <f t="shared" si="84"/>
        <v>1428.3064397022379</v>
      </c>
      <c r="BY99" s="9">
        <f t="shared" si="84"/>
        <v>1297.2206425119005</v>
      </c>
      <c r="BZ99" s="9">
        <f t="shared" si="84"/>
        <v>0</v>
      </c>
      <c r="CA99" s="9">
        <f t="shared" si="83"/>
        <v>0</v>
      </c>
      <c r="CB99" s="9">
        <f t="shared" si="83"/>
        <v>0</v>
      </c>
      <c r="CC99" s="9">
        <f t="shared" si="83"/>
        <v>0</v>
      </c>
      <c r="CD99" s="9">
        <f t="shared" si="83"/>
        <v>0</v>
      </c>
      <c r="CE99" s="9">
        <f t="shared" si="83"/>
        <v>0</v>
      </c>
      <c r="CF99" s="9">
        <f t="shared" si="79"/>
        <v>0</v>
      </c>
      <c r="CG99" s="9">
        <f t="shared" si="79"/>
        <v>0</v>
      </c>
      <c r="CH99" s="9">
        <f t="shared" si="79"/>
        <v>0</v>
      </c>
      <c r="CI99" s="9">
        <f t="shared" si="46"/>
        <v>0</v>
      </c>
      <c r="CJ99" s="9">
        <f t="shared" si="46"/>
        <v>0</v>
      </c>
      <c r="CK99" s="9">
        <f t="shared" si="46"/>
        <v>4764.9666468919104</v>
      </c>
      <c r="CL99" s="9">
        <f t="shared" si="67"/>
        <v>25489.098387462884</v>
      </c>
    </row>
    <row r="100" spans="2:90" x14ac:dyDescent="0.2">
      <c r="B100" s="1">
        <f t="shared" si="63"/>
        <v>43949</v>
      </c>
      <c r="C100" s="8">
        <f t="shared" si="58"/>
        <v>12.714285714285714</v>
      </c>
      <c r="D100">
        <f t="shared" si="68"/>
        <v>89</v>
      </c>
      <c r="E100" s="14">
        <f t="shared" si="64"/>
        <v>0.15</v>
      </c>
      <c r="F100" s="3">
        <f t="shared" si="59"/>
        <v>2.8576511180631639</v>
      </c>
      <c r="G100" s="4">
        <f t="shared" si="69"/>
        <v>2214549.9299221211</v>
      </c>
      <c r="I100" s="13">
        <f t="shared" si="70"/>
        <v>25489.098387462884</v>
      </c>
      <c r="J100" s="13">
        <f t="shared" si="80"/>
        <v>22073.869785117309</v>
      </c>
      <c r="K100" s="13">
        <f t="shared" si="80"/>
        <v>20290.30227943731</v>
      </c>
      <c r="L100" s="13">
        <f t="shared" si="80"/>
        <v>18588.355553310957</v>
      </c>
      <c r="M100" s="13">
        <f t="shared" si="80"/>
        <v>16984.307453714777</v>
      </c>
      <c r="N100" s="13">
        <f t="shared" si="80"/>
        <v>15487.183571405641</v>
      </c>
      <c r="O100" s="13">
        <f t="shared" si="80"/>
        <v>14100.572168138176</v>
      </c>
      <c r="P100" s="13">
        <f t="shared" si="80"/>
        <v>12824.102306646853</v>
      </c>
      <c r="Q100" s="13">
        <f t="shared" si="80"/>
        <v>11654.624246284026</v>
      </c>
      <c r="R100" s="13">
        <f t="shared" si="80"/>
        <v>10587.133468549733</v>
      </c>
      <c r="S100" s="13">
        <f t="shared" si="80"/>
        <v>9615.4772524126238</v>
      </c>
      <c r="T100" s="13">
        <f t="shared" si="80"/>
        <v>8732.8772089910944</v>
      </c>
      <c r="U100" s="13">
        <f t="shared" si="80"/>
        <v>7930.7755518160448</v>
      </c>
      <c r="V100" s="13">
        <f t="shared" si="80"/>
        <v>7100.4329978023188</v>
      </c>
      <c r="W100" s="13">
        <f t="shared" si="80"/>
        <v>6398.5163992982116</v>
      </c>
      <c r="X100" s="13">
        <f t="shared" si="80"/>
        <v>5797.2586748708209</v>
      </c>
      <c r="Y100" s="13">
        <f t="shared" si="80"/>
        <v>5275.4167024855951</v>
      </c>
      <c r="Z100" s="13">
        <f t="shared" si="80"/>
        <v>4816.807835296383</v>
      </c>
      <c r="AA100" s="13">
        <f t="shared" si="80"/>
        <v>4409.1454606515081</v>
      </c>
      <c r="AB100" s="13">
        <f t="shared" si="80"/>
        <v>4043.1210993784694</v>
      </c>
      <c r="AC100" s="13">
        <f t="shared" si="80"/>
        <v>3711.6872618732696</v>
      </c>
      <c r="AD100" s="13">
        <f t="shared" si="60"/>
        <v>38729.198325204037</v>
      </c>
      <c r="AE100" s="13">
        <f t="shared" si="72"/>
        <v>274640.26399014803</v>
      </c>
      <c r="AF100" s="15"/>
      <c r="AG100">
        <f t="shared" si="56"/>
        <v>89</v>
      </c>
      <c r="AH100" s="15"/>
      <c r="AI100" s="15"/>
      <c r="AJ100" s="13">
        <f t="shared" si="82"/>
        <v>1408.9704118159984</v>
      </c>
      <c r="AK100" s="13">
        <f t="shared" si="82"/>
        <v>0</v>
      </c>
      <c r="AL100" s="13">
        <f t="shared" si="82"/>
        <v>0</v>
      </c>
      <c r="AM100" s="13">
        <f t="shared" si="82"/>
        <v>0</v>
      </c>
      <c r="AN100" s="13">
        <f t="shared" si="82"/>
        <v>0</v>
      </c>
      <c r="AO100" s="13">
        <f t="shared" si="82"/>
        <v>0</v>
      </c>
      <c r="AP100" s="13">
        <f t="shared" si="82"/>
        <v>0</v>
      </c>
      <c r="AQ100" s="13">
        <f t="shared" si="82"/>
        <v>0</v>
      </c>
      <c r="AR100" s="13">
        <f t="shared" si="82"/>
        <v>0</v>
      </c>
      <c r="AS100" s="13">
        <f t="shared" si="82"/>
        <v>0</v>
      </c>
      <c r="AT100" s="13">
        <f t="shared" si="82"/>
        <v>0</v>
      </c>
      <c r="AU100" s="13">
        <f t="shared" si="82"/>
        <v>0</v>
      </c>
      <c r="AV100" s="13">
        <f t="shared" si="82"/>
        <v>0</v>
      </c>
      <c r="AW100" s="13">
        <f t="shared" si="82"/>
        <v>0</v>
      </c>
      <c r="AX100" s="13">
        <f t="shared" si="82"/>
        <v>0</v>
      </c>
      <c r="AY100" s="13">
        <f t="shared" si="82"/>
        <v>0</v>
      </c>
      <c r="AZ100" s="13">
        <f t="shared" si="82"/>
        <v>0</v>
      </c>
      <c r="BA100" s="13">
        <f t="shared" si="82"/>
        <v>0</v>
      </c>
      <c r="BB100" s="13">
        <f t="shared" si="82"/>
        <v>0</v>
      </c>
      <c r="BC100" s="13">
        <f t="shared" si="82"/>
        <v>0</v>
      </c>
      <c r="BD100" s="13">
        <f t="shared" si="47"/>
        <v>0</v>
      </c>
      <c r="BE100" s="13">
        <f t="shared" si="66"/>
        <v>1408.9704118159984</v>
      </c>
      <c r="BF100" s="13">
        <f t="shared" si="61"/>
        <v>15903.265889533097</v>
      </c>
      <c r="BG100" s="4">
        <f t="shared" si="57"/>
        <v>290543.52987968113</v>
      </c>
      <c r="BH100" s="4">
        <f t="shared" si="76"/>
        <v>1.9283875112340425</v>
      </c>
      <c r="BI100" s="4">
        <f t="shared" si="77"/>
        <v>1.9343663269497156</v>
      </c>
      <c r="BJ100" s="4">
        <f t="shared" si="62"/>
        <v>5.473625895616709</v>
      </c>
      <c r="BK100" s="15"/>
      <c r="BL100" s="13">
        <f t="shared" si="53"/>
        <v>2505093.4598018024</v>
      </c>
      <c r="BM100" s="13"/>
      <c r="BN100">
        <f t="shared" si="54"/>
        <v>89</v>
      </c>
      <c r="BO100" s="11">
        <f t="shared" si="55"/>
        <v>0.88966682230155547</v>
      </c>
      <c r="BP100" s="9">
        <f t="shared" si="84"/>
        <v>3401.5207748558705</v>
      </c>
      <c r="BQ100" s="9">
        <f t="shared" si="84"/>
        <v>2945.7584381435454</v>
      </c>
      <c r="BR100" s="9">
        <f t="shared" si="84"/>
        <v>2707.7413128727499</v>
      </c>
      <c r="BS100" s="9">
        <f t="shared" si="84"/>
        <v>2480.6164825388446</v>
      </c>
      <c r="BT100" s="9">
        <f t="shared" si="84"/>
        <v>2266.5562262008571</v>
      </c>
      <c r="BU100" s="9">
        <f t="shared" si="84"/>
        <v>2066.7650091559967</v>
      </c>
      <c r="BV100" s="9">
        <f t="shared" si="84"/>
        <v>1881.7216850191867</v>
      </c>
      <c r="BW100" s="9">
        <f t="shared" si="84"/>
        <v>1711.3767522036828</v>
      </c>
      <c r="BX100" s="9">
        <f t="shared" si="84"/>
        <v>1555.3098777465254</v>
      </c>
      <c r="BY100" s="9">
        <f t="shared" si="84"/>
        <v>1412.8532085370628</v>
      </c>
      <c r="BZ100" s="9">
        <f t="shared" si="84"/>
        <v>0</v>
      </c>
      <c r="CA100" s="9">
        <f t="shared" si="83"/>
        <v>0</v>
      </c>
      <c r="CB100" s="9">
        <f t="shared" si="83"/>
        <v>0</v>
      </c>
      <c r="CC100" s="9">
        <f t="shared" si="83"/>
        <v>0</v>
      </c>
      <c r="CD100" s="9">
        <f t="shared" si="83"/>
        <v>0</v>
      </c>
      <c r="CE100" s="9">
        <f t="shared" si="83"/>
        <v>0</v>
      </c>
      <c r="CF100" s="9">
        <f t="shared" si="79"/>
        <v>0</v>
      </c>
      <c r="CG100" s="9">
        <f t="shared" si="79"/>
        <v>0</v>
      </c>
      <c r="CH100" s="9">
        <f t="shared" si="79"/>
        <v>0</v>
      </c>
      <c r="CI100" s="9">
        <f t="shared" si="46"/>
        <v>0</v>
      </c>
      <c r="CJ100" s="9">
        <f t="shared" si="46"/>
        <v>0</v>
      </c>
      <c r="CK100" s="9">
        <f t="shared" si="46"/>
        <v>5168.4124206406495</v>
      </c>
      <c r="CL100" s="9">
        <f t="shared" si="67"/>
        <v>27598.632187914969</v>
      </c>
    </row>
    <row r="101" spans="2:90" x14ac:dyDescent="0.2">
      <c r="B101" s="1">
        <f t="shared" si="63"/>
        <v>43950</v>
      </c>
      <c r="C101" s="8">
        <f t="shared" si="58"/>
        <v>12.857142857142858</v>
      </c>
      <c r="D101">
        <f t="shared" si="68"/>
        <v>90</v>
      </c>
      <c r="E101" s="14">
        <f t="shared" si="64"/>
        <v>0.15</v>
      </c>
      <c r="F101" s="3">
        <f t="shared" si="59"/>
        <v>2.8576511180631639</v>
      </c>
      <c r="G101" s="4">
        <f t="shared" si="69"/>
        <v>2186951.2977342061</v>
      </c>
      <c r="I101" s="13">
        <f t="shared" si="70"/>
        <v>27598.632187914969</v>
      </c>
      <c r="J101" s="13">
        <f t="shared" si="80"/>
        <v>23959.752484215111</v>
      </c>
      <c r="K101" s="13">
        <f t="shared" si="80"/>
        <v>22073.869785117309</v>
      </c>
      <c r="L101" s="13">
        <f t="shared" si="80"/>
        <v>20290.30227943731</v>
      </c>
      <c r="M101" s="13">
        <f t="shared" si="80"/>
        <v>18588.355553310957</v>
      </c>
      <c r="N101" s="13">
        <f t="shared" si="80"/>
        <v>16984.307453714777</v>
      </c>
      <c r="O101" s="13">
        <f t="shared" si="80"/>
        <v>15487.183571405641</v>
      </c>
      <c r="P101" s="13">
        <f t="shared" si="80"/>
        <v>14100.572168138176</v>
      </c>
      <c r="Q101" s="13">
        <f t="shared" si="80"/>
        <v>12824.102306646853</v>
      </c>
      <c r="R101" s="13">
        <f t="shared" si="80"/>
        <v>11654.624246284026</v>
      </c>
      <c r="S101" s="13">
        <f t="shared" si="80"/>
        <v>10587.133468549733</v>
      </c>
      <c r="T101" s="13">
        <f t="shared" si="80"/>
        <v>9615.4772524126238</v>
      </c>
      <c r="U101" s="13">
        <f t="shared" si="80"/>
        <v>8732.8772089910944</v>
      </c>
      <c r="V101" s="13">
        <f t="shared" si="80"/>
        <v>7930.7755518160448</v>
      </c>
      <c r="W101" s="13">
        <f t="shared" si="80"/>
        <v>7100.4329978023188</v>
      </c>
      <c r="X101" s="13">
        <f t="shared" si="80"/>
        <v>6398.5163992982116</v>
      </c>
      <c r="Y101" s="13">
        <f t="shared" si="80"/>
        <v>5797.2586748708209</v>
      </c>
      <c r="Z101" s="13">
        <f t="shared" si="80"/>
        <v>5275.4167024855951</v>
      </c>
      <c r="AA101" s="13">
        <f t="shared" si="80"/>
        <v>4816.807835296383</v>
      </c>
      <c r="AB101" s="13">
        <f t="shared" si="80"/>
        <v>4409.1454606515081</v>
      </c>
      <c r="AC101" s="13">
        <f t="shared" si="80"/>
        <v>4043.1210993784694</v>
      </c>
      <c r="AD101" s="13">
        <f t="shared" si="60"/>
        <v>42440.885587077304</v>
      </c>
      <c r="AE101" s="13">
        <f t="shared" si="72"/>
        <v>300709.55027481524</v>
      </c>
      <c r="AF101" s="15"/>
      <c r="AG101">
        <f t="shared" si="56"/>
        <v>90</v>
      </c>
      <c r="AH101" s="15"/>
      <c r="AI101" s="15"/>
      <c r="AJ101" s="13">
        <f t="shared" si="82"/>
        <v>1529.3459032477729</v>
      </c>
      <c r="AK101" s="13">
        <f t="shared" si="82"/>
        <v>0</v>
      </c>
      <c r="AL101" s="13">
        <f t="shared" si="82"/>
        <v>0</v>
      </c>
      <c r="AM101" s="13">
        <f t="shared" si="82"/>
        <v>0</v>
      </c>
      <c r="AN101" s="13">
        <f t="shared" si="82"/>
        <v>0</v>
      </c>
      <c r="AO101" s="13">
        <f t="shared" si="82"/>
        <v>0</v>
      </c>
      <c r="AP101" s="13">
        <f t="shared" si="82"/>
        <v>0</v>
      </c>
      <c r="AQ101" s="13">
        <f t="shared" si="82"/>
        <v>0</v>
      </c>
      <c r="AR101" s="13">
        <f t="shared" si="82"/>
        <v>0</v>
      </c>
      <c r="AS101" s="13">
        <f t="shared" si="82"/>
        <v>0</v>
      </c>
      <c r="AT101" s="13">
        <f t="shared" si="82"/>
        <v>0</v>
      </c>
      <c r="AU101" s="13">
        <f t="shared" si="82"/>
        <v>0</v>
      </c>
      <c r="AV101" s="13">
        <f t="shared" si="82"/>
        <v>0</v>
      </c>
      <c r="AW101" s="13">
        <f t="shared" si="82"/>
        <v>0</v>
      </c>
      <c r="AX101" s="13">
        <f t="shared" si="82"/>
        <v>0</v>
      </c>
      <c r="AY101" s="13">
        <f t="shared" si="82"/>
        <v>0</v>
      </c>
      <c r="AZ101" s="13">
        <f t="shared" si="82"/>
        <v>0</v>
      </c>
      <c r="BA101" s="13">
        <f t="shared" si="82"/>
        <v>0</v>
      </c>
      <c r="BB101" s="13">
        <f t="shared" si="82"/>
        <v>0</v>
      </c>
      <c r="BC101" s="13">
        <f t="shared" si="82"/>
        <v>0</v>
      </c>
      <c r="BD101" s="13">
        <f t="shared" si="47"/>
        <v>0</v>
      </c>
      <c r="BE101" s="13">
        <f t="shared" si="66"/>
        <v>1529.3459032477729</v>
      </c>
      <c r="BF101" s="13">
        <f t="shared" si="61"/>
        <v>17432.61179278087</v>
      </c>
      <c r="BG101" s="4">
        <f t="shared" si="57"/>
        <v>318142.1620675961</v>
      </c>
      <c r="BH101" s="4">
        <f t="shared" si="76"/>
        <v>1.9203693009346197</v>
      </c>
      <c r="BI101" s="4">
        <f t="shared" si="77"/>
        <v>1.9283875112340423</v>
      </c>
      <c r="BJ101" s="4">
        <f t="shared" si="62"/>
        <v>5.4795037789040171</v>
      </c>
      <c r="BK101" s="15"/>
      <c r="BL101" s="13">
        <f t="shared" si="53"/>
        <v>2505093.4598018024</v>
      </c>
      <c r="BM101" s="13"/>
      <c r="BN101">
        <f t="shared" si="54"/>
        <v>90</v>
      </c>
      <c r="BO101" s="11">
        <f t="shared" si="55"/>
        <v>0.87911955501671946</v>
      </c>
      <c r="BP101" s="9">
        <f t="shared" si="84"/>
        <v>3639.3745872164873</v>
      </c>
      <c r="BQ101" s="9">
        <f t="shared" si="84"/>
        <v>3159.5230413350891</v>
      </c>
      <c r="BR101" s="9">
        <f t="shared" si="84"/>
        <v>2910.8355874484009</v>
      </c>
      <c r="BS101" s="9">
        <f t="shared" si="84"/>
        <v>2675.6402266580485</v>
      </c>
      <c r="BT101" s="9">
        <f t="shared" si="84"/>
        <v>2451.208029377894</v>
      </c>
      <c r="BU101" s="9">
        <f t="shared" si="84"/>
        <v>2239.6855216465328</v>
      </c>
      <c r="BV101" s="9">
        <f t="shared" si="84"/>
        <v>2042.2628894634561</v>
      </c>
      <c r="BW101" s="9">
        <f t="shared" si="84"/>
        <v>1859.4133094902159</v>
      </c>
      <c r="BX101" s="9">
        <f t="shared" si="84"/>
        <v>1691.0878669962399</v>
      </c>
      <c r="BY101" s="9">
        <f t="shared" si="84"/>
        <v>1536.8712121920421</v>
      </c>
      <c r="BZ101" s="9">
        <f t="shared" si="84"/>
        <v>0</v>
      </c>
      <c r="CA101" s="9">
        <f t="shared" si="83"/>
        <v>0</v>
      </c>
      <c r="CB101" s="9">
        <f t="shared" si="83"/>
        <v>0</v>
      </c>
      <c r="CC101" s="9">
        <f t="shared" si="83"/>
        <v>0</v>
      </c>
      <c r="CD101" s="9">
        <f t="shared" si="83"/>
        <v>0</v>
      </c>
      <c r="CE101" s="9">
        <f t="shared" si="83"/>
        <v>0</v>
      </c>
      <c r="CF101" s="9">
        <f t="shared" si="79"/>
        <v>0</v>
      </c>
      <c r="CG101" s="9">
        <f t="shared" si="79"/>
        <v>0</v>
      </c>
      <c r="CH101" s="9">
        <f t="shared" si="79"/>
        <v>0</v>
      </c>
      <c r="CI101" s="9">
        <f t="shared" si="46"/>
        <v>0</v>
      </c>
      <c r="CJ101" s="9">
        <f t="shared" si="46"/>
        <v>0</v>
      </c>
      <c r="CK101" s="9">
        <f t="shared" si="46"/>
        <v>5596.5918677740347</v>
      </c>
      <c r="CL101" s="9">
        <f t="shared" si="67"/>
        <v>29802.494139598442</v>
      </c>
    </row>
    <row r="102" spans="2:90" x14ac:dyDescent="0.2">
      <c r="B102" s="1">
        <f t="shared" si="63"/>
        <v>43951</v>
      </c>
      <c r="C102" s="8">
        <f t="shared" si="58"/>
        <v>13</v>
      </c>
      <c r="D102">
        <f t="shared" si="68"/>
        <v>91</v>
      </c>
      <c r="E102" s="14">
        <f t="shared" si="64"/>
        <v>0.15</v>
      </c>
      <c r="F102" s="3">
        <f t="shared" si="59"/>
        <v>2.8576511180631639</v>
      </c>
      <c r="G102" s="4">
        <f t="shared" si="69"/>
        <v>2157148.8035946079</v>
      </c>
      <c r="I102" s="13">
        <f t="shared" si="70"/>
        <v>29802.494139598442</v>
      </c>
      <c r="J102" s="13">
        <f t="shared" si="80"/>
        <v>25942.714256640069</v>
      </c>
      <c r="K102" s="13">
        <f t="shared" si="80"/>
        <v>23959.752484215111</v>
      </c>
      <c r="L102" s="13">
        <f t="shared" si="80"/>
        <v>22073.869785117309</v>
      </c>
      <c r="M102" s="13">
        <f t="shared" si="80"/>
        <v>20290.30227943731</v>
      </c>
      <c r="N102" s="13">
        <f t="shared" si="80"/>
        <v>18588.355553310957</v>
      </c>
      <c r="O102" s="13">
        <f t="shared" si="80"/>
        <v>16984.307453714777</v>
      </c>
      <c r="P102" s="13">
        <f t="shared" si="80"/>
        <v>15487.183571405641</v>
      </c>
      <c r="Q102" s="13">
        <f t="shared" si="80"/>
        <v>14100.572168138176</v>
      </c>
      <c r="R102" s="13">
        <f t="shared" si="80"/>
        <v>12824.102306646853</v>
      </c>
      <c r="S102" s="13">
        <f t="shared" si="80"/>
        <v>11654.624246284026</v>
      </c>
      <c r="T102" s="13">
        <f t="shared" si="80"/>
        <v>10587.133468549733</v>
      </c>
      <c r="U102" s="13">
        <f t="shared" si="80"/>
        <v>9615.4772524126238</v>
      </c>
      <c r="V102" s="13">
        <f t="shared" si="80"/>
        <v>8732.8772089910944</v>
      </c>
      <c r="W102" s="13">
        <f t="shared" si="80"/>
        <v>7930.7755518160448</v>
      </c>
      <c r="X102" s="13">
        <f t="shared" si="80"/>
        <v>7100.4329978023188</v>
      </c>
      <c r="Y102" s="13">
        <f t="shared" si="80"/>
        <v>6398.5163992982116</v>
      </c>
      <c r="Z102" s="13">
        <f t="shared" si="80"/>
        <v>5797.2586748708209</v>
      </c>
      <c r="AA102" s="13">
        <f t="shared" si="80"/>
        <v>5275.4167024855951</v>
      </c>
      <c r="AB102" s="13">
        <f t="shared" si="80"/>
        <v>4816.807835296383</v>
      </c>
      <c r="AC102" s="13">
        <f t="shared" si="80"/>
        <v>4409.1454606515081</v>
      </c>
      <c r="AD102" s="13">
        <f t="shared" si="60"/>
        <v>46484.006686455774</v>
      </c>
      <c r="AE102" s="13">
        <f t="shared" si="72"/>
        <v>328856.12648313865</v>
      </c>
      <c r="AF102" s="15"/>
      <c r="AG102">
        <f t="shared" si="56"/>
        <v>91</v>
      </c>
      <c r="AH102" s="15"/>
      <c r="AI102" s="15"/>
      <c r="AJ102" s="13">
        <f t="shared" si="82"/>
        <v>1655.9179312748981</v>
      </c>
      <c r="AK102" s="13">
        <f t="shared" si="82"/>
        <v>0</v>
      </c>
      <c r="AL102" s="13">
        <f t="shared" si="82"/>
        <v>0</v>
      </c>
      <c r="AM102" s="13">
        <f t="shared" si="82"/>
        <v>0</v>
      </c>
      <c r="AN102" s="13">
        <f t="shared" si="82"/>
        <v>0</v>
      </c>
      <c r="AO102" s="13">
        <f t="shared" si="82"/>
        <v>0</v>
      </c>
      <c r="AP102" s="13">
        <f t="shared" si="82"/>
        <v>0</v>
      </c>
      <c r="AQ102" s="13">
        <f t="shared" si="82"/>
        <v>0</v>
      </c>
      <c r="AR102" s="13">
        <f t="shared" si="82"/>
        <v>0</v>
      </c>
      <c r="AS102" s="13">
        <f t="shared" si="82"/>
        <v>0</v>
      </c>
      <c r="AT102" s="13">
        <f t="shared" si="82"/>
        <v>0</v>
      </c>
      <c r="AU102" s="13">
        <f t="shared" si="82"/>
        <v>0</v>
      </c>
      <c r="AV102" s="13">
        <f t="shared" si="82"/>
        <v>0</v>
      </c>
      <c r="AW102" s="13">
        <f t="shared" si="82"/>
        <v>0</v>
      </c>
      <c r="AX102" s="13">
        <f t="shared" si="82"/>
        <v>0</v>
      </c>
      <c r="AY102" s="13">
        <f t="shared" si="82"/>
        <v>0</v>
      </c>
      <c r="AZ102" s="13">
        <f t="shared" si="82"/>
        <v>0</v>
      </c>
      <c r="BA102" s="13">
        <f t="shared" si="82"/>
        <v>0</v>
      </c>
      <c r="BB102" s="13">
        <f t="shared" si="82"/>
        <v>0</v>
      </c>
      <c r="BC102" s="13">
        <f t="shared" si="82"/>
        <v>0</v>
      </c>
      <c r="BD102" s="13">
        <f t="shared" si="47"/>
        <v>0</v>
      </c>
      <c r="BE102" s="13">
        <f t="shared" si="66"/>
        <v>1655.9179312748981</v>
      </c>
      <c r="BF102" s="13">
        <f t="shared" si="61"/>
        <v>19088.529724055767</v>
      </c>
      <c r="BG102" s="4">
        <f t="shared" si="57"/>
        <v>347944.65620719444</v>
      </c>
      <c r="BH102" s="4">
        <f t="shared" si="76"/>
        <v>1.9102838869865728</v>
      </c>
      <c r="BI102" s="4">
        <f t="shared" si="77"/>
        <v>1.9203693009346197</v>
      </c>
      <c r="BJ102" s="4">
        <f t="shared" si="62"/>
        <v>5.4860821637935739</v>
      </c>
      <c r="BK102" s="15"/>
      <c r="BL102" s="13">
        <f t="shared" si="53"/>
        <v>2505093.4598018024</v>
      </c>
      <c r="BM102" s="13"/>
      <c r="BN102">
        <f t="shared" si="54"/>
        <v>91</v>
      </c>
      <c r="BO102" s="11">
        <f t="shared" si="55"/>
        <v>0.86771702561633535</v>
      </c>
      <c r="BP102" s="9">
        <f t="shared" si="84"/>
        <v>3879.0197356140934</v>
      </c>
      <c r="BQ102" s="9">
        <f t="shared" si="84"/>
        <v>3376.6402276779327</v>
      </c>
      <c r="BR102" s="9">
        <f t="shared" si="84"/>
        <v>3118.5427740160108</v>
      </c>
      <c r="BS102" s="9">
        <f t="shared" si="84"/>
        <v>2873.0808950676433</v>
      </c>
      <c r="BT102" s="9">
        <f t="shared" si="84"/>
        <v>2640.936111415454</v>
      </c>
      <c r="BU102" s="9">
        <f t="shared" si="84"/>
        <v>2419.414888772681</v>
      </c>
      <c r="BV102" s="9">
        <f t="shared" si="84"/>
        <v>2210.6359118836108</v>
      </c>
      <c r="BW102" s="9">
        <f t="shared" si="84"/>
        <v>2015.7739295631413</v>
      </c>
      <c r="BX102" s="9">
        <f t="shared" si="84"/>
        <v>1835.2959811838007</v>
      </c>
      <c r="BY102" s="9">
        <f t="shared" si="84"/>
        <v>1669.1537864584789</v>
      </c>
      <c r="BZ102" s="9">
        <f t="shared" si="84"/>
        <v>0</v>
      </c>
      <c r="CA102" s="9">
        <f t="shared" si="83"/>
        <v>0</v>
      </c>
      <c r="CB102" s="9">
        <f t="shared" si="83"/>
        <v>0</v>
      </c>
      <c r="CC102" s="9">
        <f t="shared" si="83"/>
        <v>0</v>
      </c>
      <c r="CD102" s="9">
        <f t="shared" si="83"/>
        <v>0</v>
      </c>
      <c r="CE102" s="9">
        <f t="shared" si="83"/>
        <v>0</v>
      </c>
      <c r="CF102" s="9">
        <f t="shared" si="79"/>
        <v>0</v>
      </c>
      <c r="CG102" s="9">
        <f t="shared" si="79"/>
        <v>0</v>
      </c>
      <c r="CH102" s="9">
        <f t="shared" si="79"/>
        <v>0</v>
      </c>
      <c r="CI102" s="9">
        <f t="shared" si="46"/>
        <v>0</v>
      </c>
      <c r="CJ102" s="9">
        <f t="shared" si="46"/>
        <v>0</v>
      </c>
      <c r="CK102" s="9">
        <f t="shared" si="46"/>
        <v>6050.2446031051868</v>
      </c>
      <c r="CL102" s="9">
        <f t="shared" si="67"/>
        <v>32088.738844758034</v>
      </c>
    </row>
    <row r="103" spans="2:90" x14ac:dyDescent="0.2">
      <c r="B103" s="1">
        <f t="shared" si="63"/>
        <v>43952</v>
      </c>
      <c r="C103" s="8">
        <f t="shared" si="58"/>
        <v>13.142857142857142</v>
      </c>
      <c r="D103">
        <f t="shared" si="68"/>
        <v>92</v>
      </c>
      <c r="E103" s="14">
        <f t="shared" si="64"/>
        <v>0.15</v>
      </c>
      <c r="F103" s="3">
        <f t="shared" si="59"/>
        <v>2.8576511180631639</v>
      </c>
      <c r="G103" s="4">
        <f t="shared" si="69"/>
        <v>2125060.06474985</v>
      </c>
      <c r="I103" s="13">
        <f t="shared" si="70"/>
        <v>32088.738844758034</v>
      </c>
      <c r="J103" s="13">
        <f t="shared" si="80"/>
        <v>28014.344491222535</v>
      </c>
      <c r="K103" s="13">
        <f t="shared" si="80"/>
        <v>25942.714256640069</v>
      </c>
      <c r="L103" s="13">
        <f t="shared" si="80"/>
        <v>23959.752484215111</v>
      </c>
      <c r="M103" s="13">
        <f t="shared" si="80"/>
        <v>22073.869785117309</v>
      </c>
      <c r="N103" s="13">
        <f t="shared" si="80"/>
        <v>20290.30227943731</v>
      </c>
      <c r="O103" s="13">
        <f t="shared" si="80"/>
        <v>18588.355553310957</v>
      </c>
      <c r="P103" s="13">
        <f t="shared" si="80"/>
        <v>16984.307453714777</v>
      </c>
      <c r="Q103" s="13">
        <f t="shared" si="80"/>
        <v>15487.183571405641</v>
      </c>
      <c r="R103" s="13">
        <f t="shared" si="80"/>
        <v>14100.572168138176</v>
      </c>
      <c r="S103" s="13">
        <f t="shared" si="80"/>
        <v>12824.102306646853</v>
      </c>
      <c r="T103" s="13">
        <f t="shared" si="80"/>
        <v>11654.624246284026</v>
      </c>
      <c r="U103" s="13">
        <f t="shared" si="80"/>
        <v>10587.133468549733</v>
      </c>
      <c r="V103" s="13">
        <f t="shared" si="80"/>
        <v>9615.4772524126238</v>
      </c>
      <c r="W103" s="13">
        <f t="shared" si="80"/>
        <v>8732.8772089910944</v>
      </c>
      <c r="X103" s="13">
        <f t="shared" si="80"/>
        <v>7930.7755518160448</v>
      </c>
      <c r="Y103" s="13">
        <f t="shared" si="80"/>
        <v>7100.4329978023188</v>
      </c>
      <c r="Z103" s="13">
        <f t="shared" si="80"/>
        <v>6398.5163992982116</v>
      </c>
      <c r="AA103" s="13">
        <f t="shared" si="80"/>
        <v>5797.2586748708209</v>
      </c>
      <c r="AB103" s="13">
        <f t="shared" si="80"/>
        <v>5275.4167024855951</v>
      </c>
      <c r="AC103" s="13">
        <f t="shared" si="80"/>
        <v>4816.807835296383</v>
      </c>
      <c r="AD103" s="13">
        <f t="shared" si="60"/>
        <v>50893.152147107285</v>
      </c>
      <c r="AE103" s="13">
        <f t="shared" si="72"/>
        <v>359156.71567952092</v>
      </c>
      <c r="AF103" s="15"/>
      <c r="AG103">
        <f t="shared" si="56"/>
        <v>92</v>
      </c>
      <c r="AH103" s="15"/>
      <c r="AI103" s="15"/>
      <c r="AJ103" s="13">
        <f t="shared" si="82"/>
        <v>1788.1496483759065</v>
      </c>
      <c r="AK103" s="13">
        <f t="shared" si="82"/>
        <v>0</v>
      </c>
      <c r="AL103" s="13">
        <f t="shared" si="82"/>
        <v>0</v>
      </c>
      <c r="AM103" s="13">
        <f t="shared" si="82"/>
        <v>0</v>
      </c>
      <c r="AN103" s="13">
        <f t="shared" si="82"/>
        <v>0</v>
      </c>
      <c r="AO103" s="13">
        <f t="shared" si="82"/>
        <v>0</v>
      </c>
      <c r="AP103" s="13">
        <f t="shared" si="82"/>
        <v>0</v>
      </c>
      <c r="AQ103" s="13">
        <f t="shared" si="82"/>
        <v>0</v>
      </c>
      <c r="AR103" s="13">
        <f t="shared" si="82"/>
        <v>0</v>
      </c>
      <c r="AS103" s="13">
        <f t="shared" si="82"/>
        <v>0</v>
      </c>
      <c r="AT103" s="13">
        <f t="shared" si="82"/>
        <v>0</v>
      </c>
      <c r="AU103" s="13">
        <f t="shared" si="82"/>
        <v>0</v>
      </c>
      <c r="AV103" s="13">
        <f t="shared" si="82"/>
        <v>0</v>
      </c>
      <c r="AW103" s="13">
        <f t="shared" si="82"/>
        <v>0</v>
      </c>
      <c r="AX103" s="13">
        <f t="shared" si="82"/>
        <v>0</v>
      </c>
      <c r="AY103" s="13">
        <f t="shared" si="82"/>
        <v>0</v>
      </c>
      <c r="AZ103" s="13">
        <f t="shared" si="82"/>
        <v>0</v>
      </c>
      <c r="BA103" s="13">
        <f t="shared" si="82"/>
        <v>0</v>
      </c>
      <c r="BB103" s="13">
        <f t="shared" si="82"/>
        <v>0</v>
      </c>
      <c r="BC103" s="13">
        <f t="shared" si="82"/>
        <v>0</v>
      </c>
      <c r="BD103" s="13">
        <f t="shared" si="47"/>
        <v>0</v>
      </c>
      <c r="BE103" s="13">
        <f t="shared" si="66"/>
        <v>1788.1496483759065</v>
      </c>
      <c r="BF103" s="13">
        <f t="shared" si="61"/>
        <v>20876.679372431674</v>
      </c>
      <c r="BG103" s="4">
        <f t="shared" si="57"/>
        <v>380033.39505195257</v>
      </c>
      <c r="BH103" s="4">
        <f t="shared" si="76"/>
        <v>1.8981614063415819</v>
      </c>
      <c r="BI103" s="4">
        <f t="shared" si="77"/>
        <v>1.9102838869865735</v>
      </c>
      <c r="BJ103" s="4">
        <f t="shared" si="62"/>
        <v>5.4933802250662005</v>
      </c>
      <c r="BK103" s="15"/>
      <c r="BL103" s="13">
        <f t="shared" si="53"/>
        <v>2505093.4598018024</v>
      </c>
      <c r="BM103" s="13"/>
      <c r="BN103">
        <f t="shared" si="54"/>
        <v>92</v>
      </c>
      <c r="BO103" s="11">
        <f t="shared" si="55"/>
        <v>0.85542456740935291</v>
      </c>
      <c r="BP103" s="9">
        <f t="shared" si="84"/>
        <v>4117.424331748326</v>
      </c>
      <c r="BQ103" s="9">
        <f t="shared" si="84"/>
        <v>3594.6237776490939</v>
      </c>
      <c r="BR103" s="9">
        <f t="shared" si="84"/>
        <v>3328.8052680616174</v>
      </c>
      <c r="BS103" s="9">
        <f t="shared" si="84"/>
        <v>3074.3641356067319</v>
      </c>
      <c r="BT103" s="9">
        <f t="shared" si="84"/>
        <v>2832.379576797654</v>
      </c>
      <c r="BU103" s="9">
        <f t="shared" si="84"/>
        <v>2603.5234574989004</v>
      </c>
      <c r="BV103" s="9">
        <f t="shared" si="84"/>
        <v>2385.1404012063404</v>
      </c>
      <c r="BW103" s="9">
        <f t="shared" si="84"/>
        <v>2179.3190784512117</v>
      </c>
      <c r="BX103" s="9">
        <f t="shared" si="84"/>
        <v>1987.217596043836</v>
      </c>
      <c r="BY103" s="9">
        <f t="shared" si="84"/>
        <v>1809.2963770730939</v>
      </c>
      <c r="BZ103" s="9">
        <f t="shared" si="84"/>
        <v>0</v>
      </c>
      <c r="CA103" s="9">
        <f t="shared" si="83"/>
        <v>0</v>
      </c>
      <c r="CB103" s="9">
        <f t="shared" si="83"/>
        <v>0</v>
      </c>
      <c r="CC103" s="9">
        <f t="shared" si="83"/>
        <v>0</v>
      </c>
      <c r="CD103" s="9">
        <f t="shared" si="83"/>
        <v>0</v>
      </c>
      <c r="CE103" s="9">
        <f t="shared" si="83"/>
        <v>0</v>
      </c>
      <c r="CF103" s="9">
        <f t="shared" si="79"/>
        <v>0</v>
      </c>
      <c r="CG103" s="9">
        <f t="shared" si="79"/>
        <v>0</v>
      </c>
      <c r="CH103" s="9">
        <f t="shared" si="79"/>
        <v>0</v>
      </c>
      <c r="CI103" s="9">
        <f t="shared" si="46"/>
        <v>0</v>
      </c>
      <c r="CJ103" s="9">
        <f t="shared" si="46"/>
        <v>0</v>
      </c>
      <c r="CK103" s="9">
        <f t="shared" si="46"/>
        <v>6530.2878989306446</v>
      </c>
      <c r="CL103" s="9">
        <f t="shared" si="67"/>
        <v>34442.381899067448</v>
      </c>
    </row>
    <row r="104" spans="2:90" x14ac:dyDescent="0.2">
      <c r="B104" s="1">
        <f t="shared" si="63"/>
        <v>43953</v>
      </c>
      <c r="C104" s="8">
        <f t="shared" si="58"/>
        <v>13.285714285714286</v>
      </c>
      <c r="D104">
        <f t="shared" si="68"/>
        <v>93</v>
      </c>
      <c r="E104" s="14">
        <f t="shared" si="64"/>
        <v>0.15</v>
      </c>
      <c r="F104" s="3">
        <f t="shared" si="59"/>
        <v>2.8576511180631639</v>
      </c>
      <c r="G104" s="4">
        <f t="shared" si="69"/>
        <v>2090617.6828507825</v>
      </c>
      <c r="I104" s="13">
        <f t="shared" si="70"/>
        <v>34442.381899067448</v>
      </c>
      <c r="J104" s="13">
        <f t="shared" si="80"/>
        <v>30163.414514072552</v>
      </c>
      <c r="K104" s="13">
        <f t="shared" si="80"/>
        <v>28014.344491222535</v>
      </c>
      <c r="L104" s="13">
        <f t="shared" si="80"/>
        <v>25942.714256640069</v>
      </c>
      <c r="M104" s="13">
        <f t="shared" si="80"/>
        <v>23959.752484215111</v>
      </c>
      <c r="N104" s="13">
        <f t="shared" si="80"/>
        <v>22073.869785117309</v>
      </c>
      <c r="O104" s="13">
        <f t="shared" si="80"/>
        <v>20290.30227943731</v>
      </c>
      <c r="P104" s="13">
        <f t="shared" si="80"/>
        <v>18588.355553310957</v>
      </c>
      <c r="Q104" s="13">
        <f t="shared" si="80"/>
        <v>16984.307453714777</v>
      </c>
      <c r="R104" s="13">
        <f t="shared" si="80"/>
        <v>15487.183571405641</v>
      </c>
      <c r="S104" s="13">
        <f t="shared" si="80"/>
        <v>14100.572168138176</v>
      </c>
      <c r="T104" s="13">
        <f t="shared" si="80"/>
        <v>12824.102306646853</v>
      </c>
      <c r="U104" s="13">
        <f t="shared" si="80"/>
        <v>11654.624246284026</v>
      </c>
      <c r="V104" s="13">
        <f t="shared" si="80"/>
        <v>10587.133468549733</v>
      </c>
      <c r="W104" s="13">
        <f t="shared" si="80"/>
        <v>9615.4772524126238</v>
      </c>
      <c r="X104" s="13">
        <f t="shared" si="80"/>
        <v>8732.8772089910944</v>
      </c>
      <c r="Y104" s="13">
        <f t="shared" ref="Y104:AC104" si="85">X103*(1-X$8)</f>
        <v>7930.7755518160448</v>
      </c>
      <c r="Z104" s="13">
        <f t="shared" si="85"/>
        <v>7100.4329978023188</v>
      </c>
      <c r="AA104" s="13">
        <f t="shared" si="85"/>
        <v>6398.5163992982116</v>
      </c>
      <c r="AB104" s="13">
        <f t="shared" si="85"/>
        <v>5797.2586748708209</v>
      </c>
      <c r="AC104" s="13">
        <f t="shared" si="85"/>
        <v>5275.4167024855951</v>
      </c>
      <c r="AD104" s="13">
        <f t="shared" si="60"/>
        <v>55709.95998240367</v>
      </c>
      <c r="AE104" s="13">
        <f t="shared" si="72"/>
        <v>391673.77324790292</v>
      </c>
      <c r="AF104" s="15"/>
      <c r="AG104">
        <f t="shared" si="56"/>
        <v>93</v>
      </c>
      <c r="AH104" s="15"/>
      <c r="AI104" s="15"/>
      <c r="AJ104" s="13">
        <f t="shared" si="82"/>
        <v>1925.324330685482</v>
      </c>
      <c r="AK104" s="13">
        <f t="shared" si="82"/>
        <v>0</v>
      </c>
      <c r="AL104" s="13">
        <f t="shared" si="82"/>
        <v>0</v>
      </c>
      <c r="AM104" s="13">
        <f t="shared" si="82"/>
        <v>0</v>
      </c>
      <c r="AN104" s="13">
        <f t="shared" si="82"/>
        <v>0</v>
      </c>
      <c r="AO104" s="13">
        <f t="shared" si="82"/>
        <v>0</v>
      </c>
      <c r="AP104" s="13">
        <f t="shared" si="82"/>
        <v>0</v>
      </c>
      <c r="AQ104" s="13">
        <f t="shared" si="82"/>
        <v>0</v>
      </c>
      <c r="AR104" s="13">
        <f t="shared" si="82"/>
        <v>0</v>
      </c>
      <c r="AS104" s="13">
        <f t="shared" si="82"/>
        <v>0</v>
      </c>
      <c r="AT104" s="13">
        <f t="shared" si="82"/>
        <v>0</v>
      </c>
      <c r="AU104" s="13">
        <f t="shared" si="82"/>
        <v>0</v>
      </c>
      <c r="AV104" s="13">
        <f t="shared" si="82"/>
        <v>0</v>
      </c>
      <c r="AW104" s="13">
        <f t="shared" si="82"/>
        <v>0</v>
      </c>
      <c r="AX104" s="13">
        <f t="shared" si="82"/>
        <v>0</v>
      </c>
      <c r="AY104" s="13">
        <f t="shared" si="82"/>
        <v>0</v>
      </c>
      <c r="AZ104" s="13">
        <f t="shared" si="82"/>
        <v>0</v>
      </c>
      <c r="BA104" s="13">
        <f t="shared" si="82"/>
        <v>0</v>
      </c>
      <c r="BB104" s="13">
        <f t="shared" si="82"/>
        <v>0</v>
      </c>
      <c r="BC104" s="13">
        <f t="shared" si="82"/>
        <v>0</v>
      </c>
      <c r="BD104" s="13">
        <f t="shared" si="47"/>
        <v>0</v>
      </c>
      <c r="BE104" s="13">
        <f t="shared" si="66"/>
        <v>1925.324330685482</v>
      </c>
      <c r="BF104" s="13">
        <f t="shared" si="61"/>
        <v>22802.003703117156</v>
      </c>
      <c r="BG104" s="4">
        <f t="shared" si="57"/>
        <v>414475.77695102006</v>
      </c>
      <c r="BH104" s="4">
        <f t="shared" si="76"/>
        <v>1.884099302706469</v>
      </c>
      <c r="BI104" s="4">
        <f t="shared" si="77"/>
        <v>1.8981614063415819</v>
      </c>
      <c r="BJ104" s="4">
        <f t="shared" si="62"/>
        <v>5.5014080366418483</v>
      </c>
      <c r="BK104" s="15"/>
      <c r="BL104" s="13">
        <f t="shared" si="53"/>
        <v>2505093.4598018029</v>
      </c>
      <c r="BM104" s="13"/>
      <c r="BN104">
        <f t="shared" si="54"/>
        <v>93</v>
      </c>
      <c r="BO104" s="11">
        <f t="shared" si="55"/>
        <v>0.84221281820649685</v>
      </c>
      <c r="BP104" s="9">
        <f t="shared" si="84"/>
        <v>4351.1723287437044</v>
      </c>
      <c r="BQ104" s="9">
        <f t="shared" si="84"/>
        <v>3810.6021516941692</v>
      </c>
      <c r="BR104" s="9">
        <f t="shared" si="84"/>
        <v>3539.1060036240269</v>
      </c>
      <c r="BS104" s="9">
        <f t="shared" si="84"/>
        <v>3277.3929729016045</v>
      </c>
      <c r="BT104" s="9">
        <f t="shared" si="84"/>
        <v>3026.8815994891384</v>
      </c>
      <c r="BU104" s="9">
        <f t="shared" si="84"/>
        <v>2788.6344120670333</v>
      </c>
      <c r="BV104" s="9">
        <f t="shared" si="84"/>
        <v>2563.3128997539907</v>
      </c>
      <c r="BW104" s="9">
        <f t="shared" si="84"/>
        <v>2348.3026974567611</v>
      </c>
      <c r="BX104" s="9">
        <f t="shared" si="84"/>
        <v>2145.6602168818099</v>
      </c>
      <c r="BY104" s="9">
        <f t="shared" si="84"/>
        <v>1956.5256782632355</v>
      </c>
      <c r="BZ104" s="9">
        <f t="shared" si="84"/>
        <v>0</v>
      </c>
      <c r="CA104" s="9">
        <f t="shared" si="83"/>
        <v>0</v>
      </c>
      <c r="CB104" s="9">
        <f t="shared" si="83"/>
        <v>0</v>
      </c>
      <c r="CC104" s="9">
        <f t="shared" si="83"/>
        <v>0</v>
      </c>
      <c r="CD104" s="9">
        <f t="shared" si="83"/>
        <v>0</v>
      </c>
      <c r="CE104" s="9">
        <f t="shared" si="83"/>
        <v>0</v>
      </c>
      <c r="CF104" s="9">
        <f t="shared" si="79"/>
        <v>0</v>
      </c>
      <c r="CG104" s="9">
        <f t="shared" si="79"/>
        <v>0</v>
      </c>
      <c r="CH104" s="9">
        <f t="shared" si="79"/>
        <v>0</v>
      </c>
      <c r="CI104" s="9">
        <f t="shared" si="46"/>
        <v>0</v>
      </c>
      <c r="CJ104" s="9">
        <f t="shared" si="46"/>
        <v>0</v>
      </c>
      <c r="CK104" s="9">
        <f t="shared" si="46"/>
        <v>7037.9463598427037</v>
      </c>
      <c r="CL104" s="9">
        <f t="shared" si="67"/>
        <v>36845.537320718176</v>
      </c>
    </row>
    <row r="105" spans="2:90" x14ac:dyDescent="0.2">
      <c r="B105" s="1">
        <f t="shared" si="63"/>
        <v>43954</v>
      </c>
      <c r="C105" s="8">
        <f t="shared" si="58"/>
        <v>13.428571428571429</v>
      </c>
      <c r="D105">
        <f t="shared" si="68"/>
        <v>94</v>
      </c>
      <c r="E105" s="14">
        <f t="shared" si="64"/>
        <v>0.15</v>
      </c>
      <c r="F105" s="3">
        <f t="shared" si="59"/>
        <v>2.8576511180631639</v>
      </c>
      <c r="G105" s="4">
        <f t="shared" si="69"/>
        <v>2053772.1455300644</v>
      </c>
      <c r="I105" s="13">
        <f t="shared" si="70"/>
        <v>36845.537320718176</v>
      </c>
      <c r="J105" s="13">
        <f t="shared" ref="J105:AC117" si="86">I104*(1-I$8)</f>
        <v>32375.838985123399</v>
      </c>
      <c r="K105" s="13">
        <f t="shared" si="86"/>
        <v>30163.414514072552</v>
      </c>
      <c r="L105" s="13">
        <f t="shared" si="86"/>
        <v>28014.344491222535</v>
      </c>
      <c r="M105" s="13">
        <f t="shared" si="86"/>
        <v>25942.714256640069</v>
      </c>
      <c r="N105" s="13">
        <f t="shared" si="86"/>
        <v>23959.752484215111</v>
      </c>
      <c r="O105" s="13">
        <f t="shared" si="86"/>
        <v>22073.869785117309</v>
      </c>
      <c r="P105" s="13">
        <f t="shared" si="86"/>
        <v>20290.30227943731</v>
      </c>
      <c r="Q105" s="13">
        <f t="shared" si="86"/>
        <v>18588.355553310957</v>
      </c>
      <c r="R105" s="13">
        <f t="shared" si="86"/>
        <v>16984.307453714777</v>
      </c>
      <c r="S105" s="13">
        <f t="shared" si="86"/>
        <v>15487.183571405641</v>
      </c>
      <c r="T105" s="13">
        <f t="shared" si="86"/>
        <v>14100.572168138176</v>
      </c>
      <c r="U105" s="13">
        <f t="shared" si="86"/>
        <v>12824.102306646853</v>
      </c>
      <c r="V105" s="13">
        <f t="shared" si="86"/>
        <v>11654.624246284026</v>
      </c>
      <c r="W105" s="13">
        <f t="shared" si="86"/>
        <v>10587.133468549733</v>
      </c>
      <c r="X105" s="13">
        <f t="shared" si="86"/>
        <v>9615.4772524126238</v>
      </c>
      <c r="Y105" s="13">
        <f t="shared" si="86"/>
        <v>8732.8772089910944</v>
      </c>
      <c r="Z105" s="13">
        <f t="shared" si="86"/>
        <v>7930.7755518160448</v>
      </c>
      <c r="AA105" s="13">
        <f t="shared" si="86"/>
        <v>7100.4329978023188</v>
      </c>
      <c r="AB105" s="13">
        <f t="shared" si="86"/>
        <v>6398.5163992982116</v>
      </c>
      <c r="AC105" s="13">
        <f t="shared" si="86"/>
        <v>5797.2586748708209</v>
      </c>
      <c r="AD105" s="13">
        <f t="shared" si="60"/>
        <v>60985.376684889263</v>
      </c>
      <c r="AE105" s="13">
        <f t="shared" si="72"/>
        <v>426452.76765467704</v>
      </c>
      <c r="AF105" s="15"/>
      <c r="AG105">
        <f t="shared" si="56"/>
        <v>94</v>
      </c>
      <c r="AH105" s="15"/>
      <c r="AI105" s="15"/>
      <c r="AJ105" s="13">
        <f t="shared" si="82"/>
        <v>2066.5429139440466</v>
      </c>
      <c r="AK105" s="13">
        <f t="shared" si="82"/>
        <v>0</v>
      </c>
      <c r="AL105" s="13">
        <f t="shared" si="82"/>
        <v>0</v>
      </c>
      <c r="AM105" s="13">
        <f t="shared" si="82"/>
        <v>0</v>
      </c>
      <c r="AN105" s="13">
        <f t="shared" si="82"/>
        <v>0</v>
      </c>
      <c r="AO105" s="13">
        <f t="shared" si="82"/>
        <v>0</v>
      </c>
      <c r="AP105" s="13">
        <f t="shared" si="82"/>
        <v>0</v>
      </c>
      <c r="AQ105" s="13">
        <f t="shared" si="82"/>
        <v>0</v>
      </c>
      <c r="AR105" s="13">
        <f t="shared" si="82"/>
        <v>0</v>
      </c>
      <c r="AS105" s="13">
        <f t="shared" si="82"/>
        <v>0</v>
      </c>
      <c r="AT105" s="13">
        <f t="shared" si="82"/>
        <v>0</v>
      </c>
      <c r="AU105" s="13">
        <f t="shared" si="82"/>
        <v>0</v>
      </c>
      <c r="AV105" s="13">
        <f t="shared" si="82"/>
        <v>0</v>
      </c>
      <c r="AW105" s="13">
        <f t="shared" si="82"/>
        <v>0</v>
      </c>
      <c r="AX105" s="13">
        <f t="shared" si="82"/>
        <v>0</v>
      </c>
      <c r="AY105" s="13">
        <f t="shared" ref="AY105:BC105" si="87">X104*AX$8</f>
        <v>0</v>
      </c>
      <c r="AZ105" s="13">
        <f t="shared" si="87"/>
        <v>0</v>
      </c>
      <c r="BA105" s="13">
        <f t="shared" si="87"/>
        <v>0</v>
      </c>
      <c r="BB105" s="13">
        <f t="shared" si="87"/>
        <v>0</v>
      </c>
      <c r="BC105" s="13">
        <f t="shared" si="87"/>
        <v>0</v>
      </c>
      <c r="BD105" s="13">
        <f t="shared" si="47"/>
        <v>0</v>
      </c>
      <c r="BE105" s="13">
        <f t="shared" si="66"/>
        <v>2066.5429139440466</v>
      </c>
      <c r="BF105" s="13">
        <f t="shared" si="61"/>
        <v>24868.546617061202</v>
      </c>
      <c r="BG105" s="4">
        <f t="shared" si="57"/>
        <v>451321.31427173823</v>
      </c>
      <c r="BH105" s="4">
        <f t="shared" si="76"/>
        <v>1.8682714794889346</v>
      </c>
      <c r="BI105" s="4">
        <f t="shared" si="77"/>
        <v>1.8840993027064685</v>
      </c>
      <c r="BJ105" s="4">
        <f t="shared" si="62"/>
        <v>5.5101644506175429</v>
      </c>
      <c r="BK105" s="15"/>
      <c r="BL105" s="13">
        <f t="shared" si="53"/>
        <v>2505093.4598018029</v>
      </c>
      <c r="BM105" s="13"/>
      <c r="BN105">
        <f t="shared" si="54"/>
        <v>94</v>
      </c>
      <c r="BO105" s="11">
        <f t="shared" si="55"/>
        <v>0.82805883233102073</v>
      </c>
      <c r="BP105" s="9">
        <f t="shared" si="84"/>
        <v>4576.5408915604412</v>
      </c>
      <c r="BQ105" s="9">
        <f t="shared" si="84"/>
        <v>4021.3649138637629</v>
      </c>
      <c r="BR105" s="9">
        <f t="shared" si="84"/>
        <v>3746.5622702459218</v>
      </c>
      <c r="BS105" s="9">
        <f t="shared" si="84"/>
        <v>3479.6288081881044</v>
      </c>
      <c r="BT105" s="9">
        <f t="shared" si="84"/>
        <v>3222.314051227605</v>
      </c>
      <c r="BU105" s="9">
        <f t="shared" si="84"/>
        <v>2976.0126997529155</v>
      </c>
      <c r="BV105" s="9">
        <f t="shared" si="84"/>
        <v>2741.7694258936858</v>
      </c>
      <c r="BW105" s="9">
        <f t="shared" si="84"/>
        <v>2520.2346019731463</v>
      </c>
      <c r="BX105" s="9">
        <f t="shared" si="84"/>
        <v>2308.8377991642774</v>
      </c>
      <c r="BY105" s="9">
        <f t="shared" si="84"/>
        <v>2109.6008697111165</v>
      </c>
      <c r="BZ105" s="9">
        <f t="shared" si="84"/>
        <v>0</v>
      </c>
      <c r="CA105" s="9">
        <f t="shared" si="83"/>
        <v>0</v>
      </c>
      <c r="CB105" s="9">
        <f t="shared" si="83"/>
        <v>0</v>
      </c>
      <c r="CC105" s="9">
        <f t="shared" si="83"/>
        <v>0</v>
      </c>
      <c r="CD105" s="9">
        <f t="shared" si="83"/>
        <v>0</v>
      </c>
      <c r="CE105" s="9">
        <f t="shared" si="83"/>
        <v>0</v>
      </c>
      <c r="CF105" s="9">
        <f t="shared" si="79"/>
        <v>0</v>
      </c>
      <c r="CG105" s="9">
        <f t="shared" si="79"/>
        <v>0</v>
      </c>
      <c r="CH105" s="9">
        <f t="shared" si="79"/>
        <v>0</v>
      </c>
      <c r="CI105" s="9">
        <f t="shared" si="46"/>
        <v>0</v>
      </c>
      <c r="CJ105" s="9">
        <f t="shared" si="46"/>
        <v>0</v>
      </c>
      <c r="CK105" s="9">
        <f t="shared" si="46"/>
        <v>7574.9219710435282</v>
      </c>
      <c r="CL105" s="9">
        <f t="shared" si="67"/>
        <v>39277.788302624511</v>
      </c>
    </row>
    <row r="106" spans="2:90" x14ac:dyDescent="0.2">
      <c r="B106" s="1">
        <f t="shared" si="63"/>
        <v>43955</v>
      </c>
      <c r="C106" s="8">
        <f t="shared" si="58"/>
        <v>13.571428571428571</v>
      </c>
      <c r="D106">
        <f t="shared" si="68"/>
        <v>95</v>
      </c>
      <c r="E106" s="14">
        <f t="shared" si="64"/>
        <v>0.15</v>
      </c>
      <c r="F106" s="3">
        <f t="shared" si="59"/>
        <v>2.8576511180631639</v>
      </c>
      <c r="G106" s="4">
        <f t="shared" si="69"/>
        <v>2014494.3572274398</v>
      </c>
      <c r="I106" s="13">
        <f t="shared" si="70"/>
        <v>39277.788302624511</v>
      </c>
      <c r="J106" s="13">
        <f t="shared" si="86"/>
        <v>34634.805081475082</v>
      </c>
      <c r="K106" s="13">
        <f t="shared" si="86"/>
        <v>32375.838985123399</v>
      </c>
      <c r="L106" s="13">
        <f t="shared" si="86"/>
        <v>30163.414514072552</v>
      </c>
      <c r="M106" s="13">
        <f t="shared" si="86"/>
        <v>28014.344491222535</v>
      </c>
      <c r="N106" s="13">
        <f t="shared" si="86"/>
        <v>25942.714256640069</v>
      </c>
      <c r="O106" s="13">
        <f t="shared" si="86"/>
        <v>23959.752484215111</v>
      </c>
      <c r="P106" s="13">
        <f t="shared" si="86"/>
        <v>22073.869785117309</v>
      </c>
      <c r="Q106" s="13">
        <f t="shared" si="86"/>
        <v>20290.30227943731</v>
      </c>
      <c r="R106" s="13">
        <f t="shared" si="86"/>
        <v>18588.355553310957</v>
      </c>
      <c r="S106" s="13">
        <f t="shared" si="86"/>
        <v>16984.307453714777</v>
      </c>
      <c r="T106" s="13">
        <f t="shared" si="86"/>
        <v>15487.183571405641</v>
      </c>
      <c r="U106" s="13">
        <f t="shared" si="86"/>
        <v>14100.572168138176</v>
      </c>
      <c r="V106" s="13">
        <f t="shared" si="86"/>
        <v>12824.102306646853</v>
      </c>
      <c r="W106" s="13">
        <f t="shared" si="86"/>
        <v>11654.624246284026</v>
      </c>
      <c r="X106" s="13">
        <f t="shared" si="86"/>
        <v>10587.133468549733</v>
      </c>
      <c r="Y106" s="13">
        <f t="shared" si="86"/>
        <v>9615.4772524126238</v>
      </c>
      <c r="Z106" s="13">
        <f t="shared" si="86"/>
        <v>8732.8772089910944</v>
      </c>
      <c r="AA106" s="13">
        <f t="shared" si="86"/>
        <v>7930.7755518160448</v>
      </c>
      <c r="AB106" s="13">
        <f t="shared" si="86"/>
        <v>7100.4329978023188</v>
      </c>
      <c r="AC106" s="13">
        <f t="shared" si="86"/>
        <v>6398.5163992982116</v>
      </c>
      <c r="AD106" s="13">
        <f t="shared" si="60"/>
        <v>66782.635359760083</v>
      </c>
      <c r="AE106" s="13">
        <f t="shared" si="72"/>
        <v>463519.82371805847</v>
      </c>
      <c r="AF106" s="15"/>
      <c r="AG106">
        <f t="shared" si="56"/>
        <v>95</v>
      </c>
      <c r="AH106" s="15"/>
      <c r="AI106" s="15"/>
      <c r="AJ106" s="13">
        <f t="shared" ref="AJ106:BC118" si="88">I105*AI$8</f>
        <v>2210.7322392430906</v>
      </c>
      <c r="AK106" s="13">
        <f t="shared" si="88"/>
        <v>0</v>
      </c>
      <c r="AL106" s="13">
        <f t="shared" si="88"/>
        <v>0</v>
      </c>
      <c r="AM106" s="13">
        <f t="shared" si="88"/>
        <v>0</v>
      </c>
      <c r="AN106" s="13">
        <f t="shared" si="88"/>
        <v>0</v>
      </c>
      <c r="AO106" s="13">
        <f t="shared" si="88"/>
        <v>0</v>
      </c>
      <c r="AP106" s="13">
        <f t="shared" si="88"/>
        <v>0</v>
      </c>
      <c r="AQ106" s="13">
        <f t="shared" si="88"/>
        <v>0</v>
      </c>
      <c r="AR106" s="13">
        <f t="shared" si="88"/>
        <v>0</v>
      </c>
      <c r="AS106" s="13">
        <f t="shared" si="88"/>
        <v>0</v>
      </c>
      <c r="AT106" s="13">
        <f t="shared" si="88"/>
        <v>0</v>
      </c>
      <c r="AU106" s="13">
        <f t="shared" si="88"/>
        <v>0</v>
      </c>
      <c r="AV106" s="13">
        <f t="shared" si="88"/>
        <v>0</v>
      </c>
      <c r="AW106" s="13">
        <f t="shared" si="88"/>
        <v>0</v>
      </c>
      <c r="AX106" s="13">
        <f t="shared" si="88"/>
        <v>0</v>
      </c>
      <c r="AY106" s="13">
        <f t="shared" si="88"/>
        <v>0</v>
      </c>
      <c r="AZ106" s="13">
        <f t="shared" si="88"/>
        <v>0</v>
      </c>
      <c r="BA106" s="13">
        <f t="shared" si="88"/>
        <v>0</v>
      </c>
      <c r="BB106" s="13">
        <f t="shared" si="88"/>
        <v>0</v>
      </c>
      <c r="BC106" s="13">
        <f t="shared" si="88"/>
        <v>0</v>
      </c>
      <c r="BD106" s="13">
        <f t="shared" si="47"/>
        <v>0</v>
      </c>
      <c r="BE106" s="13">
        <f t="shared" si="66"/>
        <v>2210.7322392430906</v>
      </c>
      <c r="BF106" s="13">
        <f t="shared" si="61"/>
        <v>27079.278856304292</v>
      </c>
      <c r="BG106" s="4">
        <f t="shared" si="57"/>
        <v>490599.10257436277</v>
      </c>
      <c r="BH106" s="4">
        <f t="shared" si="76"/>
        <v>1.8509371822699232</v>
      </c>
      <c r="BI106" s="4">
        <f t="shared" si="77"/>
        <v>1.8682714794889344</v>
      </c>
      <c r="BJ106" s="4">
        <f t="shared" si="62"/>
        <v>5.519634812662491</v>
      </c>
      <c r="BK106" s="15"/>
      <c r="BL106" s="13">
        <f t="shared" si="53"/>
        <v>2505093.4598018029</v>
      </c>
      <c r="BM106" s="13"/>
      <c r="BN106">
        <f t="shared" si="54"/>
        <v>95</v>
      </c>
      <c r="BO106" s="11">
        <f t="shared" si="55"/>
        <v>0.81294706572615316</v>
      </c>
      <c r="BP106" s="9">
        <f t="shared" si="84"/>
        <v>4789.6144123247423</v>
      </c>
      <c r="BQ106" s="9">
        <f t="shared" si="84"/>
        <v>4223.4394744473639</v>
      </c>
      <c r="BR106" s="9">
        <f t="shared" si="84"/>
        <v>3947.9764955067694</v>
      </c>
      <c r="BS106" s="9">
        <f t="shared" si="84"/>
        <v>3678.1888982245409</v>
      </c>
      <c r="BT106" s="9">
        <f t="shared" si="84"/>
        <v>3416.1268728571472</v>
      </c>
      <c r="BU106" s="9">
        <f t="shared" si="84"/>
        <v>3163.5080147861377</v>
      </c>
      <c r="BV106" s="9">
        <f t="shared" si="84"/>
        <v>2921.7015716351375</v>
      </c>
      <c r="BW106" s="9">
        <f t="shared" si="84"/>
        <v>2691.7331506548462</v>
      </c>
      <c r="BX106" s="9">
        <f t="shared" si="84"/>
        <v>2474.2412551147859</v>
      </c>
      <c r="BY106" s="9">
        <f t="shared" si="84"/>
        <v>2266.7023655607882</v>
      </c>
      <c r="BZ106" s="9">
        <f t="shared" si="84"/>
        <v>0</v>
      </c>
      <c r="CA106" s="9">
        <f t="shared" si="83"/>
        <v>0</v>
      </c>
      <c r="CB106" s="9">
        <f t="shared" si="83"/>
        <v>0</v>
      </c>
      <c r="CC106" s="9">
        <f t="shared" si="83"/>
        <v>0</v>
      </c>
      <c r="CD106" s="9">
        <f t="shared" si="83"/>
        <v>0</v>
      </c>
      <c r="CE106" s="9">
        <f t="shared" si="83"/>
        <v>0</v>
      </c>
      <c r="CF106" s="9">
        <f t="shared" si="79"/>
        <v>0</v>
      </c>
      <c r="CG106" s="9">
        <f t="shared" si="79"/>
        <v>0</v>
      </c>
      <c r="CH106" s="9">
        <f t="shared" si="79"/>
        <v>0</v>
      </c>
      <c r="CI106" s="9">
        <f t="shared" si="46"/>
        <v>0</v>
      </c>
      <c r="CJ106" s="9">
        <f t="shared" si="46"/>
        <v>0</v>
      </c>
      <c r="CK106" s="9">
        <f t="shared" si="46"/>
        <v>8143.6121185764905</v>
      </c>
      <c r="CL106" s="9">
        <f t="shared" si="67"/>
        <v>41716.844629688756</v>
      </c>
    </row>
    <row r="107" spans="2:90" x14ac:dyDescent="0.2">
      <c r="B107" s="1">
        <f t="shared" si="63"/>
        <v>43956</v>
      </c>
      <c r="C107" s="8">
        <f t="shared" si="58"/>
        <v>13.714285714285714</v>
      </c>
      <c r="D107">
        <f t="shared" si="68"/>
        <v>96</v>
      </c>
      <c r="E107" s="14">
        <f t="shared" si="64"/>
        <v>0.15</v>
      </c>
      <c r="F107" s="3">
        <f t="shared" si="59"/>
        <v>2.8576511180631639</v>
      </c>
      <c r="G107" s="4">
        <f t="shared" si="69"/>
        <v>1972777.5125977511</v>
      </c>
      <c r="I107" s="13">
        <f t="shared" si="70"/>
        <v>41716.844629688756</v>
      </c>
      <c r="J107" s="13">
        <f t="shared" si="86"/>
        <v>36921.121004467037</v>
      </c>
      <c r="K107" s="13">
        <f t="shared" si="86"/>
        <v>34634.805081475082</v>
      </c>
      <c r="L107" s="13">
        <f t="shared" si="86"/>
        <v>32375.838985123399</v>
      </c>
      <c r="M107" s="13">
        <f t="shared" si="86"/>
        <v>30163.414514072552</v>
      </c>
      <c r="N107" s="13">
        <f t="shared" si="86"/>
        <v>28014.344491222535</v>
      </c>
      <c r="O107" s="13">
        <f t="shared" si="86"/>
        <v>25942.714256640069</v>
      </c>
      <c r="P107" s="13">
        <f t="shared" si="86"/>
        <v>23959.752484215111</v>
      </c>
      <c r="Q107" s="13">
        <f t="shared" si="86"/>
        <v>22073.869785117309</v>
      </c>
      <c r="R107" s="13">
        <f t="shared" si="86"/>
        <v>20290.30227943731</v>
      </c>
      <c r="S107" s="13">
        <f t="shared" si="86"/>
        <v>18588.355553310957</v>
      </c>
      <c r="T107" s="13">
        <f t="shared" si="86"/>
        <v>16984.307453714777</v>
      </c>
      <c r="U107" s="13">
        <f t="shared" si="86"/>
        <v>15487.183571405641</v>
      </c>
      <c r="V107" s="13">
        <f t="shared" si="86"/>
        <v>14100.572168138176</v>
      </c>
      <c r="W107" s="13">
        <f t="shared" si="86"/>
        <v>12824.102306646853</v>
      </c>
      <c r="X107" s="13">
        <f t="shared" si="86"/>
        <v>11654.624246284026</v>
      </c>
      <c r="Y107" s="13">
        <f t="shared" si="86"/>
        <v>10587.133468549733</v>
      </c>
      <c r="Z107" s="13">
        <f t="shared" si="86"/>
        <v>9615.4772524126238</v>
      </c>
      <c r="AA107" s="13">
        <f t="shared" si="86"/>
        <v>8732.8772089910944</v>
      </c>
      <c r="AB107" s="13">
        <f t="shared" si="86"/>
        <v>7930.7755518160448</v>
      </c>
      <c r="AC107" s="13">
        <f t="shared" si="86"/>
        <v>7100.4329978023188</v>
      </c>
      <c r="AD107" s="13">
        <f t="shared" si="60"/>
        <v>73181.151759058295</v>
      </c>
      <c r="AE107" s="13">
        <f t="shared" si="72"/>
        <v>502880.00104958977</v>
      </c>
      <c r="AF107" s="15"/>
      <c r="AG107">
        <f t="shared" si="56"/>
        <v>96</v>
      </c>
      <c r="AH107" s="15"/>
      <c r="AI107" s="15"/>
      <c r="AJ107" s="13">
        <f t="shared" si="88"/>
        <v>2356.6672981574707</v>
      </c>
      <c r="AK107" s="13">
        <f t="shared" si="88"/>
        <v>0</v>
      </c>
      <c r="AL107" s="13">
        <f t="shared" si="88"/>
        <v>0</v>
      </c>
      <c r="AM107" s="13">
        <f t="shared" si="88"/>
        <v>0</v>
      </c>
      <c r="AN107" s="13">
        <f t="shared" si="88"/>
        <v>0</v>
      </c>
      <c r="AO107" s="13">
        <f t="shared" si="88"/>
        <v>0</v>
      </c>
      <c r="AP107" s="13">
        <f t="shared" si="88"/>
        <v>0</v>
      </c>
      <c r="AQ107" s="13">
        <f t="shared" si="88"/>
        <v>0</v>
      </c>
      <c r="AR107" s="13">
        <f t="shared" si="88"/>
        <v>0</v>
      </c>
      <c r="AS107" s="13">
        <f t="shared" si="88"/>
        <v>0</v>
      </c>
      <c r="AT107" s="13">
        <f t="shared" si="88"/>
        <v>0</v>
      </c>
      <c r="AU107" s="13">
        <f t="shared" si="88"/>
        <v>0</v>
      </c>
      <c r="AV107" s="13">
        <f t="shared" si="88"/>
        <v>0</v>
      </c>
      <c r="AW107" s="13">
        <f t="shared" si="88"/>
        <v>0</v>
      </c>
      <c r="AX107" s="13">
        <f t="shared" si="88"/>
        <v>0</v>
      </c>
      <c r="AY107" s="13">
        <f t="shared" si="88"/>
        <v>0</v>
      </c>
      <c r="AZ107" s="13">
        <f t="shared" si="88"/>
        <v>0</v>
      </c>
      <c r="BA107" s="13">
        <f t="shared" si="88"/>
        <v>0</v>
      </c>
      <c r="BB107" s="13">
        <f t="shared" si="88"/>
        <v>0</v>
      </c>
      <c r="BC107" s="13">
        <f t="shared" si="88"/>
        <v>0</v>
      </c>
      <c r="BD107" s="13">
        <f t="shared" si="47"/>
        <v>0</v>
      </c>
      <c r="BE107" s="13">
        <f t="shared" si="66"/>
        <v>2356.6672981574707</v>
      </c>
      <c r="BF107" s="13">
        <f t="shared" si="61"/>
        <v>29435.946154461762</v>
      </c>
      <c r="BG107" s="4">
        <f t="shared" si="57"/>
        <v>532315.94720405154</v>
      </c>
      <c r="BH107" s="4">
        <f t="shared" si="76"/>
        <v>1.8321383629657573</v>
      </c>
      <c r="BI107" s="4">
        <f t="shared" si="77"/>
        <v>1.8509371822699225</v>
      </c>
      <c r="BJ107" s="4">
        <f t="shared" si="62"/>
        <v>5.5297885229762134</v>
      </c>
      <c r="BK107" s="15"/>
      <c r="BL107" s="13">
        <f t="shared" si="53"/>
        <v>2505093.4598018024</v>
      </c>
      <c r="BM107" s="13"/>
      <c r="BN107">
        <f t="shared" si="54"/>
        <v>96</v>
      </c>
      <c r="BO107" s="11">
        <f t="shared" si="55"/>
        <v>0.79687012509710775</v>
      </c>
      <c r="BP107" s="9">
        <f t="shared" si="84"/>
        <v>4986.4360798075031</v>
      </c>
      <c r="BQ107" s="9">
        <f t="shared" si="84"/>
        <v>4413.2007470332646</v>
      </c>
      <c r="BR107" s="9">
        <f t="shared" si="84"/>
        <v>4139.9162186983485</v>
      </c>
      <c r="BS107" s="9">
        <f t="shared" si="84"/>
        <v>3869.9008293298648</v>
      </c>
      <c r="BT107" s="9">
        <f t="shared" si="84"/>
        <v>3605.4485845777363</v>
      </c>
      <c r="BU107" s="9">
        <f t="shared" si="84"/>
        <v>3348.5691298850957</v>
      </c>
      <c r="BV107" s="9">
        <f t="shared" si="84"/>
        <v>3100.9460932570937</v>
      </c>
      <c r="BW107" s="9">
        <f t="shared" si="84"/>
        <v>2863.921643908835</v>
      </c>
      <c r="BX107" s="9">
        <f t="shared" si="84"/>
        <v>2638.5011065565545</v>
      </c>
      <c r="BY107" s="9">
        <f t="shared" si="84"/>
        <v>2425.3103573510011</v>
      </c>
      <c r="BZ107" s="9">
        <f t="shared" si="84"/>
        <v>0</v>
      </c>
      <c r="CA107" s="9">
        <f t="shared" si="83"/>
        <v>0</v>
      </c>
      <c r="CB107" s="9">
        <f t="shared" si="83"/>
        <v>0</v>
      </c>
      <c r="CC107" s="9">
        <f t="shared" si="83"/>
        <v>0</v>
      </c>
      <c r="CD107" s="9">
        <f t="shared" si="83"/>
        <v>0</v>
      </c>
      <c r="CE107" s="9">
        <f t="shared" si="83"/>
        <v>0</v>
      </c>
      <c r="CF107" s="9">
        <f t="shared" si="79"/>
        <v>0</v>
      </c>
      <c r="CG107" s="9">
        <f t="shared" si="79"/>
        <v>0</v>
      </c>
      <c r="CH107" s="9">
        <f t="shared" si="79"/>
        <v>0</v>
      </c>
      <c r="CI107" s="9">
        <f t="shared" si="46"/>
        <v>0</v>
      </c>
      <c r="CJ107" s="9">
        <f t="shared" si="46"/>
        <v>0</v>
      </c>
      <c r="CK107" s="9">
        <f t="shared" si="46"/>
        <v>8747.3810335486814</v>
      </c>
      <c r="CL107" s="9">
        <f t="shared" si="67"/>
        <v>44139.531823953977</v>
      </c>
    </row>
    <row r="108" spans="2:90" x14ac:dyDescent="0.2">
      <c r="B108" s="1">
        <f t="shared" si="63"/>
        <v>43957</v>
      </c>
      <c r="C108" s="8">
        <f t="shared" si="58"/>
        <v>13.857142857142858</v>
      </c>
      <c r="D108">
        <f t="shared" si="68"/>
        <v>97</v>
      </c>
      <c r="E108" s="14">
        <f t="shared" si="64"/>
        <v>0.15</v>
      </c>
      <c r="F108" s="3">
        <f t="shared" si="59"/>
        <v>2.8576511180631639</v>
      </c>
      <c r="G108" s="4">
        <f t="shared" si="69"/>
        <v>1928637.980773797</v>
      </c>
      <c r="I108" s="13">
        <f t="shared" si="70"/>
        <v>44139.531823953977</v>
      </c>
      <c r="J108" s="13">
        <f t="shared" si="86"/>
        <v>39213.833951907429</v>
      </c>
      <c r="K108" s="13">
        <f t="shared" si="86"/>
        <v>36921.121004467037</v>
      </c>
      <c r="L108" s="13">
        <f t="shared" si="86"/>
        <v>34634.805081475082</v>
      </c>
      <c r="M108" s="13">
        <f t="shared" si="86"/>
        <v>32375.838985123399</v>
      </c>
      <c r="N108" s="13">
        <f t="shared" si="86"/>
        <v>30163.414514072552</v>
      </c>
      <c r="O108" s="13">
        <f t="shared" si="86"/>
        <v>28014.344491222535</v>
      </c>
      <c r="P108" s="13">
        <f t="shared" si="86"/>
        <v>25942.714256640069</v>
      </c>
      <c r="Q108" s="13">
        <f t="shared" si="86"/>
        <v>23959.752484215111</v>
      </c>
      <c r="R108" s="13">
        <f t="shared" si="86"/>
        <v>22073.869785117309</v>
      </c>
      <c r="S108" s="13">
        <f t="shared" si="86"/>
        <v>20290.30227943731</v>
      </c>
      <c r="T108" s="13">
        <f t="shared" si="86"/>
        <v>18588.355553310957</v>
      </c>
      <c r="U108" s="13">
        <f t="shared" si="86"/>
        <v>16984.307453714777</v>
      </c>
      <c r="V108" s="13">
        <f t="shared" si="86"/>
        <v>15487.183571405641</v>
      </c>
      <c r="W108" s="13">
        <f t="shared" si="86"/>
        <v>14100.572168138176</v>
      </c>
      <c r="X108" s="13">
        <f t="shared" si="86"/>
        <v>12824.102306646853</v>
      </c>
      <c r="Y108" s="13">
        <f t="shared" si="86"/>
        <v>11654.624246284026</v>
      </c>
      <c r="Z108" s="13">
        <f t="shared" si="86"/>
        <v>10587.133468549733</v>
      </c>
      <c r="AA108" s="13">
        <f t="shared" si="86"/>
        <v>9615.4772524126238</v>
      </c>
      <c r="AB108" s="13">
        <f t="shared" si="86"/>
        <v>8732.8772089910944</v>
      </c>
      <c r="AC108" s="13">
        <f t="shared" si="86"/>
        <v>7930.7755518160448</v>
      </c>
      <c r="AD108" s="13">
        <f t="shared" si="60"/>
        <v>80281.584756860611</v>
      </c>
      <c r="AE108" s="13">
        <f t="shared" si="72"/>
        <v>544516.52219576249</v>
      </c>
      <c r="AF108" s="15"/>
      <c r="AG108">
        <f t="shared" si="56"/>
        <v>97</v>
      </c>
      <c r="AH108" s="15"/>
      <c r="AI108" s="15"/>
      <c r="AJ108" s="13">
        <f t="shared" si="88"/>
        <v>2503.0106777813253</v>
      </c>
      <c r="AK108" s="13">
        <f t="shared" si="88"/>
        <v>0</v>
      </c>
      <c r="AL108" s="13">
        <f t="shared" si="88"/>
        <v>0</v>
      </c>
      <c r="AM108" s="13">
        <f t="shared" si="88"/>
        <v>0</v>
      </c>
      <c r="AN108" s="13">
        <f t="shared" si="88"/>
        <v>0</v>
      </c>
      <c r="AO108" s="13">
        <f t="shared" si="88"/>
        <v>0</v>
      </c>
      <c r="AP108" s="13">
        <f t="shared" si="88"/>
        <v>0</v>
      </c>
      <c r="AQ108" s="13">
        <f t="shared" si="88"/>
        <v>0</v>
      </c>
      <c r="AR108" s="13">
        <f t="shared" si="88"/>
        <v>0</v>
      </c>
      <c r="AS108" s="13">
        <f t="shared" si="88"/>
        <v>0</v>
      </c>
      <c r="AT108" s="13">
        <f t="shared" si="88"/>
        <v>0</v>
      </c>
      <c r="AU108" s="13">
        <f t="shared" si="88"/>
        <v>0</v>
      </c>
      <c r="AV108" s="13">
        <f t="shared" si="88"/>
        <v>0</v>
      </c>
      <c r="AW108" s="13">
        <f t="shared" si="88"/>
        <v>0</v>
      </c>
      <c r="AX108" s="13">
        <f t="shared" si="88"/>
        <v>0</v>
      </c>
      <c r="AY108" s="13">
        <f t="shared" si="88"/>
        <v>0</v>
      </c>
      <c r="AZ108" s="13">
        <f t="shared" si="88"/>
        <v>0</v>
      </c>
      <c r="BA108" s="13">
        <f t="shared" si="88"/>
        <v>0</v>
      </c>
      <c r="BB108" s="13">
        <f t="shared" si="88"/>
        <v>0</v>
      </c>
      <c r="BC108" s="13">
        <f t="shared" si="88"/>
        <v>0</v>
      </c>
      <c r="BD108" s="13">
        <f t="shared" si="47"/>
        <v>0</v>
      </c>
      <c r="BE108" s="13">
        <f t="shared" si="66"/>
        <v>2503.0106777813253</v>
      </c>
      <c r="BF108" s="13">
        <f t="shared" si="61"/>
        <v>31938.956832243086</v>
      </c>
      <c r="BG108" s="4">
        <f t="shared" si="57"/>
        <v>576455.47902800562</v>
      </c>
      <c r="BH108" s="4">
        <f t="shared" si="76"/>
        <v>1.8119430486095878</v>
      </c>
      <c r="BI108" s="4">
        <f t="shared" si="77"/>
        <v>1.8321383629657566</v>
      </c>
      <c r="BJ108" s="4">
        <f t="shared" si="62"/>
        <v>5.5405765049015026</v>
      </c>
      <c r="BK108" s="15"/>
      <c r="BL108" s="13">
        <f t="shared" si="53"/>
        <v>2505093.4598018024</v>
      </c>
      <c r="BM108" s="13"/>
      <c r="BN108">
        <f t="shared" si="54"/>
        <v>97</v>
      </c>
      <c r="BO108" s="11">
        <f t="shared" si="55"/>
        <v>0.77982915279172738</v>
      </c>
      <c r="BP108" s="9">
        <f t="shared" si="84"/>
        <v>5163.1940560346284</v>
      </c>
      <c r="BQ108" s="9">
        <f t="shared" si="84"/>
        <v>4587.0136362647172</v>
      </c>
      <c r="BR108" s="9">
        <f t="shared" si="84"/>
        <v>4318.8249769551567</v>
      </c>
      <c r="BS108" s="9">
        <f t="shared" si="84"/>
        <v>4051.3846055689987</v>
      </c>
      <c r="BT108" s="9">
        <f t="shared" si="84"/>
        <v>3787.1434630035237</v>
      </c>
      <c r="BU108" s="9">
        <f t="shared" si="84"/>
        <v>3528.3464978722336</v>
      </c>
      <c r="BV108" s="9">
        <f t="shared" si="84"/>
        <v>3276.9603795908497</v>
      </c>
      <c r="BW108" s="9">
        <f t="shared" si="84"/>
        <v>3034.6327319810239</v>
      </c>
      <c r="BX108" s="9">
        <f t="shared" si="84"/>
        <v>2802.6770221297434</v>
      </c>
      <c r="BY108" s="9">
        <f t="shared" si="84"/>
        <v>2582.0770760044411</v>
      </c>
      <c r="BZ108" s="9">
        <f t="shared" si="84"/>
        <v>0</v>
      </c>
      <c r="CA108" s="9">
        <f t="shared" si="83"/>
        <v>0</v>
      </c>
      <c r="CB108" s="9">
        <f t="shared" si="83"/>
        <v>0</v>
      </c>
      <c r="CC108" s="9">
        <f t="shared" si="83"/>
        <v>0</v>
      </c>
      <c r="CD108" s="9">
        <f t="shared" si="83"/>
        <v>0</v>
      </c>
      <c r="CE108" s="9">
        <f t="shared" si="83"/>
        <v>0</v>
      </c>
      <c r="CF108" s="9">
        <f t="shared" si="79"/>
        <v>0</v>
      </c>
      <c r="CG108" s="9">
        <f t="shared" si="79"/>
        <v>0</v>
      </c>
      <c r="CH108" s="9">
        <f t="shared" si="79"/>
        <v>0</v>
      </c>
      <c r="CI108" s="9">
        <f t="shared" si="46"/>
        <v>0</v>
      </c>
      <c r="CJ108" s="9">
        <f t="shared" si="46"/>
        <v>0</v>
      </c>
      <c r="CK108" s="9">
        <f t="shared" si="46"/>
        <v>9390.8880338579802</v>
      </c>
      <c r="CL108" s="9">
        <f t="shared" si="67"/>
        <v>46523.14247926329</v>
      </c>
    </row>
    <row r="109" spans="2:90" x14ac:dyDescent="0.2">
      <c r="B109" s="1">
        <f t="shared" si="63"/>
        <v>43958</v>
      </c>
      <c r="C109" s="8">
        <f t="shared" si="58"/>
        <v>14</v>
      </c>
      <c r="D109">
        <f t="shared" si="68"/>
        <v>98</v>
      </c>
      <c r="E109" s="14">
        <f t="shared" si="64"/>
        <v>0.15</v>
      </c>
      <c r="F109" s="3">
        <f t="shared" si="59"/>
        <v>2.8576511180631639</v>
      </c>
      <c r="G109" s="4">
        <f t="shared" si="69"/>
        <v>1882114.8382945338</v>
      </c>
      <c r="I109" s="13">
        <f t="shared" si="70"/>
        <v>46523.14247926329</v>
      </c>
      <c r="J109" s="13">
        <f t="shared" si="86"/>
        <v>41491.159914516735</v>
      </c>
      <c r="K109" s="13">
        <f t="shared" si="86"/>
        <v>39213.833951907429</v>
      </c>
      <c r="L109" s="13">
        <f t="shared" si="86"/>
        <v>36921.121004467037</v>
      </c>
      <c r="M109" s="13">
        <f t="shared" si="86"/>
        <v>34634.805081475082</v>
      </c>
      <c r="N109" s="13">
        <f t="shared" si="86"/>
        <v>32375.838985123399</v>
      </c>
      <c r="O109" s="13">
        <f t="shared" si="86"/>
        <v>30163.414514072552</v>
      </c>
      <c r="P109" s="13">
        <f t="shared" si="86"/>
        <v>28014.344491222535</v>
      </c>
      <c r="Q109" s="13">
        <f t="shared" si="86"/>
        <v>25942.714256640069</v>
      </c>
      <c r="R109" s="13">
        <f t="shared" si="86"/>
        <v>23959.752484215111</v>
      </c>
      <c r="S109" s="13">
        <f t="shared" si="86"/>
        <v>22073.869785117309</v>
      </c>
      <c r="T109" s="13">
        <f t="shared" si="86"/>
        <v>20290.30227943731</v>
      </c>
      <c r="U109" s="13">
        <f t="shared" si="86"/>
        <v>18588.355553310957</v>
      </c>
      <c r="V109" s="13">
        <f t="shared" si="86"/>
        <v>16984.307453714777</v>
      </c>
      <c r="W109" s="13">
        <f t="shared" si="86"/>
        <v>15487.183571405641</v>
      </c>
      <c r="X109" s="13">
        <f t="shared" si="86"/>
        <v>14100.572168138176</v>
      </c>
      <c r="Y109" s="13">
        <f t="shared" si="86"/>
        <v>12824.102306646853</v>
      </c>
      <c r="Z109" s="13">
        <f t="shared" si="86"/>
        <v>11654.624246284026</v>
      </c>
      <c r="AA109" s="13">
        <f t="shared" si="86"/>
        <v>10587.133468549733</v>
      </c>
      <c r="AB109" s="13">
        <f t="shared" si="86"/>
        <v>9615.4772524126238</v>
      </c>
      <c r="AC109" s="13">
        <f t="shared" si="86"/>
        <v>8732.8772089910944</v>
      </c>
      <c r="AD109" s="13">
        <f t="shared" si="60"/>
        <v>88212.360308676652</v>
      </c>
      <c r="AE109" s="13">
        <f t="shared" si="72"/>
        <v>588391.2927655885</v>
      </c>
      <c r="AF109" s="15"/>
      <c r="AG109">
        <f t="shared" si="56"/>
        <v>98</v>
      </c>
      <c r="AH109" s="15"/>
      <c r="AI109" s="15"/>
      <c r="AJ109" s="13">
        <f t="shared" si="88"/>
        <v>2648.3719094372386</v>
      </c>
      <c r="AK109" s="13">
        <f t="shared" si="88"/>
        <v>0</v>
      </c>
      <c r="AL109" s="13">
        <f t="shared" si="88"/>
        <v>0</v>
      </c>
      <c r="AM109" s="13">
        <f t="shared" si="88"/>
        <v>0</v>
      </c>
      <c r="AN109" s="13">
        <f t="shared" si="88"/>
        <v>0</v>
      </c>
      <c r="AO109" s="13">
        <f t="shared" si="88"/>
        <v>0</v>
      </c>
      <c r="AP109" s="13">
        <f t="shared" si="88"/>
        <v>0</v>
      </c>
      <c r="AQ109" s="13">
        <f t="shared" si="88"/>
        <v>0</v>
      </c>
      <c r="AR109" s="13">
        <f t="shared" si="88"/>
        <v>0</v>
      </c>
      <c r="AS109" s="13">
        <f t="shared" si="88"/>
        <v>0</v>
      </c>
      <c r="AT109" s="13">
        <f t="shared" si="88"/>
        <v>0</v>
      </c>
      <c r="AU109" s="13">
        <f t="shared" si="88"/>
        <v>0</v>
      </c>
      <c r="AV109" s="13">
        <f t="shared" si="88"/>
        <v>0</v>
      </c>
      <c r="AW109" s="13">
        <f t="shared" si="88"/>
        <v>0</v>
      </c>
      <c r="AX109" s="13">
        <f t="shared" si="88"/>
        <v>0</v>
      </c>
      <c r="AY109" s="13">
        <f t="shared" si="88"/>
        <v>0</v>
      </c>
      <c r="AZ109" s="13">
        <f t="shared" si="88"/>
        <v>0</v>
      </c>
      <c r="BA109" s="13">
        <f t="shared" si="88"/>
        <v>0</v>
      </c>
      <c r="BB109" s="13">
        <f t="shared" si="88"/>
        <v>0</v>
      </c>
      <c r="BC109" s="13">
        <f t="shared" si="88"/>
        <v>0</v>
      </c>
      <c r="BD109" s="13">
        <f t="shared" si="47"/>
        <v>0</v>
      </c>
      <c r="BE109" s="13">
        <f t="shared" si="66"/>
        <v>2648.3719094372386</v>
      </c>
      <c r="BF109" s="13">
        <f t="shared" si="61"/>
        <v>34587.328741680321</v>
      </c>
      <c r="BG109" s="4">
        <f t="shared" si="57"/>
        <v>622978.62150726886</v>
      </c>
      <c r="BH109" s="4">
        <f t="shared" si="76"/>
        <v>1.7904531953389073</v>
      </c>
      <c r="BI109" s="4">
        <f t="shared" si="77"/>
        <v>1.8119430486095869</v>
      </c>
      <c r="BJ109" s="4">
        <f t="shared" si="62"/>
        <v>5.5519286774236054</v>
      </c>
      <c r="BK109" s="15"/>
      <c r="BL109" s="13">
        <f t="shared" si="53"/>
        <v>2505093.4598018029</v>
      </c>
      <c r="BM109" s="13"/>
      <c r="BN109">
        <f t="shared" si="54"/>
        <v>98</v>
      </c>
      <c r="BO109" s="11">
        <f t="shared" si="55"/>
        <v>0.76183370469390288</v>
      </c>
      <c r="BP109" s="9">
        <f t="shared" si="84"/>
        <v>5316.4346983469159</v>
      </c>
      <c r="BQ109" s="9">
        <f t="shared" si="84"/>
        <v>4741.4046104585159</v>
      </c>
      <c r="BR109" s="9">
        <f t="shared" si="84"/>
        <v>4481.1630592249785</v>
      </c>
      <c r="BS109" s="9">
        <f t="shared" si="84"/>
        <v>4219.163159442749</v>
      </c>
      <c r="BT109" s="9">
        <f t="shared" si="84"/>
        <v>3957.8942799857059</v>
      </c>
      <c r="BU109" s="9">
        <f t="shared" si="84"/>
        <v>3699.7508034914772</v>
      </c>
      <c r="BV109" s="9">
        <f t="shared" si="84"/>
        <v>3446.9258738210597</v>
      </c>
      <c r="BW109" s="9">
        <f t="shared" si="84"/>
        <v>3201.340777247894</v>
      </c>
      <c r="BX109" s="9">
        <f t="shared" si="84"/>
        <v>2964.6051167927153</v>
      </c>
      <c r="BY109" s="9">
        <f t="shared" si="84"/>
        <v>2738.0020497897813</v>
      </c>
      <c r="BZ109" s="9">
        <f t="shared" si="84"/>
        <v>0</v>
      </c>
      <c r="CA109" s="9">
        <f t="shared" si="83"/>
        <v>0</v>
      </c>
      <c r="CB109" s="9">
        <f t="shared" si="83"/>
        <v>0</v>
      </c>
      <c r="CC109" s="9">
        <f t="shared" si="83"/>
        <v>0</v>
      </c>
      <c r="CD109" s="9">
        <f t="shared" si="83"/>
        <v>0</v>
      </c>
      <c r="CE109" s="9">
        <f t="shared" si="83"/>
        <v>0</v>
      </c>
      <c r="CF109" s="9">
        <f t="shared" si="79"/>
        <v>0</v>
      </c>
      <c r="CG109" s="9">
        <f t="shared" si="79"/>
        <v>0</v>
      </c>
      <c r="CH109" s="9">
        <f t="shared" si="79"/>
        <v>0</v>
      </c>
      <c r="CI109" s="9">
        <f t="shared" si="46"/>
        <v>0</v>
      </c>
      <c r="CJ109" s="9">
        <f t="shared" si="46"/>
        <v>0</v>
      </c>
      <c r="CK109" s="9">
        <f t="shared" si="46"/>
        <v>10080.472388062879</v>
      </c>
      <c r="CL109" s="9">
        <f t="shared" si="67"/>
        <v>48847.156816664668</v>
      </c>
    </row>
    <row r="110" spans="2:90" x14ac:dyDescent="0.2">
      <c r="B110" s="1">
        <f t="shared" si="63"/>
        <v>43959</v>
      </c>
      <c r="C110" s="8">
        <f t="shared" si="58"/>
        <v>14.142857142857142</v>
      </c>
      <c r="D110">
        <f t="shared" si="68"/>
        <v>99</v>
      </c>
      <c r="E110" s="14">
        <f t="shared" si="64"/>
        <v>0.15</v>
      </c>
      <c r="F110" s="3">
        <f t="shared" si="59"/>
        <v>2.8576511180631639</v>
      </c>
      <c r="G110" s="4">
        <f t="shared" si="69"/>
        <v>1833267.6814778692</v>
      </c>
      <c r="I110" s="13">
        <f t="shared" si="70"/>
        <v>48847.156816664668</v>
      </c>
      <c r="J110" s="13">
        <f t="shared" si="86"/>
        <v>43731.75393050749</v>
      </c>
      <c r="K110" s="13">
        <f t="shared" si="86"/>
        <v>41491.159914516735</v>
      </c>
      <c r="L110" s="13">
        <f t="shared" si="86"/>
        <v>39213.833951907429</v>
      </c>
      <c r="M110" s="13">
        <f t="shared" si="86"/>
        <v>36921.121004467037</v>
      </c>
      <c r="N110" s="13">
        <f t="shared" si="86"/>
        <v>34634.805081475082</v>
      </c>
      <c r="O110" s="13">
        <f t="shared" si="86"/>
        <v>32375.838985123399</v>
      </c>
      <c r="P110" s="13">
        <f t="shared" si="86"/>
        <v>30163.414514072552</v>
      </c>
      <c r="Q110" s="13">
        <f t="shared" si="86"/>
        <v>28014.344491222535</v>
      </c>
      <c r="R110" s="13">
        <f t="shared" si="86"/>
        <v>25942.714256640069</v>
      </c>
      <c r="S110" s="13">
        <f t="shared" si="86"/>
        <v>23959.752484215111</v>
      </c>
      <c r="T110" s="13">
        <f t="shared" si="86"/>
        <v>22073.869785117309</v>
      </c>
      <c r="U110" s="13">
        <f t="shared" si="86"/>
        <v>20290.30227943731</v>
      </c>
      <c r="V110" s="13">
        <f t="shared" si="86"/>
        <v>18588.355553310957</v>
      </c>
      <c r="W110" s="13">
        <f t="shared" si="86"/>
        <v>16984.307453714777</v>
      </c>
      <c r="X110" s="13">
        <f t="shared" si="86"/>
        <v>15487.183571405641</v>
      </c>
      <c r="Y110" s="13">
        <f t="shared" si="86"/>
        <v>14100.572168138176</v>
      </c>
      <c r="Z110" s="13">
        <f t="shared" si="86"/>
        <v>12824.102306646853</v>
      </c>
      <c r="AA110" s="13">
        <f t="shared" si="86"/>
        <v>11654.624246284026</v>
      </c>
      <c r="AB110" s="13">
        <f t="shared" si="86"/>
        <v>10587.133468549733</v>
      </c>
      <c r="AC110" s="13">
        <f t="shared" si="86"/>
        <v>9615.4772524126238</v>
      </c>
      <c r="AD110" s="13">
        <f t="shared" si="60"/>
        <v>96945.237517667745</v>
      </c>
      <c r="AE110" s="13">
        <f t="shared" si="72"/>
        <v>634447.06103349722</v>
      </c>
      <c r="AF110" s="15"/>
      <c r="AG110">
        <f t="shared" si="56"/>
        <v>99</v>
      </c>
      <c r="AH110" s="15"/>
      <c r="AI110" s="15"/>
      <c r="AJ110" s="13">
        <f t="shared" si="88"/>
        <v>2791.3885487557973</v>
      </c>
      <c r="AK110" s="13">
        <f t="shared" si="88"/>
        <v>0</v>
      </c>
      <c r="AL110" s="13">
        <f t="shared" si="88"/>
        <v>0</v>
      </c>
      <c r="AM110" s="13">
        <f t="shared" si="88"/>
        <v>0</v>
      </c>
      <c r="AN110" s="13">
        <f t="shared" si="88"/>
        <v>0</v>
      </c>
      <c r="AO110" s="13">
        <f t="shared" si="88"/>
        <v>0</v>
      </c>
      <c r="AP110" s="13">
        <f t="shared" si="88"/>
        <v>0</v>
      </c>
      <c r="AQ110" s="13">
        <f t="shared" si="88"/>
        <v>0</v>
      </c>
      <c r="AR110" s="13">
        <f t="shared" si="88"/>
        <v>0</v>
      </c>
      <c r="AS110" s="13">
        <f t="shared" si="88"/>
        <v>0</v>
      </c>
      <c r="AT110" s="13">
        <f t="shared" si="88"/>
        <v>0</v>
      </c>
      <c r="AU110" s="13">
        <f t="shared" si="88"/>
        <v>0</v>
      </c>
      <c r="AV110" s="13">
        <f t="shared" si="88"/>
        <v>0</v>
      </c>
      <c r="AW110" s="13">
        <f t="shared" si="88"/>
        <v>0</v>
      </c>
      <c r="AX110" s="13">
        <f t="shared" si="88"/>
        <v>0</v>
      </c>
      <c r="AY110" s="13">
        <f t="shared" si="88"/>
        <v>0</v>
      </c>
      <c r="AZ110" s="13">
        <f t="shared" si="88"/>
        <v>0</v>
      </c>
      <c r="BA110" s="13">
        <f t="shared" si="88"/>
        <v>0</v>
      </c>
      <c r="BB110" s="13">
        <f t="shared" si="88"/>
        <v>0</v>
      </c>
      <c r="BC110" s="13">
        <f t="shared" si="88"/>
        <v>0</v>
      </c>
      <c r="BD110" s="13">
        <f t="shared" si="47"/>
        <v>0</v>
      </c>
      <c r="BE110" s="13">
        <f t="shared" si="66"/>
        <v>2791.3885487557973</v>
      </c>
      <c r="BF110" s="13">
        <f t="shared" si="61"/>
        <v>37378.717290436121</v>
      </c>
      <c r="BG110" s="4">
        <f t="shared" si="57"/>
        <v>671825.77832393337</v>
      </c>
      <c r="BH110" s="4">
        <f t="shared" si="76"/>
        <v>1.7678072166055072</v>
      </c>
      <c r="BI110" s="4">
        <f t="shared" si="77"/>
        <v>1.7904531953389062</v>
      </c>
      <c r="BJ110" s="4">
        <f t="shared" si="62"/>
        <v>5.5637515701895675</v>
      </c>
      <c r="BK110" s="15"/>
      <c r="BL110" s="13">
        <f t="shared" si="53"/>
        <v>2505093.4598018024</v>
      </c>
      <c r="BM110" s="13"/>
      <c r="BN110">
        <f t="shared" si="54"/>
        <v>99</v>
      </c>
      <c r="BO110" s="11">
        <f t="shared" si="55"/>
        <v>0.74290097226236629</v>
      </c>
      <c r="BP110" s="9">
        <f t="shared" si="84"/>
        <v>5443.2900437028675</v>
      </c>
      <c r="BQ110" s="9">
        <f t="shared" si="84"/>
        <v>4873.2543770568855</v>
      </c>
      <c r="BR110" s="9">
        <f t="shared" si="84"/>
        <v>4623.5734561181698</v>
      </c>
      <c r="BS110" s="9">
        <f t="shared" si="84"/>
        <v>4369.7993053510527</v>
      </c>
      <c r="BT110" s="9">
        <f t="shared" si="84"/>
        <v>4114.3105036852548</v>
      </c>
      <c r="BU110" s="9">
        <f t="shared" si="84"/>
        <v>3859.5345553718071</v>
      </c>
      <c r="BV110" s="9">
        <f t="shared" si="84"/>
        <v>3607.8063389786989</v>
      </c>
      <c r="BW110" s="9">
        <f t="shared" si="84"/>
        <v>3361.2644953885901</v>
      </c>
      <c r="BX110" s="9">
        <f t="shared" si="84"/>
        <v>3121.7825639733128</v>
      </c>
      <c r="BY110" s="9">
        <f t="shared" si="84"/>
        <v>2890.9301466573988</v>
      </c>
      <c r="BZ110" s="9">
        <f t="shared" si="84"/>
        <v>0</v>
      </c>
      <c r="CA110" s="9">
        <f t="shared" si="83"/>
        <v>0</v>
      </c>
      <c r="CB110" s="9">
        <f t="shared" si="83"/>
        <v>0</v>
      </c>
      <c r="CC110" s="9">
        <f t="shared" si="83"/>
        <v>0</v>
      </c>
      <c r="CD110" s="9">
        <f t="shared" si="83"/>
        <v>0</v>
      </c>
      <c r="CE110" s="9">
        <f t="shared" si="83"/>
        <v>0</v>
      </c>
      <c r="CF110" s="9">
        <f t="shared" si="79"/>
        <v>0</v>
      </c>
      <c r="CG110" s="9">
        <f t="shared" si="79"/>
        <v>0</v>
      </c>
      <c r="CH110" s="9">
        <f t="shared" si="79"/>
        <v>0</v>
      </c>
      <c r="CI110" s="9">
        <f t="shared" si="46"/>
        <v>0</v>
      </c>
      <c r="CJ110" s="9">
        <f t="shared" si="46"/>
        <v>0</v>
      </c>
      <c r="CK110" s="9">
        <f t="shared" si="46"/>
        <v>10803.106681212208</v>
      </c>
      <c r="CL110" s="9">
        <f t="shared" si="67"/>
        <v>51068.652467496242</v>
      </c>
    </row>
    <row r="111" spans="2:90" x14ac:dyDescent="0.2">
      <c r="B111" s="1">
        <f t="shared" si="63"/>
        <v>43960</v>
      </c>
      <c r="C111" s="8">
        <f t="shared" si="58"/>
        <v>14.285714285714286</v>
      </c>
      <c r="D111">
        <f t="shared" si="68"/>
        <v>100</v>
      </c>
      <c r="E111" s="14">
        <f t="shared" si="64"/>
        <v>0.15</v>
      </c>
      <c r="F111" s="3">
        <f t="shared" si="59"/>
        <v>2.8576511180631639</v>
      </c>
      <c r="G111" s="4">
        <f t="shared" si="69"/>
        <v>1782199.0290103729</v>
      </c>
      <c r="I111" s="13">
        <f t="shared" si="70"/>
        <v>51068.652467496242</v>
      </c>
      <c r="J111" s="13">
        <f t="shared" si="86"/>
        <v>45916.327407664787</v>
      </c>
      <c r="K111" s="13">
        <f t="shared" si="86"/>
        <v>43731.75393050749</v>
      </c>
      <c r="L111" s="13">
        <f t="shared" si="86"/>
        <v>41491.159914516735</v>
      </c>
      <c r="M111" s="13">
        <f t="shared" si="86"/>
        <v>39213.833951907429</v>
      </c>
      <c r="N111" s="13">
        <f t="shared" si="86"/>
        <v>36921.121004467037</v>
      </c>
      <c r="O111" s="13">
        <f t="shared" si="86"/>
        <v>34634.805081475082</v>
      </c>
      <c r="P111" s="13">
        <f t="shared" si="86"/>
        <v>32375.838985123399</v>
      </c>
      <c r="Q111" s="13">
        <f t="shared" si="86"/>
        <v>30163.414514072552</v>
      </c>
      <c r="R111" s="13">
        <f t="shared" si="86"/>
        <v>28014.344491222535</v>
      </c>
      <c r="S111" s="13">
        <f t="shared" si="86"/>
        <v>25942.714256640069</v>
      </c>
      <c r="T111" s="13">
        <f t="shared" si="86"/>
        <v>23959.752484215111</v>
      </c>
      <c r="U111" s="13">
        <f t="shared" si="86"/>
        <v>22073.869785117309</v>
      </c>
      <c r="V111" s="13">
        <f t="shared" si="86"/>
        <v>20290.30227943731</v>
      </c>
      <c r="W111" s="13">
        <f t="shared" si="86"/>
        <v>18588.355553310957</v>
      </c>
      <c r="X111" s="13">
        <f t="shared" si="86"/>
        <v>16984.307453714777</v>
      </c>
      <c r="Y111" s="13">
        <f t="shared" si="86"/>
        <v>15487.183571405641</v>
      </c>
      <c r="Z111" s="13">
        <f t="shared" si="86"/>
        <v>14100.572168138176</v>
      </c>
      <c r="AA111" s="13">
        <f t="shared" si="86"/>
        <v>12824.102306646853</v>
      </c>
      <c r="AB111" s="13">
        <f t="shared" si="86"/>
        <v>11654.624246284026</v>
      </c>
      <c r="AC111" s="13">
        <f t="shared" si="86"/>
        <v>10587.133468549733</v>
      </c>
      <c r="AD111" s="13">
        <f t="shared" si="60"/>
        <v>106560.71477008038</v>
      </c>
      <c r="AE111" s="13">
        <f t="shared" si="72"/>
        <v>682584.88409199368</v>
      </c>
      <c r="AF111" s="15"/>
      <c r="AG111">
        <f t="shared" si="56"/>
        <v>100</v>
      </c>
      <c r="AH111" s="15"/>
      <c r="AI111" s="15"/>
      <c r="AJ111" s="13">
        <f t="shared" si="88"/>
        <v>2930.8294089998799</v>
      </c>
      <c r="AK111" s="13">
        <f t="shared" si="88"/>
        <v>0</v>
      </c>
      <c r="AL111" s="13">
        <f t="shared" si="88"/>
        <v>0</v>
      </c>
      <c r="AM111" s="13">
        <f t="shared" si="88"/>
        <v>0</v>
      </c>
      <c r="AN111" s="13">
        <f t="shared" si="88"/>
        <v>0</v>
      </c>
      <c r="AO111" s="13">
        <f t="shared" si="88"/>
        <v>0</v>
      </c>
      <c r="AP111" s="13">
        <f t="shared" si="88"/>
        <v>0</v>
      </c>
      <c r="AQ111" s="13">
        <f t="shared" si="88"/>
        <v>0</v>
      </c>
      <c r="AR111" s="13">
        <f t="shared" si="88"/>
        <v>0</v>
      </c>
      <c r="AS111" s="13">
        <f t="shared" si="88"/>
        <v>0</v>
      </c>
      <c r="AT111" s="13">
        <f t="shared" si="88"/>
        <v>0</v>
      </c>
      <c r="AU111" s="13">
        <f t="shared" si="88"/>
        <v>0</v>
      </c>
      <c r="AV111" s="13">
        <f t="shared" si="88"/>
        <v>0</v>
      </c>
      <c r="AW111" s="13">
        <f t="shared" si="88"/>
        <v>0</v>
      </c>
      <c r="AX111" s="13">
        <f t="shared" si="88"/>
        <v>0</v>
      </c>
      <c r="AY111" s="13">
        <f t="shared" si="88"/>
        <v>0</v>
      </c>
      <c r="AZ111" s="13">
        <f t="shared" si="88"/>
        <v>0</v>
      </c>
      <c r="BA111" s="13">
        <f t="shared" si="88"/>
        <v>0</v>
      </c>
      <c r="BB111" s="13">
        <f t="shared" si="88"/>
        <v>0</v>
      </c>
      <c r="BC111" s="13">
        <f t="shared" si="88"/>
        <v>0</v>
      </c>
      <c r="BD111" s="13">
        <f t="shared" si="47"/>
        <v>0</v>
      </c>
      <c r="BE111" s="13">
        <f t="shared" si="66"/>
        <v>2930.8294089998799</v>
      </c>
      <c r="BF111" s="13">
        <f t="shared" si="61"/>
        <v>40309.546699436003</v>
      </c>
      <c r="BG111" s="4">
        <f t="shared" si="57"/>
        <v>722894.43079142971</v>
      </c>
      <c r="BH111" s="4">
        <f t="shared" si="76"/>
        <v>1.7441174394055277</v>
      </c>
      <c r="BI111" s="4">
        <f t="shared" si="77"/>
        <v>1.767807216605507</v>
      </c>
      <c r="BJ111" s="4">
        <f t="shared" si="62"/>
        <v>5.576131864137456</v>
      </c>
      <c r="BK111" s="15"/>
      <c r="BL111" s="13">
        <f t="shared" si="53"/>
        <v>2505093.4598018024</v>
      </c>
      <c r="BM111" s="13"/>
      <c r="BN111">
        <f t="shared" si="54"/>
        <v>100</v>
      </c>
      <c r="BO111" s="11">
        <f t="shared" si="55"/>
        <v>0.72306501983257443</v>
      </c>
      <c r="BP111" s="9">
        <f t="shared" si="84"/>
        <v>5538.8934313849522</v>
      </c>
      <c r="BQ111" s="9">
        <f t="shared" si="84"/>
        <v>4980.073528149318</v>
      </c>
      <c r="BR111" s="9">
        <f t="shared" si="84"/>
        <v>4743.1352284613495</v>
      </c>
      <c r="BS111" s="9">
        <f t="shared" si="84"/>
        <v>4500.1209549699834</v>
      </c>
      <c r="BT111" s="9">
        <f t="shared" si="84"/>
        <v>4253.1227436220843</v>
      </c>
      <c r="BU111" s="9">
        <f t="shared" si="84"/>
        <v>4004.4556637003757</v>
      </c>
      <c r="BV111" s="9">
        <f t="shared" si="84"/>
        <v>3756.4824034701192</v>
      </c>
      <c r="BW111" s="9">
        <f t="shared" si="84"/>
        <v>3511.4754986811727</v>
      </c>
      <c r="BX111" s="9">
        <f t="shared" si="84"/>
        <v>3271.5164870754047</v>
      </c>
      <c r="BY111" s="9">
        <f t="shared" si="84"/>
        <v>3038.4288832713592</v>
      </c>
      <c r="BZ111" s="9">
        <f t="shared" si="84"/>
        <v>0</v>
      </c>
      <c r="CA111" s="9">
        <f t="shared" si="83"/>
        <v>0</v>
      </c>
      <c r="CB111" s="9">
        <f t="shared" si="83"/>
        <v>0</v>
      </c>
      <c r="CC111" s="9">
        <f t="shared" si="83"/>
        <v>0</v>
      </c>
      <c r="CD111" s="9">
        <f t="shared" si="83"/>
        <v>0</v>
      </c>
      <c r="CE111" s="9">
        <f t="shared" si="83"/>
        <v>0</v>
      </c>
      <c r="CF111" s="9">
        <f t="shared" si="79"/>
        <v>0</v>
      </c>
      <c r="CG111" s="9">
        <f t="shared" si="79"/>
        <v>0</v>
      </c>
      <c r="CH111" s="9">
        <f t="shared" si="79"/>
        <v>0</v>
      </c>
      <c r="CI111" s="9">
        <f t="shared" si="46"/>
        <v>0</v>
      </c>
      <c r="CJ111" s="9">
        <f t="shared" si="46"/>
        <v>0</v>
      </c>
      <c r="CK111" s="9">
        <f t="shared" si="46"/>
        <v>11557.54880079022</v>
      </c>
      <c r="CL111" s="9">
        <f t="shared" si="67"/>
        <v>53155.25362357634</v>
      </c>
    </row>
    <row r="112" spans="2:90" x14ac:dyDescent="0.2">
      <c r="B112" s="1">
        <f t="shared" si="63"/>
        <v>43961</v>
      </c>
      <c r="C112" s="8">
        <f t="shared" si="58"/>
        <v>14.428571428571429</v>
      </c>
      <c r="D112">
        <f t="shared" si="68"/>
        <v>101</v>
      </c>
      <c r="E112" s="14">
        <f t="shared" si="64"/>
        <v>0.15</v>
      </c>
      <c r="F112" s="3">
        <f t="shared" si="59"/>
        <v>2.8576511180631639</v>
      </c>
      <c r="G112" s="4">
        <f t="shared" si="69"/>
        <v>1729043.7753867966</v>
      </c>
      <c r="I112" s="13">
        <f t="shared" si="70"/>
        <v>53155.25362357634</v>
      </c>
      <c r="J112" s="13">
        <f t="shared" si="86"/>
        <v>48004.533319446462</v>
      </c>
      <c r="K112" s="13">
        <f t="shared" si="86"/>
        <v>45916.327407664787</v>
      </c>
      <c r="L112" s="13">
        <f t="shared" si="86"/>
        <v>43731.75393050749</v>
      </c>
      <c r="M112" s="13">
        <f t="shared" si="86"/>
        <v>41491.159914516735</v>
      </c>
      <c r="N112" s="13">
        <f t="shared" si="86"/>
        <v>39213.833951907429</v>
      </c>
      <c r="O112" s="13">
        <f t="shared" si="86"/>
        <v>36921.121004467037</v>
      </c>
      <c r="P112" s="13">
        <f t="shared" si="86"/>
        <v>34634.805081475082</v>
      </c>
      <c r="Q112" s="13">
        <f t="shared" si="86"/>
        <v>32375.838985123399</v>
      </c>
      <c r="R112" s="13">
        <f t="shared" si="86"/>
        <v>30163.414514072552</v>
      </c>
      <c r="S112" s="13">
        <f t="shared" si="86"/>
        <v>28014.344491222535</v>
      </c>
      <c r="T112" s="13">
        <f t="shared" si="86"/>
        <v>25942.714256640069</v>
      </c>
      <c r="U112" s="13">
        <f t="shared" si="86"/>
        <v>23959.752484215111</v>
      </c>
      <c r="V112" s="13">
        <f t="shared" si="86"/>
        <v>22073.869785117309</v>
      </c>
      <c r="W112" s="13">
        <f t="shared" si="86"/>
        <v>20290.30227943731</v>
      </c>
      <c r="X112" s="13">
        <f t="shared" si="86"/>
        <v>18588.355553310957</v>
      </c>
      <c r="Y112" s="13">
        <f t="shared" si="86"/>
        <v>16984.307453714777</v>
      </c>
      <c r="Z112" s="13">
        <f t="shared" si="86"/>
        <v>15487.183571405641</v>
      </c>
      <c r="AA112" s="13">
        <f t="shared" si="86"/>
        <v>14100.572168138176</v>
      </c>
      <c r="AB112" s="13">
        <f t="shared" si="86"/>
        <v>12824.102306646853</v>
      </c>
      <c r="AC112" s="13">
        <f t="shared" si="86"/>
        <v>11654.624246284026</v>
      </c>
      <c r="AD112" s="13">
        <f t="shared" si="60"/>
        <v>117147.8482386301</v>
      </c>
      <c r="AE112" s="13">
        <f t="shared" si="72"/>
        <v>732676.01856752019</v>
      </c>
      <c r="AF112" s="15"/>
      <c r="AG112">
        <f t="shared" si="56"/>
        <v>101</v>
      </c>
      <c r="AH112" s="15"/>
      <c r="AI112" s="15"/>
      <c r="AJ112" s="13">
        <f t="shared" si="88"/>
        <v>3064.1191480497746</v>
      </c>
      <c r="AK112" s="13">
        <f t="shared" si="88"/>
        <v>0</v>
      </c>
      <c r="AL112" s="13">
        <f t="shared" si="88"/>
        <v>0</v>
      </c>
      <c r="AM112" s="13">
        <f t="shared" si="88"/>
        <v>0</v>
      </c>
      <c r="AN112" s="13">
        <f t="shared" si="88"/>
        <v>0</v>
      </c>
      <c r="AO112" s="13">
        <f t="shared" si="88"/>
        <v>0</v>
      </c>
      <c r="AP112" s="13">
        <f t="shared" si="88"/>
        <v>0</v>
      </c>
      <c r="AQ112" s="13">
        <f t="shared" si="88"/>
        <v>0</v>
      </c>
      <c r="AR112" s="13">
        <f t="shared" si="88"/>
        <v>0</v>
      </c>
      <c r="AS112" s="13">
        <f t="shared" si="88"/>
        <v>0</v>
      </c>
      <c r="AT112" s="13">
        <f t="shared" si="88"/>
        <v>0</v>
      </c>
      <c r="AU112" s="13">
        <f t="shared" si="88"/>
        <v>0</v>
      </c>
      <c r="AV112" s="13">
        <f t="shared" si="88"/>
        <v>0</v>
      </c>
      <c r="AW112" s="13">
        <f t="shared" si="88"/>
        <v>0</v>
      </c>
      <c r="AX112" s="13">
        <f t="shared" si="88"/>
        <v>0</v>
      </c>
      <c r="AY112" s="13">
        <f t="shared" si="88"/>
        <v>0</v>
      </c>
      <c r="AZ112" s="13">
        <f t="shared" si="88"/>
        <v>0</v>
      </c>
      <c r="BA112" s="13">
        <f t="shared" si="88"/>
        <v>0</v>
      </c>
      <c r="BB112" s="13">
        <f t="shared" si="88"/>
        <v>0</v>
      </c>
      <c r="BC112" s="13">
        <f t="shared" si="88"/>
        <v>0</v>
      </c>
      <c r="BD112" s="13">
        <f t="shared" si="47"/>
        <v>0</v>
      </c>
      <c r="BE112" s="13">
        <f t="shared" si="66"/>
        <v>3064.1191480497746</v>
      </c>
      <c r="BF112" s="13">
        <f t="shared" si="61"/>
        <v>43373.665847485776</v>
      </c>
      <c r="BG112" s="4">
        <f t="shared" si="57"/>
        <v>776049.68441500596</v>
      </c>
      <c r="BH112" s="4">
        <f t="shared" si="76"/>
        <v>1.7195059481452952</v>
      </c>
      <c r="BI112" s="4">
        <f t="shared" si="77"/>
        <v>1.7441174394055274</v>
      </c>
      <c r="BJ112" s="4">
        <f t="shared" si="62"/>
        <v>5.5890320837101148</v>
      </c>
      <c r="BK112" s="15"/>
      <c r="BL112" s="13">
        <f t="shared" si="53"/>
        <v>2505093.4598018024</v>
      </c>
      <c r="BM112" s="13"/>
      <c r="BN112">
        <f t="shared" si="54"/>
        <v>101</v>
      </c>
      <c r="BO112" s="11">
        <f t="shared" si="55"/>
        <v>0.7023722925871243</v>
      </c>
      <c r="BP112" s="9">
        <f t="shared" si="84"/>
        <v>5600.2166025962033</v>
      </c>
      <c r="BQ112" s="9">
        <f t="shared" si="84"/>
        <v>5057.5581183231907</v>
      </c>
      <c r="BR112" s="9">
        <f t="shared" si="84"/>
        <v>4837.5534222753795</v>
      </c>
      <c r="BS112" s="9">
        <f t="shared" si="84"/>
        <v>4607.3958400539796</v>
      </c>
      <c r="BT112" s="9">
        <f t="shared" si="84"/>
        <v>4371.3361666887167</v>
      </c>
      <c r="BU112" s="9">
        <f t="shared" si="84"/>
        <v>4131.4065680898048</v>
      </c>
      <c r="BV112" s="9">
        <f t="shared" si="84"/>
        <v>3889.8558607191212</v>
      </c>
      <c r="BW112" s="9">
        <f t="shared" si="84"/>
        <v>3648.9791172575751</v>
      </c>
      <c r="BX112" s="9">
        <f t="shared" si="84"/>
        <v>3410.9838378619074</v>
      </c>
      <c r="BY112" s="9">
        <f t="shared" si="84"/>
        <v>3177.8919906757314</v>
      </c>
      <c r="BZ112" s="9">
        <f t="shared" si="84"/>
        <v>0</v>
      </c>
      <c r="CA112" s="9">
        <f t="shared" si="83"/>
        <v>0</v>
      </c>
      <c r="CB112" s="9">
        <f t="shared" si="83"/>
        <v>0</v>
      </c>
      <c r="CC112" s="9">
        <f t="shared" si="83"/>
        <v>0</v>
      </c>
      <c r="CD112" s="9">
        <f t="shared" si="83"/>
        <v>0</v>
      </c>
      <c r="CE112" s="9">
        <f t="shared" si="83"/>
        <v>0</v>
      </c>
      <c r="CF112" s="9">
        <f t="shared" si="79"/>
        <v>0</v>
      </c>
      <c r="CG112" s="9">
        <f t="shared" si="79"/>
        <v>0</v>
      </c>
      <c r="CH112" s="9">
        <f t="shared" si="79"/>
        <v>0</v>
      </c>
      <c r="CI112" s="9">
        <f t="shared" si="46"/>
        <v>0</v>
      </c>
      <c r="CJ112" s="9">
        <f t="shared" si="46"/>
        <v>0</v>
      </c>
      <c r="CK112" s="9">
        <f t="shared" si="46"/>
        <v>12342.210410852271</v>
      </c>
      <c r="CL112" s="9">
        <f t="shared" si="67"/>
        <v>55075.387935393883</v>
      </c>
    </row>
    <row r="113" spans="2:90" x14ac:dyDescent="0.2">
      <c r="B113" s="1">
        <f t="shared" si="63"/>
        <v>43962</v>
      </c>
      <c r="C113" s="8">
        <f t="shared" si="58"/>
        <v>14.571428571428571</v>
      </c>
      <c r="D113">
        <f t="shared" si="68"/>
        <v>102</v>
      </c>
      <c r="E113" s="14">
        <f t="shared" si="64"/>
        <v>0.15</v>
      </c>
      <c r="F113" s="3">
        <f t="shared" si="59"/>
        <v>2.8576511180631639</v>
      </c>
      <c r="G113" s="4">
        <f t="shared" si="69"/>
        <v>1673968.3874514026</v>
      </c>
      <c r="I113" s="13">
        <f t="shared" si="70"/>
        <v>55075.387935393883</v>
      </c>
      <c r="J113" s="13">
        <f t="shared" si="86"/>
        <v>49965.93840616176</v>
      </c>
      <c r="K113" s="13">
        <f t="shared" si="86"/>
        <v>48004.533319446462</v>
      </c>
      <c r="L113" s="13">
        <f t="shared" si="86"/>
        <v>45916.327407664787</v>
      </c>
      <c r="M113" s="13">
        <f t="shared" si="86"/>
        <v>43731.75393050749</v>
      </c>
      <c r="N113" s="13">
        <f t="shared" si="86"/>
        <v>41491.159914516735</v>
      </c>
      <c r="O113" s="13">
        <f t="shared" si="86"/>
        <v>39213.833951907429</v>
      </c>
      <c r="P113" s="13">
        <f t="shared" si="86"/>
        <v>36921.121004467037</v>
      </c>
      <c r="Q113" s="13">
        <f t="shared" si="86"/>
        <v>34634.805081475082</v>
      </c>
      <c r="R113" s="13">
        <f t="shared" si="86"/>
        <v>32375.838985123399</v>
      </c>
      <c r="S113" s="13">
        <f t="shared" si="86"/>
        <v>30163.414514072552</v>
      </c>
      <c r="T113" s="13">
        <f t="shared" si="86"/>
        <v>28014.344491222535</v>
      </c>
      <c r="U113" s="13">
        <f t="shared" si="86"/>
        <v>25942.714256640069</v>
      </c>
      <c r="V113" s="13">
        <f t="shared" si="86"/>
        <v>23959.752484215111</v>
      </c>
      <c r="W113" s="13">
        <f t="shared" si="86"/>
        <v>22073.869785117309</v>
      </c>
      <c r="X113" s="13">
        <f t="shared" si="86"/>
        <v>20290.30227943731</v>
      </c>
      <c r="Y113" s="13">
        <f t="shared" si="86"/>
        <v>18588.355553310957</v>
      </c>
      <c r="Z113" s="13">
        <f t="shared" si="86"/>
        <v>16984.307453714777</v>
      </c>
      <c r="AA113" s="13">
        <f t="shared" si="86"/>
        <v>15487.183571405641</v>
      </c>
      <c r="AB113" s="13">
        <f t="shared" si="86"/>
        <v>14100.572168138176</v>
      </c>
      <c r="AC113" s="13">
        <f t="shared" si="86"/>
        <v>12824.102306646853</v>
      </c>
      <c r="AD113" s="13">
        <f t="shared" si="60"/>
        <v>128802.47248491413</v>
      </c>
      <c r="AE113" s="13">
        <f t="shared" si="72"/>
        <v>784562.09128549939</v>
      </c>
      <c r="AF113" s="15"/>
      <c r="AG113">
        <f t="shared" si="56"/>
        <v>102</v>
      </c>
      <c r="AH113" s="15"/>
      <c r="AI113" s="15"/>
      <c r="AJ113" s="13">
        <f t="shared" si="88"/>
        <v>3189.3152174145803</v>
      </c>
      <c r="AK113" s="13">
        <f t="shared" si="88"/>
        <v>0</v>
      </c>
      <c r="AL113" s="13">
        <f t="shared" si="88"/>
        <v>0</v>
      </c>
      <c r="AM113" s="13">
        <f t="shared" si="88"/>
        <v>0</v>
      </c>
      <c r="AN113" s="13">
        <f t="shared" si="88"/>
        <v>0</v>
      </c>
      <c r="AO113" s="13">
        <f t="shared" si="88"/>
        <v>0</v>
      </c>
      <c r="AP113" s="13">
        <f t="shared" si="88"/>
        <v>0</v>
      </c>
      <c r="AQ113" s="13">
        <f t="shared" si="88"/>
        <v>0</v>
      </c>
      <c r="AR113" s="13">
        <f t="shared" si="88"/>
        <v>0</v>
      </c>
      <c r="AS113" s="13">
        <f t="shared" si="88"/>
        <v>0</v>
      </c>
      <c r="AT113" s="13">
        <f t="shared" si="88"/>
        <v>0</v>
      </c>
      <c r="AU113" s="13">
        <f t="shared" si="88"/>
        <v>0</v>
      </c>
      <c r="AV113" s="13">
        <f t="shared" si="88"/>
        <v>0</v>
      </c>
      <c r="AW113" s="13">
        <f t="shared" si="88"/>
        <v>0</v>
      </c>
      <c r="AX113" s="13">
        <f t="shared" si="88"/>
        <v>0</v>
      </c>
      <c r="AY113" s="13">
        <f t="shared" si="88"/>
        <v>0</v>
      </c>
      <c r="AZ113" s="13">
        <f t="shared" si="88"/>
        <v>0</v>
      </c>
      <c r="BA113" s="13">
        <f t="shared" si="88"/>
        <v>0</v>
      </c>
      <c r="BB113" s="13">
        <f t="shared" si="88"/>
        <v>0</v>
      </c>
      <c r="BC113" s="13">
        <f t="shared" si="88"/>
        <v>0</v>
      </c>
      <c r="BD113" s="13">
        <f t="shared" si="47"/>
        <v>0</v>
      </c>
      <c r="BE113" s="13">
        <f t="shared" si="66"/>
        <v>3189.3152174145803</v>
      </c>
      <c r="BF113" s="13">
        <f t="shared" si="61"/>
        <v>46562.981064900356</v>
      </c>
      <c r="BG113" s="4">
        <f t="shared" si="57"/>
        <v>831125.0723503998</v>
      </c>
      <c r="BH113" s="4">
        <f t="shared" si="76"/>
        <v>1.694102308767313</v>
      </c>
      <c r="BI113" s="4">
        <f t="shared" si="77"/>
        <v>1.7195059481452952</v>
      </c>
      <c r="BJ113" s="4">
        <f t="shared" si="62"/>
        <v>5.6024036109537008</v>
      </c>
      <c r="BK113" s="15"/>
      <c r="BL113" s="13">
        <f t="shared" si="53"/>
        <v>2505093.4598018024</v>
      </c>
      <c r="BM113" s="13"/>
      <c r="BN113">
        <f t="shared" si="54"/>
        <v>102</v>
      </c>
      <c r="BO113" s="11">
        <f t="shared" si="55"/>
        <v>0.68088169007016863</v>
      </c>
      <c r="BP113" s="9">
        <f t="shared" si="84"/>
        <v>5624.9734828081746</v>
      </c>
      <c r="BQ113" s="9">
        <f t="shared" si="84"/>
        <v>5103.1338881894044</v>
      </c>
      <c r="BR113" s="9">
        <f t="shared" si="84"/>
        <v>4902.8111666361647</v>
      </c>
      <c r="BS113" s="9">
        <f t="shared" si="84"/>
        <v>4689.5379910719012</v>
      </c>
      <c r="BT113" s="9">
        <f t="shared" si="84"/>
        <v>4466.4225788905014</v>
      </c>
      <c r="BU113" s="9">
        <f t="shared" si="84"/>
        <v>4237.5856628351676</v>
      </c>
      <c r="BV113" s="9">
        <f t="shared" si="84"/>
        <v>4004.9972302958536</v>
      </c>
      <c r="BW113" s="9">
        <f t="shared" si="84"/>
        <v>3770.8372903210075</v>
      </c>
      <c r="BX113" s="9">
        <f t="shared" si="84"/>
        <v>3537.3306928688426</v>
      </c>
      <c r="BY113" s="9">
        <f t="shared" si="84"/>
        <v>3306.6173948445708</v>
      </c>
      <c r="BZ113" s="9">
        <f t="shared" si="84"/>
        <v>0</v>
      </c>
      <c r="CA113" s="9">
        <f t="shared" si="83"/>
        <v>0</v>
      </c>
      <c r="CB113" s="9">
        <f t="shared" si="83"/>
        <v>0</v>
      </c>
      <c r="CC113" s="9">
        <f t="shared" si="83"/>
        <v>0</v>
      </c>
      <c r="CD113" s="9">
        <f t="shared" si="83"/>
        <v>0</v>
      </c>
      <c r="CE113" s="9">
        <f t="shared" si="83"/>
        <v>0</v>
      </c>
      <c r="CF113" s="9">
        <f t="shared" si="79"/>
        <v>0</v>
      </c>
      <c r="CG113" s="9">
        <f t="shared" si="79"/>
        <v>0</v>
      </c>
      <c r="CH113" s="9">
        <f t="shared" si="79"/>
        <v>0</v>
      </c>
      <c r="CI113" s="9">
        <f t="shared" si="46"/>
        <v>0</v>
      </c>
      <c r="CJ113" s="9">
        <f t="shared" si="46"/>
        <v>0</v>
      </c>
      <c r="CK113" s="9">
        <f t="shared" si="46"/>
        <v>13154.88677261171</v>
      </c>
      <c r="CL113" s="9">
        <f t="shared" si="67"/>
        <v>56799.134151373306</v>
      </c>
    </row>
    <row r="114" spans="2:90" x14ac:dyDescent="0.2">
      <c r="B114" s="1">
        <f t="shared" si="63"/>
        <v>43963</v>
      </c>
      <c r="C114" s="8">
        <f t="shared" si="58"/>
        <v>14.714285714285714</v>
      </c>
      <c r="D114">
        <f t="shared" si="68"/>
        <v>103</v>
      </c>
      <c r="E114" s="14">
        <f t="shared" si="64"/>
        <v>0.15</v>
      </c>
      <c r="F114" s="3">
        <f t="shared" si="59"/>
        <v>2.8576511180631639</v>
      </c>
      <c r="G114" s="4">
        <f t="shared" si="69"/>
        <v>1617169.2533000293</v>
      </c>
      <c r="I114" s="13">
        <f t="shared" si="70"/>
        <v>56799.134151373306</v>
      </c>
      <c r="J114" s="13">
        <f t="shared" si="86"/>
        <v>51770.86465927025</v>
      </c>
      <c r="K114" s="13">
        <f t="shared" si="86"/>
        <v>49965.93840616176</v>
      </c>
      <c r="L114" s="13">
        <f t="shared" si="86"/>
        <v>48004.533319446462</v>
      </c>
      <c r="M114" s="13">
        <f t="shared" si="86"/>
        <v>45916.327407664787</v>
      </c>
      <c r="N114" s="13">
        <f t="shared" si="86"/>
        <v>43731.75393050749</v>
      </c>
      <c r="O114" s="13">
        <f t="shared" si="86"/>
        <v>41491.159914516735</v>
      </c>
      <c r="P114" s="13">
        <f t="shared" si="86"/>
        <v>39213.833951907429</v>
      </c>
      <c r="Q114" s="13">
        <f t="shared" si="86"/>
        <v>36921.121004467037</v>
      </c>
      <c r="R114" s="13">
        <f t="shared" si="86"/>
        <v>34634.805081475082</v>
      </c>
      <c r="S114" s="13">
        <f t="shared" si="86"/>
        <v>32375.838985123399</v>
      </c>
      <c r="T114" s="13">
        <f t="shared" si="86"/>
        <v>30163.414514072552</v>
      </c>
      <c r="U114" s="13">
        <f t="shared" si="86"/>
        <v>28014.344491222535</v>
      </c>
      <c r="V114" s="13">
        <f t="shared" si="86"/>
        <v>25942.714256640069</v>
      </c>
      <c r="W114" s="13">
        <f t="shared" si="86"/>
        <v>23959.752484215111</v>
      </c>
      <c r="X114" s="13">
        <f t="shared" si="86"/>
        <v>22073.869785117309</v>
      </c>
      <c r="Y114" s="13">
        <f t="shared" si="86"/>
        <v>20290.30227943731</v>
      </c>
      <c r="Z114" s="13">
        <f t="shared" si="86"/>
        <v>18588.355553310957</v>
      </c>
      <c r="AA114" s="13">
        <f t="shared" si="86"/>
        <v>16984.307453714777</v>
      </c>
      <c r="AB114" s="13">
        <f t="shared" si="86"/>
        <v>15487.183571405641</v>
      </c>
      <c r="AC114" s="13">
        <f t="shared" si="86"/>
        <v>14100.572168138176</v>
      </c>
      <c r="AD114" s="13">
        <f t="shared" si="60"/>
        <v>141626.574791561</v>
      </c>
      <c r="AE114" s="13">
        <f t="shared" si="72"/>
        <v>838056.70216074912</v>
      </c>
      <c r="AF114" s="15"/>
      <c r="AG114">
        <f t="shared" si="56"/>
        <v>103</v>
      </c>
      <c r="AH114" s="15"/>
      <c r="AI114" s="15"/>
      <c r="AJ114" s="13">
        <f t="shared" si="88"/>
        <v>3304.523276123633</v>
      </c>
      <c r="AK114" s="13">
        <f t="shared" si="88"/>
        <v>0</v>
      </c>
      <c r="AL114" s="13">
        <f t="shared" si="88"/>
        <v>0</v>
      </c>
      <c r="AM114" s="13">
        <f t="shared" si="88"/>
        <v>0</v>
      </c>
      <c r="AN114" s="13">
        <f t="shared" si="88"/>
        <v>0</v>
      </c>
      <c r="AO114" s="13">
        <f t="shared" si="88"/>
        <v>0</v>
      </c>
      <c r="AP114" s="13">
        <f t="shared" si="88"/>
        <v>0</v>
      </c>
      <c r="AQ114" s="13">
        <f t="shared" si="88"/>
        <v>0</v>
      </c>
      <c r="AR114" s="13">
        <f t="shared" si="88"/>
        <v>0</v>
      </c>
      <c r="AS114" s="13">
        <f t="shared" si="88"/>
        <v>0</v>
      </c>
      <c r="AT114" s="13">
        <f t="shared" si="88"/>
        <v>0</v>
      </c>
      <c r="AU114" s="13">
        <f t="shared" si="88"/>
        <v>0</v>
      </c>
      <c r="AV114" s="13">
        <f t="shared" si="88"/>
        <v>0</v>
      </c>
      <c r="AW114" s="13">
        <f t="shared" si="88"/>
        <v>0</v>
      </c>
      <c r="AX114" s="13">
        <f t="shared" si="88"/>
        <v>0</v>
      </c>
      <c r="AY114" s="13">
        <f t="shared" si="88"/>
        <v>0</v>
      </c>
      <c r="AZ114" s="13">
        <f t="shared" si="88"/>
        <v>0</v>
      </c>
      <c r="BA114" s="13">
        <f t="shared" si="88"/>
        <v>0</v>
      </c>
      <c r="BB114" s="13">
        <f t="shared" si="88"/>
        <v>0</v>
      </c>
      <c r="BC114" s="13">
        <f t="shared" si="88"/>
        <v>0</v>
      </c>
      <c r="BD114" s="13">
        <f t="shared" si="47"/>
        <v>0</v>
      </c>
      <c r="BE114" s="13">
        <f t="shared" si="66"/>
        <v>3304.523276123633</v>
      </c>
      <c r="BF114" s="13">
        <f t="shared" si="61"/>
        <v>49867.504341023989</v>
      </c>
      <c r="BG114" s="4">
        <f t="shared" si="57"/>
        <v>887924.20650177309</v>
      </c>
      <c r="BH114" s="4">
        <f t="shared" si="76"/>
        <v>1.6680398383056652</v>
      </c>
      <c r="BI114" s="4">
        <f t="shared" si="77"/>
        <v>1.6941023087673133</v>
      </c>
      <c r="BJ114" s="4">
        <f t="shared" si="62"/>
        <v>5.6161893071359135</v>
      </c>
      <c r="BK114" s="15"/>
      <c r="BL114" s="13">
        <f t="shared" si="53"/>
        <v>2505093.4598018024</v>
      </c>
      <c r="BM114" s="13"/>
      <c r="BN114">
        <f t="shared" si="54"/>
        <v>103</v>
      </c>
      <c r="BO114" s="11">
        <f t="shared" si="55"/>
        <v>0.65866412405066443</v>
      </c>
      <c r="BP114" s="9">
        <f t="shared" si="84"/>
        <v>5611.7327913975714</v>
      </c>
      <c r="BQ114" s="9">
        <f t="shared" si="84"/>
        <v>5114.941683321561</v>
      </c>
      <c r="BR114" s="9">
        <f t="shared" si="84"/>
        <v>4936.6156578995979</v>
      </c>
      <c r="BS114" s="9">
        <f t="shared" si="84"/>
        <v>4742.8295833971206</v>
      </c>
      <c r="BT114" s="9">
        <f t="shared" si="84"/>
        <v>4536.5156357389569</v>
      </c>
      <c r="BU114" s="9">
        <f t="shared" si="84"/>
        <v>4320.6806093755376</v>
      </c>
      <c r="BV114" s="9">
        <f t="shared" si="84"/>
        <v>4099.3107751411808</v>
      </c>
      <c r="BW114" s="9">
        <f t="shared" si="84"/>
        <v>3874.3118385901967</v>
      </c>
      <c r="BX114" s="9">
        <f t="shared" si="84"/>
        <v>3647.7926738063802</v>
      </c>
      <c r="BY114" s="9">
        <f t="shared" si="84"/>
        <v>3421.9055325982927</v>
      </c>
      <c r="BZ114" s="9">
        <f t="shared" si="84"/>
        <v>0</v>
      </c>
      <c r="CA114" s="9">
        <f t="shared" si="83"/>
        <v>0</v>
      </c>
      <c r="CB114" s="9">
        <f t="shared" si="83"/>
        <v>0</v>
      </c>
      <c r="CC114" s="9">
        <f t="shared" si="83"/>
        <v>0</v>
      </c>
      <c r="CD114" s="9">
        <f t="shared" si="83"/>
        <v>0</v>
      </c>
      <c r="CE114" s="9">
        <f t="shared" si="83"/>
        <v>0</v>
      </c>
      <c r="CF114" s="9">
        <f t="shared" si="79"/>
        <v>0</v>
      </c>
      <c r="CG114" s="9">
        <f t="shared" si="79"/>
        <v>0</v>
      </c>
      <c r="CH114" s="9">
        <f t="shared" si="79"/>
        <v>0</v>
      </c>
      <c r="CI114" s="9">
        <f t="shared" si="46"/>
        <v>0</v>
      </c>
      <c r="CJ114" s="9">
        <f t="shared" si="46"/>
        <v>0</v>
      </c>
      <c r="CK114" s="9">
        <f t="shared" si="46"/>
        <v>13992.651574106916</v>
      </c>
      <c r="CL114" s="9">
        <f t="shared" si="67"/>
        <v>58299.288355373319</v>
      </c>
    </row>
    <row r="115" spans="2:90" x14ac:dyDescent="0.2">
      <c r="B115" s="1">
        <f t="shared" si="63"/>
        <v>43964</v>
      </c>
      <c r="C115" s="8">
        <f t="shared" si="58"/>
        <v>14.857142857142858</v>
      </c>
      <c r="D115">
        <f t="shared" si="68"/>
        <v>104</v>
      </c>
      <c r="E115" s="14">
        <f t="shared" si="64"/>
        <v>0.15</v>
      </c>
      <c r="F115" s="3">
        <f t="shared" si="59"/>
        <v>2.8576511180631639</v>
      </c>
      <c r="G115" s="4">
        <f t="shared" si="69"/>
        <v>1558869.964944656</v>
      </c>
      <c r="I115" s="13">
        <f t="shared" si="70"/>
        <v>58299.288355373319</v>
      </c>
      <c r="J115" s="13">
        <f t="shared" si="86"/>
        <v>53391.186102290907</v>
      </c>
      <c r="K115" s="13">
        <f t="shared" si="86"/>
        <v>51770.86465927025</v>
      </c>
      <c r="L115" s="13">
        <f t="shared" si="86"/>
        <v>49965.93840616176</v>
      </c>
      <c r="M115" s="13">
        <f t="shared" si="86"/>
        <v>48004.533319446462</v>
      </c>
      <c r="N115" s="13">
        <f t="shared" si="86"/>
        <v>45916.327407664787</v>
      </c>
      <c r="O115" s="13">
        <f t="shared" si="86"/>
        <v>43731.75393050749</v>
      </c>
      <c r="P115" s="13">
        <f t="shared" si="86"/>
        <v>41491.159914516735</v>
      </c>
      <c r="Q115" s="13">
        <f t="shared" si="86"/>
        <v>39213.833951907429</v>
      </c>
      <c r="R115" s="13">
        <f t="shared" si="86"/>
        <v>36921.121004467037</v>
      </c>
      <c r="S115" s="13">
        <f t="shared" si="86"/>
        <v>34634.805081475082</v>
      </c>
      <c r="T115" s="13">
        <f t="shared" si="86"/>
        <v>32375.838985123399</v>
      </c>
      <c r="U115" s="13">
        <f t="shared" si="86"/>
        <v>30163.414514072552</v>
      </c>
      <c r="V115" s="13">
        <f t="shared" si="86"/>
        <v>28014.344491222535</v>
      </c>
      <c r="W115" s="13">
        <f t="shared" si="86"/>
        <v>25942.714256640069</v>
      </c>
      <c r="X115" s="13">
        <f t="shared" si="86"/>
        <v>23959.752484215111</v>
      </c>
      <c r="Y115" s="13">
        <f t="shared" si="86"/>
        <v>22073.869785117309</v>
      </c>
      <c r="Z115" s="13">
        <f t="shared" si="86"/>
        <v>20290.30227943731</v>
      </c>
      <c r="AA115" s="13">
        <f t="shared" si="86"/>
        <v>18588.355553310957</v>
      </c>
      <c r="AB115" s="13">
        <f t="shared" si="86"/>
        <v>16984.307453714777</v>
      </c>
      <c r="AC115" s="13">
        <f t="shared" si="86"/>
        <v>15487.183571405641</v>
      </c>
      <c r="AD115" s="13">
        <f t="shared" si="60"/>
        <v>155727.14695969917</v>
      </c>
      <c r="AE115" s="13">
        <f t="shared" si="72"/>
        <v>892948.04246704001</v>
      </c>
      <c r="AF115" s="15"/>
      <c r="AG115">
        <f t="shared" si="56"/>
        <v>104</v>
      </c>
      <c r="AH115" s="15"/>
      <c r="AI115" s="15"/>
      <c r="AJ115" s="13">
        <f t="shared" si="88"/>
        <v>3407.948049082398</v>
      </c>
      <c r="AK115" s="13">
        <f t="shared" si="88"/>
        <v>0</v>
      </c>
      <c r="AL115" s="13">
        <f t="shared" si="88"/>
        <v>0</v>
      </c>
      <c r="AM115" s="13">
        <f t="shared" si="88"/>
        <v>0</v>
      </c>
      <c r="AN115" s="13">
        <f t="shared" si="88"/>
        <v>0</v>
      </c>
      <c r="AO115" s="13">
        <f t="shared" si="88"/>
        <v>0</v>
      </c>
      <c r="AP115" s="13">
        <f t="shared" si="88"/>
        <v>0</v>
      </c>
      <c r="AQ115" s="13">
        <f t="shared" si="88"/>
        <v>0</v>
      </c>
      <c r="AR115" s="13">
        <f t="shared" si="88"/>
        <v>0</v>
      </c>
      <c r="AS115" s="13">
        <f t="shared" si="88"/>
        <v>0</v>
      </c>
      <c r="AT115" s="13">
        <f t="shared" si="88"/>
        <v>0</v>
      </c>
      <c r="AU115" s="13">
        <f t="shared" si="88"/>
        <v>0</v>
      </c>
      <c r="AV115" s="13">
        <f t="shared" si="88"/>
        <v>0</v>
      </c>
      <c r="AW115" s="13">
        <f t="shared" si="88"/>
        <v>0</v>
      </c>
      <c r="AX115" s="13">
        <f t="shared" si="88"/>
        <v>0</v>
      </c>
      <c r="AY115" s="13">
        <f t="shared" si="88"/>
        <v>0</v>
      </c>
      <c r="AZ115" s="13">
        <f t="shared" si="88"/>
        <v>0</v>
      </c>
      <c r="BA115" s="13">
        <f t="shared" si="88"/>
        <v>0</v>
      </c>
      <c r="BB115" s="13">
        <f t="shared" si="88"/>
        <v>0</v>
      </c>
      <c r="BC115" s="13">
        <f t="shared" si="88"/>
        <v>0</v>
      </c>
      <c r="BD115" s="13">
        <f t="shared" si="47"/>
        <v>0</v>
      </c>
      <c r="BE115" s="13">
        <f t="shared" si="66"/>
        <v>3407.948049082398</v>
      </c>
      <c r="BF115" s="13">
        <f t="shared" si="61"/>
        <v>53275.452390106388</v>
      </c>
      <c r="BG115" s="4">
        <f t="shared" si="57"/>
        <v>946223.4948571464</v>
      </c>
      <c r="BH115" s="4">
        <f t="shared" si="76"/>
        <v>1.6414511255103823</v>
      </c>
      <c r="BI115" s="4">
        <f t="shared" si="77"/>
        <v>1.6680398383056656</v>
      </c>
      <c r="BJ115" s="4">
        <f t="shared" si="62"/>
        <v>5.6303244085214255</v>
      </c>
      <c r="BK115" s="15"/>
      <c r="BL115" s="13">
        <f t="shared" si="53"/>
        <v>2505093.4598018024</v>
      </c>
      <c r="BM115" s="13"/>
      <c r="BN115">
        <f t="shared" si="54"/>
        <v>104</v>
      </c>
      <c r="BO115" s="11">
        <f t="shared" si="55"/>
        <v>0.63580166237146774</v>
      </c>
      <c r="BP115" s="9">
        <f t="shared" si="84"/>
        <v>5560.0176677129857</v>
      </c>
      <c r="BQ115" s="9">
        <f t="shared" si="84"/>
        <v>5091.9307319731442</v>
      </c>
      <c r="BR115" s="9">
        <f t="shared" si="84"/>
        <v>4937.4002719158434</v>
      </c>
      <c r="BS115" s="9">
        <f t="shared" si="84"/>
        <v>4765.264005088201</v>
      </c>
      <c r="BT115" s="9">
        <f t="shared" si="84"/>
        <v>4578.2043128805853</v>
      </c>
      <c r="BU115" s="9">
        <f t="shared" si="84"/>
        <v>4379.0515943678784</v>
      </c>
      <c r="BV115" s="9">
        <f t="shared" si="84"/>
        <v>4170.7082771154946</v>
      </c>
      <c r="BW115" s="9">
        <f t="shared" si="84"/>
        <v>3957.0222671055217</v>
      </c>
      <c r="BX115" s="9">
        <f t="shared" si="84"/>
        <v>3739.8331221872168</v>
      </c>
      <c r="BY115" s="9">
        <f t="shared" si="84"/>
        <v>3521.1765166887385</v>
      </c>
      <c r="BZ115" s="9">
        <f t="shared" si="84"/>
        <v>0</v>
      </c>
      <c r="CA115" s="9">
        <f t="shared" si="83"/>
        <v>0</v>
      </c>
      <c r="CB115" s="9">
        <f t="shared" si="83"/>
        <v>0</v>
      </c>
      <c r="CC115" s="9">
        <f t="shared" si="83"/>
        <v>0</v>
      </c>
      <c r="CD115" s="9">
        <f t="shared" si="83"/>
        <v>0</v>
      </c>
      <c r="CE115" s="9">
        <f t="shared" si="83"/>
        <v>0</v>
      </c>
      <c r="CF115" s="9">
        <f t="shared" si="79"/>
        <v>0</v>
      </c>
      <c r="CG115" s="9">
        <f t="shared" si="79"/>
        <v>0</v>
      </c>
      <c r="CH115" s="9">
        <f t="shared" si="79"/>
        <v>0</v>
      </c>
      <c r="CI115" s="9">
        <f t="shared" si="46"/>
        <v>0</v>
      </c>
      <c r="CJ115" s="9">
        <f t="shared" si="46"/>
        <v>0</v>
      </c>
      <c r="CK115" s="9">
        <f t="shared" si="46"/>
        <v>14851.736837001388</v>
      </c>
      <c r="CL115" s="9">
        <f t="shared" si="67"/>
        <v>59552.345604037</v>
      </c>
    </row>
    <row r="116" spans="2:90" x14ac:dyDescent="0.2">
      <c r="B116" s="1">
        <f t="shared" si="63"/>
        <v>43965</v>
      </c>
      <c r="C116" s="8">
        <f t="shared" si="58"/>
        <v>15</v>
      </c>
      <c r="D116">
        <f t="shared" si="68"/>
        <v>105</v>
      </c>
      <c r="E116" s="14">
        <f t="shared" si="64"/>
        <v>0.15</v>
      </c>
      <c r="F116" s="3">
        <f t="shared" si="59"/>
        <v>2.8576511180631639</v>
      </c>
      <c r="G116" s="4">
        <f t="shared" si="69"/>
        <v>1499317.6193406191</v>
      </c>
      <c r="I116" s="13">
        <f t="shared" si="70"/>
        <v>59552.345604037</v>
      </c>
      <c r="J116" s="13">
        <f t="shared" si="86"/>
        <v>54801.331054050919</v>
      </c>
      <c r="K116" s="13">
        <f t="shared" si="86"/>
        <v>53391.186102290907</v>
      </c>
      <c r="L116" s="13">
        <f t="shared" si="86"/>
        <v>51770.86465927025</v>
      </c>
      <c r="M116" s="13">
        <f t="shared" si="86"/>
        <v>49965.93840616176</v>
      </c>
      <c r="N116" s="13">
        <f t="shared" si="86"/>
        <v>48004.533319446462</v>
      </c>
      <c r="O116" s="13">
        <f t="shared" si="86"/>
        <v>45916.327407664787</v>
      </c>
      <c r="P116" s="13">
        <f t="shared" si="86"/>
        <v>43731.75393050749</v>
      </c>
      <c r="Q116" s="13">
        <f t="shared" si="86"/>
        <v>41491.159914516735</v>
      </c>
      <c r="R116" s="13">
        <f t="shared" si="86"/>
        <v>39213.833951907429</v>
      </c>
      <c r="S116" s="13">
        <f t="shared" si="86"/>
        <v>36921.121004467037</v>
      </c>
      <c r="T116" s="13">
        <f t="shared" si="86"/>
        <v>34634.805081475082</v>
      </c>
      <c r="U116" s="13">
        <f t="shared" si="86"/>
        <v>32375.838985123399</v>
      </c>
      <c r="V116" s="13">
        <f t="shared" si="86"/>
        <v>30163.414514072552</v>
      </c>
      <c r="W116" s="13">
        <f t="shared" si="86"/>
        <v>28014.344491222535</v>
      </c>
      <c r="X116" s="13">
        <f t="shared" si="86"/>
        <v>25942.714256640069</v>
      </c>
      <c r="Y116" s="13">
        <f t="shared" si="86"/>
        <v>23959.752484215111</v>
      </c>
      <c r="Z116" s="13">
        <f t="shared" si="86"/>
        <v>22073.869785117309</v>
      </c>
      <c r="AA116" s="13">
        <f t="shared" si="86"/>
        <v>20290.30227943731</v>
      </c>
      <c r="AB116" s="13">
        <f t="shared" si="86"/>
        <v>18588.355553310957</v>
      </c>
      <c r="AC116" s="13">
        <f t="shared" si="86"/>
        <v>16984.307453714777</v>
      </c>
      <c r="AD116" s="13">
        <f t="shared" si="60"/>
        <v>171214.33053110482</v>
      </c>
      <c r="AE116" s="13">
        <f t="shared" si="72"/>
        <v>949002.43076975481</v>
      </c>
      <c r="AF116" s="15"/>
      <c r="AG116">
        <f t="shared" si="56"/>
        <v>105</v>
      </c>
      <c r="AH116" s="15"/>
      <c r="AI116" s="15"/>
      <c r="AJ116" s="13">
        <f t="shared" si="88"/>
        <v>3497.957301322399</v>
      </c>
      <c r="AK116" s="13">
        <f t="shared" si="88"/>
        <v>0</v>
      </c>
      <c r="AL116" s="13">
        <f t="shared" si="88"/>
        <v>0</v>
      </c>
      <c r="AM116" s="13">
        <f t="shared" si="88"/>
        <v>0</v>
      </c>
      <c r="AN116" s="13">
        <f t="shared" si="88"/>
        <v>0</v>
      </c>
      <c r="AO116" s="13">
        <f t="shared" si="88"/>
        <v>0</v>
      </c>
      <c r="AP116" s="13">
        <f t="shared" si="88"/>
        <v>0</v>
      </c>
      <c r="AQ116" s="13">
        <f t="shared" si="88"/>
        <v>0</v>
      </c>
      <c r="AR116" s="13">
        <f t="shared" si="88"/>
        <v>0</v>
      </c>
      <c r="AS116" s="13">
        <f t="shared" si="88"/>
        <v>0</v>
      </c>
      <c r="AT116" s="13">
        <f t="shared" si="88"/>
        <v>0</v>
      </c>
      <c r="AU116" s="13">
        <f t="shared" si="88"/>
        <v>0</v>
      </c>
      <c r="AV116" s="13">
        <f t="shared" si="88"/>
        <v>0</v>
      </c>
      <c r="AW116" s="13">
        <f t="shared" si="88"/>
        <v>0</v>
      </c>
      <c r="AX116" s="13">
        <f t="shared" si="88"/>
        <v>0</v>
      </c>
      <c r="AY116" s="13">
        <f t="shared" si="88"/>
        <v>0</v>
      </c>
      <c r="AZ116" s="13">
        <f t="shared" si="88"/>
        <v>0</v>
      </c>
      <c r="BA116" s="13">
        <f t="shared" si="88"/>
        <v>0</v>
      </c>
      <c r="BB116" s="13">
        <f t="shared" si="88"/>
        <v>0</v>
      </c>
      <c r="BC116" s="13">
        <f t="shared" si="88"/>
        <v>0</v>
      </c>
      <c r="BD116" s="13">
        <f t="shared" si="47"/>
        <v>0</v>
      </c>
      <c r="BE116" s="13">
        <f t="shared" si="66"/>
        <v>3497.957301322399</v>
      </c>
      <c r="BF116" s="13">
        <f t="shared" si="61"/>
        <v>56773.409691428787</v>
      </c>
      <c r="BG116" s="4">
        <f t="shared" si="57"/>
        <v>1005775.8404611836</v>
      </c>
      <c r="BH116" s="4">
        <f t="shared" si="76"/>
        <v>1.614462849507988</v>
      </c>
      <c r="BI116" s="4">
        <f t="shared" si="77"/>
        <v>1.6414511255103832</v>
      </c>
      <c r="BJ116" s="4">
        <f t="shared" si="62"/>
        <v>5.6447378637963892</v>
      </c>
      <c r="BK116" s="15"/>
      <c r="BL116" s="13">
        <f t="shared" si="53"/>
        <v>2505093.4598018024</v>
      </c>
      <c r="BM116" s="13"/>
      <c r="BN116">
        <f t="shared" si="54"/>
        <v>105</v>
      </c>
      <c r="BO116" s="11">
        <f t="shared" si="55"/>
        <v>0.61238628473962287</v>
      </c>
      <c r="BP116" s="9">
        <f t="shared" si="84"/>
        <v>5470.3559507979344</v>
      </c>
      <c r="BQ116" s="9">
        <f t="shared" si="84"/>
        <v>5033.937528446455</v>
      </c>
      <c r="BR116" s="9">
        <f t="shared" si="84"/>
        <v>4904.404514253557</v>
      </c>
      <c r="BS116" s="9">
        <f t="shared" si="84"/>
        <v>4755.565119967252</v>
      </c>
      <c r="BT116" s="9">
        <f t="shared" si="84"/>
        <v>4589.7683076117346</v>
      </c>
      <c r="BU116" s="9">
        <f t="shared" si="84"/>
        <v>4409.5976715232882</v>
      </c>
      <c r="BV116" s="9">
        <f t="shared" si="84"/>
        <v>4217.7793725101938</v>
      </c>
      <c r="BW116" s="9">
        <f t="shared" si="84"/>
        <v>4017.108947197632</v>
      </c>
      <c r="BX116" s="9">
        <f t="shared" si="84"/>
        <v>3811.2925904382705</v>
      </c>
      <c r="BY116" s="9">
        <f t="shared" si="84"/>
        <v>3602.102112630761</v>
      </c>
      <c r="BZ116" s="9">
        <f t="shared" si="84"/>
        <v>0</v>
      </c>
      <c r="CA116" s="9">
        <f t="shared" si="83"/>
        <v>0</v>
      </c>
      <c r="CB116" s="9">
        <f t="shared" si="83"/>
        <v>0</v>
      </c>
      <c r="CC116" s="9">
        <f t="shared" si="83"/>
        <v>0</v>
      </c>
      <c r="CD116" s="9">
        <f t="shared" si="83"/>
        <v>0</v>
      </c>
      <c r="CE116" s="9">
        <f t="shared" si="83"/>
        <v>0</v>
      </c>
      <c r="CF116" s="9">
        <f t="shared" si="79"/>
        <v>0</v>
      </c>
      <c r="CG116" s="9">
        <f t="shared" si="79"/>
        <v>0</v>
      </c>
      <c r="CH116" s="9">
        <f t="shared" si="79"/>
        <v>0</v>
      </c>
      <c r="CI116" s="9">
        <f t="shared" si="46"/>
        <v>0</v>
      </c>
      <c r="CJ116" s="9">
        <f t="shared" si="46"/>
        <v>0</v>
      </c>
      <c r="CK116" s="9">
        <f t="shared" si="46"/>
        <v>15727.396165218759</v>
      </c>
      <c r="CL116" s="9">
        <f t="shared" si="67"/>
        <v>60539.308280595833</v>
      </c>
    </row>
    <row r="117" spans="2:90" x14ac:dyDescent="0.2">
      <c r="B117" s="1">
        <f t="shared" si="63"/>
        <v>43966</v>
      </c>
      <c r="C117" s="8">
        <f t="shared" si="58"/>
        <v>15.142857142857142</v>
      </c>
      <c r="D117">
        <f t="shared" si="68"/>
        <v>106</v>
      </c>
      <c r="E117" s="14">
        <f t="shared" si="64"/>
        <v>0.15</v>
      </c>
      <c r="F117" s="3">
        <f t="shared" si="59"/>
        <v>2.8576511180631639</v>
      </c>
      <c r="G117" s="4">
        <f t="shared" si="69"/>
        <v>1438778.3110600233</v>
      </c>
      <c r="I117" s="13">
        <f t="shared" si="70"/>
        <v>60539.308280595833</v>
      </c>
      <c r="J117" s="13">
        <f t="shared" si="86"/>
        <v>55979.204867794775</v>
      </c>
      <c r="K117" s="13">
        <f t="shared" si="86"/>
        <v>54801.331054050919</v>
      </c>
      <c r="L117" s="13">
        <f t="shared" si="86"/>
        <v>53391.186102290907</v>
      </c>
      <c r="M117" s="13">
        <f t="shared" si="86"/>
        <v>51770.86465927025</v>
      </c>
      <c r="N117" s="13">
        <f t="shared" si="86"/>
        <v>49965.93840616176</v>
      </c>
      <c r="O117" s="13">
        <f t="shared" si="86"/>
        <v>48004.533319446462</v>
      </c>
      <c r="P117" s="13">
        <f t="shared" si="86"/>
        <v>45916.327407664787</v>
      </c>
      <c r="Q117" s="13">
        <f t="shared" si="86"/>
        <v>43731.75393050749</v>
      </c>
      <c r="R117" s="13">
        <f t="shared" si="86"/>
        <v>41491.159914516735</v>
      </c>
      <c r="S117" s="13">
        <f t="shared" si="86"/>
        <v>39213.833951907429</v>
      </c>
      <c r="T117" s="13">
        <f t="shared" si="86"/>
        <v>36921.121004467037</v>
      </c>
      <c r="U117" s="13">
        <f t="shared" si="86"/>
        <v>34634.805081475082</v>
      </c>
      <c r="V117" s="13">
        <f t="shared" si="86"/>
        <v>32375.838985123399</v>
      </c>
      <c r="W117" s="13">
        <f t="shared" si="86"/>
        <v>30163.414514072552</v>
      </c>
      <c r="X117" s="13">
        <f t="shared" si="86"/>
        <v>28014.344491222535</v>
      </c>
      <c r="Y117" s="13">
        <f t="shared" ref="Y117:AC117" si="89">X116*(1-X$8)</f>
        <v>25942.714256640069</v>
      </c>
      <c r="Z117" s="13">
        <f t="shared" si="89"/>
        <v>23959.752484215111</v>
      </c>
      <c r="AA117" s="13">
        <f t="shared" si="89"/>
        <v>22073.869785117309</v>
      </c>
      <c r="AB117" s="13">
        <f t="shared" si="89"/>
        <v>20290.30227943731</v>
      </c>
      <c r="AC117" s="13">
        <f t="shared" si="89"/>
        <v>18588.355553310957</v>
      </c>
      <c r="AD117" s="13">
        <f t="shared" si="60"/>
        <v>188198.63798481959</v>
      </c>
      <c r="AE117" s="13">
        <f t="shared" si="72"/>
        <v>1005968.5983141083</v>
      </c>
      <c r="AF117" s="15"/>
      <c r="AG117">
        <f t="shared" si="56"/>
        <v>106</v>
      </c>
      <c r="AH117" s="15"/>
      <c r="AI117" s="15"/>
      <c r="AJ117" s="13">
        <f t="shared" si="88"/>
        <v>3573.1407362422201</v>
      </c>
      <c r="AK117" s="13">
        <f t="shared" si="88"/>
        <v>0</v>
      </c>
      <c r="AL117" s="13">
        <f t="shared" si="88"/>
        <v>0</v>
      </c>
      <c r="AM117" s="13">
        <f t="shared" si="88"/>
        <v>0</v>
      </c>
      <c r="AN117" s="13">
        <f t="shared" si="88"/>
        <v>0</v>
      </c>
      <c r="AO117" s="13">
        <f t="shared" si="88"/>
        <v>0</v>
      </c>
      <c r="AP117" s="13">
        <f t="shared" si="88"/>
        <v>0</v>
      </c>
      <c r="AQ117" s="13">
        <f t="shared" si="88"/>
        <v>0</v>
      </c>
      <c r="AR117" s="13">
        <f t="shared" si="88"/>
        <v>0</v>
      </c>
      <c r="AS117" s="13">
        <f t="shared" si="88"/>
        <v>0</v>
      </c>
      <c r="AT117" s="13">
        <f t="shared" si="88"/>
        <v>0</v>
      </c>
      <c r="AU117" s="13">
        <f t="shared" si="88"/>
        <v>0</v>
      </c>
      <c r="AV117" s="13">
        <f t="shared" si="88"/>
        <v>0</v>
      </c>
      <c r="AW117" s="13">
        <f t="shared" si="88"/>
        <v>0</v>
      </c>
      <c r="AX117" s="13">
        <f t="shared" si="88"/>
        <v>0</v>
      </c>
      <c r="AY117" s="13">
        <f t="shared" si="88"/>
        <v>0</v>
      </c>
      <c r="AZ117" s="13">
        <f t="shared" si="88"/>
        <v>0</v>
      </c>
      <c r="BA117" s="13">
        <f t="shared" si="88"/>
        <v>0</v>
      </c>
      <c r="BB117" s="13">
        <f t="shared" si="88"/>
        <v>0</v>
      </c>
      <c r="BC117" s="13">
        <f t="shared" si="88"/>
        <v>0</v>
      </c>
      <c r="BD117" s="13">
        <f t="shared" si="47"/>
        <v>0</v>
      </c>
      <c r="BE117" s="13">
        <f t="shared" si="66"/>
        <v>3573.1407362422201</v>
      </c>
      <c r="BF117" s="13">
        <f t="shared" si="61"/>
        <v>60346.550427671005</v>
      </c>
      <c r="BG117" s="4">
        <f t="shared" si="57"/>
        <v>1066315.1487417794</v>
      </c>
      <c r="BH117" s="4">
        <f t="shared" si="76"/>
        <v>1.587189987561977</v>
      </c>
      <c r="BI117" s="4">
        <f t="shared" si="77"/>
        <v>1.614462849507988</v>
      </c>
      <c r="BJ117" s="4">
        <f t="shared" si="62"/>
        <v>5.6593541317384606</v>
      </c>
      <c r="BK117" s="15"/>
      <c r="BL117" s="13">
        <f t="shared" si="53"/>
        <v>2505093.4598018029</v>
      </c>
      <c r="BM117" s="13"/>
      <c r="BN117">
        <f t="shared" si="54"/>
        <v>106</v>
      </c>
      <c r="BO117" s="11">
        <f t="shared" si="55"/>
        <v>0.58851830655483195</v>
      </c>
      <c r="BP117" s="9">
        <f t="shared" si="84"/>
        <v>5344.2736783945766</v>
      </c>
      <c r="BQ117" s="9">
        <f t="shared" si="84"/>
        <v>4941.7180276620875</v>
      </c>
      <c r="BR117" s="9">
        <f t="shared" si="84"/>
        <v>4837.7379823321162</v>
      </c>
      <c r="BS117" s="9">
        <f t="shared" si="84"/>
        <v>4713.2535644811178</v>
      </c>
      <c r="BT117" s="9">
        <f t="shared" si="84"/>
        <v>4570.2152397229684</v>
      </c>
      <c r="BU117" s="9">
        <f t="shared" si="84"/>
        <v>4410.8804184326036</v>
      </c>
      <c r="BV117" s="9">
        <f t="shared" si="84"/>
        <v>4237.7319984173455</v>
      </c>
      <c r="BW117" s="9">
        <f t="shared" si="84"/>
        <v>4053.3898873764147</v>
      </c>
      <c r="BX117" s="9">
        <f t="shared" si="84"/>
        <v>3860.5406648782323</v>
      </c>
      <c r="BY117" s="9">
        <f t="shared" si="84"/>
        <v>3662.7460754830668</v>
      </c>
      <c r="BZ117" s="9">
        <f t="shared" si="84"/>
        <v>0</v>
      </c>
      <c r="CA117" s="9">
        <f t="shared" si="83"/>
        <v>0</v>
      </c>
      <c r="CB117" s="9">
        <f t="shared" si="83"/>
        <v>0</v>
      </c>
      <c r="CC117" s="9">
        <f t="shared" si="83"/>
        <v>0</v>
      </c>
      <c r="CD117" s="9">
        <f t="shared" si="83"/>
        <v>0</v>
      </c>
      <c r="CE117" s="9">
        <f t="shared" si="83"/>
        <v>0</v>
      </c>
      <c r="CF117" s="9">
        <f t="shared" si="79"/>
        <v>0</v>
      </c>
      <c r="CG117" s="9">
        <f t="shared" si="79"/>
        <v>0</v>
      </c>
      <c r="CH117" s="9">
        <f t="shared" si="79"/>
        <v>0</v>
      </c>
      <c r="CI117" s="9">
        <f t="shared" si="46"/>
        <v>0</v>
      </c>
      <c r="CJ117" s="9">
        <f t="shared" si="46"/>
        <v>0</v>
      </c>
      <c r="CK117" s="9">
        <f t="shared" si="46"/>
        <v>16613.751558412783</v>
      </c>
      <c r="CL117" s="9">
        <f t="shared" si="67"/>
        <v>61246.239095593308</v>
      </c>
    </row>
    <row r="118" spans="2:90" x14ac:dyDescent="0.2">
      <c r="B118" s="1">
        <f t="shared" si="63"/>
        <v>43967</v>
      </c>
      <c r="C118" s="8">
        <f t="shared" si="58"/>
        <v>15.285714285714286</v>
      </c>
      <c r="D118">
        <f t="shared" si="68"/>
        <v>107</v>
      </c>
      <c r="E118" s="14">
        <f t="shared" si="64"/>
        <v>0.15</v>
      </c>
      <c r="F118" s="3">
        <f t="shared" si="59"/>
        <v>2.8576511180631639</v>
      </c>
      <c r="G118" s="4">
        <f t="shared" si="69"/>
        <v>1377532.0719644299</v>
      </c>
      <c r="I118" s="13">
        <f t="shared" si="70"/>
        <v>61246.239095593308</v>
      </c>
      <c r="J118" s="13">
        <f t="shared" ref="J118:AC130" si="90">I117*(1-I$8)</f>
        <v>56906.949783760079</v>
      </c>
      <c r="K118" s="13">
        <f t="shared" si="90"/>
        <v>55979.204867794775</v>
      </c>
      <c r="L118" s="13">
        <f t="shared" si="90"/>
        <v>54801.331054050919</v>
      </c>
      <c r="M118" s="13">
        <f t="shared" si="90"/>
        <v>53391.186102290907</v>
      </c>
      <c r="N118" s="13">
        <f t="shared" si="90"/>
        <v>51770.86465927025</v>
      </c>
      <c r="O118" s="13">
        <f t="shared" si="90"/>
        <v>49965.93840616176</v>
      </c>
      <c r="P118" s="13">
        <f t="shared" si="90"/>
        <v>48004.533319446462</v>
      </c>
      <c r="Q118" s="13">
        <f t="shared" si="90"/>
        <v>45916.327407664787</v>
      </c>
      <c r="R118" s="13">
        <f t="shared" si="90"/>
        <v>43731.75393050749</v>
      </c>
      <c r="S118" s="13">
        <f t="shared" si="90"/>
        <v>41491.159914516735</v>
      </c>
      <c r="T118" s="13">
        <f t="shared" si="90"/>
        <v>39213.833951907429</v>
      </c>
      <c r="U118" s="13">
        <f t="shared" si="90"/>
        <v>36921.121004467037</v>
      </c>
      <c r="V118" s="13">
        <f t="shared" si="90"/>
        <v>34634.805081475082</v>
      </c>
      <c r="W118" s="13">
        <f t="shared" si="90"/>
        <v>32375.838985123399</v>
      </c>
      <c r="X118" s="13">
        <f t="shared" si="90"/>
        <v>30163.414514072552</v>
      </c>
      <c r="Y118" s="13">
        <f t="shared" si="90"/>
        <v>28014.344491222535</v>
      </c>
      <c r="Z118" s="13">
        <f t="shared" si="90"/>
        <v>25942.714256640069</v>
      </c>
      <c r="AA118" s="13">
        <f t="shared" si="90"/>
        <v>23959.752484215111</v>
      </c>
      <c r="AB118" s="13">
        <f t="shared" si="90"/>
        <v>22073.869785117309</v>
      </c>
      <c r="AC118" s="13">
        <f t="shared" si="90"/>
        <v>20290.30227943731</v>
      </c>
      <c r="AD118" s="13">
        <f t="shared" si="60"/>
        <v>206786.99353813054</v>
      </c>
      <c r="AE118" s="13">
        <f t="shared" si="72"/>
        <v>1063582.478912866</v>
      </c>
      <c r="AF118" s="15"/>
      <c r="AG118">
        <f t="shared" si="56"/>
        <v>107</v>
      </c>
      <c r="AH118" s="15"/>
      <c r="AI118" s="15"/>
      <c r="AJ118" s="13">
        <f t="shared" si="88"/>
        <v>3632.35849683575</v>
      </c>
      <c r="AK118" s="13">
        <f t="shared" si="88"/>
        <v>0</v>
      </c>
      <c r="AL118" s="13">
        <f t="shared" si="88"/>
        <v>0</v>
      </c>
      <c r="AM118" s="13">
        <f t="shared" si="88"/>
        <v>0</v>
      </c>
      <c r="AN118" s="13">
        <f t="shared" si="88"/>
        <v>0</v>
      </c>
      <c r="AO118" s="13">
        <f t="shared" si="88"/>
        <v>0</v>
      </c>
      <c r="AP118" s="13">
        <f t="shared" si="88"/>
        <v>0</v>
      </c>
      <c r="AQ118" s="13">
        <f t="shared" si="88"/>
        <v>0</v>
      </c>
      <c r="AR118" s="13">
        <f t="shared" si="88"/>
        <v>0</v>
      </c>
      <c r="AS118" s="13">
        <f t="shared" si="88"/>
        <v>0</v>
      </c>
      <c r="AT118" s="13">
        <f t="shared" si="88"/>
        <v>0</v>
      </c>
      <c r="AU118" s="13">
        <f t="shared" si="88"/>
        <v>0</v>
      </c>
      <c r="AV118" s="13">
        <f t="shared" si="88"/>
        <v>0</v>
      </c>
      <c r="AW118" s="13">
        <f t="shared" si="88"/>
        <v>0</v>
      </c>
      <c r="AX118" s="13">
        <f t="shared" si="88"/>
        <v>0</v>
      </c>
      <c r="AY118" s="13">
        <f t="shared" ref="AY118:BC118" si="91">X117*AX$8</f>
        <v>0</v>
      </c>
      <c r="AZ118" s="13">
        <f t="shared" si="91"/>
        <v>0</v>
      </c>
      <c r="BA118" s="13">
        <f t="shared" si="91"/>
        <v>0</v>
      </c>
      <c r="BB118" s="13">
        <f t="shared" si="91"/>
        <v>0</v>
      </c>
      <c r="BC118" s="13">
        <f t="shared" si="91"/>
        <v>0</v>
      </c>
      <c r="BD118" s="13">
        <f t="shared" si="47"/>
        <v>0</v>
      </c>
      <c r="BE118" s="13">
        <f t="shared" si="66"/>
        <v>3632.35849683575</v>
      </c>
      <c r="BF118" s="13">
        <f t="shared" si="61"/>
        <v>63978.908924506759</v>
      </c>
      <c r="BG118" s="4">
        <f t="shared" si="57"/>
        <v>1127561.3878373727</v>
      </c>
      <c r="BH118" s="4">
        <f t="shared" si="76"/>
        <v>1.5597870723708729</v>
      </c>
      <c r="BI118" s="4">
        <f t="shared" si="77"/>
        <v>1.587189987561977</v>
      </c>
      <c r="BJ118" s="4">
        <f t="shared" si="62"/>
        <v>5.6740954075428469</v>
      </c>
      <c r="BK118" s="15"/>
      <c r="BL118" s="13">
        <f t="shared" si="53"/>
        <v>2505093.4598018029</v>
      </c>
      <c r="BM118" s="13"/>
      <c r="BN118">
        <f t="shared" si="54"/>
        <v>107</v>
      </c>
      <c r="BO118" s="11">
        <f t="shared" si="55"/>
        <v>0.56430455976323102</v>
      </c>
      <c r="BP118" s="9">
        <f t="shared" si="84"/>
        <v>5184.2297984988545</v>
      </c>
      <c r="BQ118" s="9">
        <f t="shared" si="84"/>
        <v>4816.927686778954</v>
      </c>
      <c r="BR118" s="9">
        <f t="shared" si="84"/>
        <v>4738.398083822497</v>
      </c>
      <c r="BS118" s="9">
        <f t="shared" si="84"/>
        <v>4638.6961492342925</v>
      </c>
      <c r="BT118" s="9">
        <f t="shared" si="84"/>
        <v>4519.3334653035008</v>
      </c>
      <c r="BU118" s="9">
        <f t="shared" si="84"/>
        <v>4382.1802485166963</v>
      </c>
      <c r="BV118" s="9">
        <f t="shared" si="84"/>
        <v>4229.4010313168737</v>
      </c>
      <c r="BW118" s="9">
        <f t="shared" si="84"/>
        <v>4063.3765562204385</v>
      </c>
      <c r="BX118" s="9">
        <f t="shared" si="84"/>
        <v>3886.6189385589987</v>
      </c>
      <c r="BY118" s="9">
        <f t="shared" si="84"/>
        <v>3701.7042224143461</v>
      </c>
      <c r="BZ118" s="9">
        <f t="shared" si="84"/>
        <v>0</v>
      </c>
      <c r="CA118" s="9">
        <f t="shared" si="83"/>
        <v>0</v>
      </c>
      <c r="CB118" s="9">
        <f t="shared" si="83"/>
        <v>0</v>
      </c>
      <c r="CC118" s="9">
        <f t="shared" si="83"/>
        <v>0</v>
      </c>
      <c r="CD118" s="9">
        <f t="shared" si="83"/>
        <v>0</v>
      </c>
      <c r="CE118" s="9">
        <f t="shared" si="83"/>
        <v>0</v>
      </c>
      <c r="CF118" s="9">
        <f t="shared" si="79"/>
        <v>0</v>
      </c>
      <c r="CG118" s="9">
        <f t="shared" si="79"/>
        <v>0</v>
      </c>
      <c r="CH118" s="9">
        <f t="shared" si="79"/>
        <v>0</v>
      </c>
      <c r="CI118" s="9">
        <f t="shared" si="79"/>
        <v>0</v>
      </c>
      <c r="CJ118" s="9">
        <f t="shared" si="79"/>
        <v>0</v>
      </c>
      <c r="CK118" s="9">
        <f t="shared" si="79"/>
        <v>17503.626502994528</v>
      </c>
      <c r="CL118" s="9">
        <f t="shared" si="67"/>
        <v>61664.492683659977</v>
      </c>
    </row>
    <row r="119" spans="2:90" x14ac:dyDescent="0.2">
      <c r="B119" s="1">
        <f t="shared" si="63"/>
        <v>43968</v>
      </c>
      <c r="C119" s="8">
        <f t="shared" si="58"/>
        <v>15.428571428571429</v>
      </c>
      <c r="D119">
        <f t="shared" si="68"/>
        <v>108</v>
      </c>
      <c r="E119" s="14">
        <f t="shared" si="64"/>
        <v>0.15</v>
      </c>
      <c r="F119" s="3">
        <f t="shared" si="59"/>
        <v>2.8576511180631639</v>
      </c>
      <c r="G119" s="4">
        <f t="shared" si="69"/>
        <v>1315867.5792807699</v>
      </c>
      <c r="I119" s="13">
        <f t="shared" si="70"/>
        <v>61664.492683659977</v>
      </c>
      <c r="J119" s="13">
        <f t="shared" si="90"/>
        <v>57571.464749857703</v>
      </c>
      <c r="K119" s="13">
        <f t="shared" si="90"/>
        <v>56906.949783760079</v>
      </c>
      <c r="L119" s="13">
        <f t="shared" si="90"/>
        <v>55979.204867794775</v>
      </c>
      <c r="M119" s="13">
        <f t="shared" si="90"/>
        <v>54801.331054050919</v>
      </c>
      <c r="N119" s="13">
        <f t="shared" si="90"/>
        <v>53391.186102290907</v>
      </c>
      <c r="O119" s="13">
        <f t="shared" si="90"/>
        <v>51770.86465927025</v>
      </c>
      <c r="P119" s="13">
        <f t="shared" si="90"/>
        <v>49965.93840616176</v>
      </c>
      <c r="Q119" s="13">
        <f t="shared" si="90"/>
        <v>48004.533319446462</v>
      </c>
      <c r="R119" s="13">
        <f t="shared" si="90"/>
        <v>45916.327407664787</v>
      </c>
      <c r="S119" s="13">
        <f t="shared" si="90"/>
        <v>43731.75393050749</v>
      </c>
      <c r="T119" s="13">
        <f t="shared" si="90"/>
        <v>41491.159914516735</v>
      </c>
      <c r="U119" s="13">
        <f t="shared" si="90"/>
        <v>39213.833951907429</v>
      </c>
      <c r="V119" s="13">
        <f t="shared" si="90"/>
        <v>36921.121004467037</v>
      </c>
      <c r="W119" s="13">
        <f t="shared" si="90"/>
        <v>34634.805081475082</v>
      </c>
      <c r="X119" s="13">
        <f t="shared" si="90"/>
        <v>32375.838985123399</v>
      </c>
      <c r="Y119" s="13">
        <f t="shared" si="90"/>
        <v>30163.414514072552</v>
      </c>
      <c r="Z119" s="13">
        <f t="shared" si="90"/>
        <v>28014.344491222535</v>
      </c>
      <c r="AA119" s="13">
        <f t="shared" si="90"/>
        <v>25942.714256640069</v>
      </c>
      <c r="AB119" s="13">
        <f t="shared" si="90"/>
        <v>23959.752484215111</v>
      </c>
      <c r="AC119" s="13">
        <f t="shared" si="90"/>
        <v>22073.869785117309</v>
      </c>
      <c r="AD119" s="13">
        <f t="shared" si="60"/>
        <v>227077.29581756785</v>
      </c>
      <c r="AE119" s="13">
        <f t="shared" si="72"/>
        <v>1121572.1972507902</v>
      </c>
      <c r="AF119" s="15"/>
      <c r="AG119">
        <f t="shared" si="56"/>
        <v>108</v>
      </c>
      <c r="AH119" s="15"/>
      <c r="AI119" s="15"/>
      <c r="AJ119" s="13">
        <f t="shared" ref="AJ119:BC131" si="92">I118*AI$8</f>
        <v>3674.7743457355982</v>
      </c>
      <c r="AK119" s="13">
        <f t="shared" si="92"/>
        <v>0</v>
      </c>
      <c r="AL119" s="13">
        <f t="shared" si="92"/>
        <v>0</v>
      </c>
      <c r="AM119" s="13">
        <f t="shared" si="92"/>
        <v>0</v>
      </c>
      <c r="AN119" s="13">
        <f t="shared" si="92"/>
        <v>0</v>
      </c>
      <c r="AO119" s="13">
        <f t="shared" si="92"/>
        <v>0</v>
      </c>
      <c r="AP119" s="13">
        <f t="shared" si="92"/>
        <v>0</v>
      </c>
      <c r="AQ119" s="13">
        <f t="shared" si="92"/>
        <v>0</v>
      </c>
      <c r="AR119" s="13">
        <f t="shared" si="92"/>
        <v>0</v>
      </c>
      <c r="AS119" s="13">
        <f t="shared" si="92"/>
        <v>0</v>
      </c>
      <c r="AT119" s="13">
        <f t="shared" si="92"/>
        <v>0</v>
      </c>
      <c r="AU119" s="13">
        <f t="shared" si="92"/>
        <v>0</v>
      </c>
      <c r="AV119" s="13">
        <f t="shared" si="92"/>
        <v>0</v>
      </c>
      <c r="AW119" s="13">
        <f t="shared" si="92"/>
        <v>0</v>
      </c>
      <c r="AX119" s="13">
        <f t="shared" si="92"/>
        <v>0</v>
      </c>
      <c r="AY119" s="13">
        <f t="shared" si="92"/>
        <v>0</v>
      </c>
      <c r="AZ119" s="13">
        <f t="shared" si="92"/>
        <v>0</v>
      </c>
      <c r="BA119" s="13">
        <f t="shared" si="92"/>
        <v>0</v>
      </c>
      <c r="BB119" s="13">
        <f t="shared" si="92"/>
        <v>0</v>
      </c>
      <c r="BC119" s="13">
        <f t="shared" si="92"/>
        <v>0</v>
      </c>
      <c r="BD119" s="13">
        <f t="shared" si="47"/>
        <v>0</v>
      </c>
      <c r="BE119" s="13">
        <f t="shared" si="66"/>
        <v>3674.7743457355982</v>
      </c>
      <c r="BF119" s="13">
        <f t="shared" si="61"/>
        <v>67653.683270242356</v>
      </c>
      <c r="BG119" s="4">
        <f t="shared" si="57"/>
        <v>1189225.8805210325</v>
      </c>
      <c r="BH119" s="4">
        <f t="shared" si="76"/>
        <v>1.532409463470735</v>
      </c>
      <c r="BI119" s="4">
        <f t="shared" si="77"/>
        <v>1.5597870723708729</v>
      </c>
      <c r="BJ119" s="4">
        <f t="shared" si="62"/>
        <v>5.6888842042860199</v>
      </c>
      <c r="BK119" s="15"/>
      <c r="BL119" s="13">
        <f t="shared" si="53"/>
        <v>2505093.4598018029</v>
      </c>
      <c r="BM119" s="13"/>
      <c r="BN119">
        <f t="shared" si="54"/>
        <v>108</v>
      </c>
      <c r="BO119" s="11">
        <f t="shared" si="55"/>
        <v>0.53985644771631214</v>
      </c>
      <c r="BP119" s="9">
        <f t="shared" si="84"/>
        <v>4993.4960955643792</v>
      </c>
      <c r="BQ119" s="9">
        <f t="shared" si="84"/>
        <v>4662.0489674524588</v>
      </c>
      <c r="BR119" s="9">
        <f t="shared" ref="BR119:CC182" si="93">K119*$E119*$BO119*BR$7</f>
        <v>4608.2375640946912</v>
      </c>
      <c r="BS119" s="9">
        <f t="shared" si="93"/>
        <v>4533.1102028867062</v>
      </c>
      <c r="BT119" s="9">
        <f t="shared" si="93"/>
        <v>4437.7277869448335</v>
      </c>
      <c r="BU119" s="9">
        <f t="shared" si="93"/>
        <v>4323.5364102814947</v>
      </c>
      <c r="BV119" s="9">
        <f t="shared" si="93"/>
        <v>4192.3252635233403</v>
      </c>
      <c r="BW119" s="9">
        <f t="shared" si="93"/>
        <v>4046.1651022143806</v>
      </c>
      <c r="BX119" s="9">
        <f t="shared" si="93"/>
        <v>3887.3335248173566</v>
      </c>
      <c r="BY119" s="9">
        <f t="shared" si="93"/>
        <v>3718.2338109721582</v>
      </c>
      <c r="BZ119" s="9">
        <f t="shared" si="93"/>
        <v>0</v>
      </c>
      <c r="CA119" s="9">
        <f t="shared" si="83"/>
        <v>0</v>
      </c>
      <c r="CB119" s="9">
        <f t="shared" si="83"/>
        <v>0</v>
      </c>
      <c r="CC119" s="9">
        <f t="shared" si="83"/>
        <v>0</v>
      </c>
      <c r="CD119" s="9">
        <f t="shared" si="83"/>
        <v>0</v>
      </c>
      <c r="CE119" s="9">
        <f t="shared" si="83"/>
        <v>0</v>
      </c>
      <c r="CF119" s="9">
        <f t="shared" si="79"/>
        <v>0</v>
      </c>
      <c r="CG119" s="9">
        <f t="shared" si="79"/>
        <v>0</v>
      </c>
      <c r="CH119" s="9">
        <f t="shared" si="79"/>
        <v>0</v>
      </c>
      <c r="CI119" s="9">
        <f t="shared" si="79"/>
        <v>0</v>
      </c>
      <c r="CJ119" s="9">
        <f t="shared" si="79"/>
        <v>0</v>
      </c>
      <c r="CK119" s="9">
        <f t="shared" si="79"/>
        <v>18388.371341564754</v>
      </c>
      <c r="CL119" s="9">
        <f t="shared" si="67"/>
        <v>61790.586070316553</v>
      </c>
    </row>
    <row r="120" spans="2:90" x14ac:dyDescent="0.2">
      <c r="B120" s="1">
        <f t="shared" si="63"/>
        <v>43969</v>
      </c>
      <c r="C120" s="8">
        <f t="shared" si="58"/>
        <v>15.571428571428571</v>
      </c>
      <c r="D120">
        <f t="shared" si="68"/>
        <v>109</v>
      </c>
      <c r="E120" s="14">
        <f t="shared" si="64"/>
        <v>0.15</v>
      </c>
      <c r="F120" s="3">
        <f t="shared" si="59"/>
        <v>2.8576511180631639</v>
      </c>
      <c r="G120" s="4">
        <f t="shared" si="69"/>
        <v>1254076.9932104533</v>
      </c>
      <c r="I120" s="13">
        <f t="shared" si="70"/>
        <v>61790.586070316553</v>
      </c>
      <c r="J120" s="13">
        <f t="shared" si="90"/>
        <v>57964.623122640376</v>
      </c>
      <c r="K120" s="13">
        <f t="shared" si="90"/>
        <v>57571.464749857703</v>
      </c>
      <c r="L120" s="13">
        <f t="shared" si="90"/>
        <v>56906.949783760079</v>
      </c>
      <c r="M120" s="13">
        <f t="shared" si="90"/>
        <v>55979.204867794775</v>
      </c>
      <c r="N120" s="13">
        <f t="shared" si="90"/>
        <v>54801.331054050919</v>
      </c>
      <c r="O120" s="13">
        <f t="shared" si="90"/>
        <v>53391.186102290907</v>
      </c>
      <c r="P120" s="13">
        <f t="shared" si="90"/>
        <v>51770.86465927025</v>
      </c>
      <c r="Q120" s="13">
        <f t="shared" si="90"/>
        <v>49965.93840616176</v>
      </c>
      <c r="R120" s="13">
        <f t="shared" si="90"/>
        <v>48004.533319446462</v>
      </c>
      <c r="S120" s="13">
        <f t="shared" si="90"/>
        <v>45916.327407664787</v>
      </c>
      <c r="T120" s="13">
        <f t="shared" si="90"/>
        <v>43731.75393050749</v>
      </c>
      <c r="U120" s="13">
        <f t="shared" si="90"/>
        <v>41491.159914516735</v>
      </c>
      <c r="V120" s="13">
        <f t="shared" si="90"/>
        <v>39213.833951907429</v>
      </c>
      <c r="W120" s="13">
        <f t="shared" si="90"/>
        <v>36921.121004467037</v>
      </c>
      <c r="X120" s="13">
        <f t="shared" si="90"/>
        <v>34634.805081475082</v>
      </c>
      <c r="Y120" s="13">
        <f t="shared" si="90"/>
        <v>32375.838985123399</v>
      </c>
      <c r="Z120" s="13">
        <f t="shared" si="90"/>
        <v>30163.414514072552</v>
      </c>
      <c r="AA120" s="13">
        <f t="shared" si="90"/>
        <v>28014.344491222535</v>
      </c>
      <c r="AB120" s="13">
        <f t="shared" si="90"/>
        <v>25942.714256640069</v>
      </c>
      <c r="AC120" s="13">
        <f t="shared" si="90"/>
        <v>23959.752484215111</v>
      </c>
      <c r="AD120" s="13">
        <f t="shared" si="60"/>
        <v>249151.16560268516</v>
      </c>
      <c r="AE120" s="13">
        <f t="shared" si="72"/>
        <v>1179662.9137600872</v>
      </c>
      <c r="AF120" s="15"/>
      <c r="AG120">
        <f t="shared" si="56"/>
        <v>109</v>
      </c>
      <c r="AH120" s="15"/>
      <c r="AI120" s="15"/>
      <c r="AJ120" s="13">
        <f t="shared" si="92"/>
        <v>3699.8695610195987</v>
      </c>
      <c r="AK120" s="13">
        <f t="shared" si="92"/>
        <v>0</v>
      </c>
      <c r="AL120" s="13">
        <f t="shared" si="92"/>
        <v>0</v>
      </c>
      <c r="AM120" s="13">
        <f t="shared" si="92"/>
        <v>0</v>
      </c>
      <c r="AN120" s="13">
        <f t="shared" si="92"/>
        <v>0</v>
      </c>
      <c r="AO120" s="13">
        <f t="shared" si="92"/>
        <v>0</v>
      </c>
      <c r="AP120" s="13">
        <f t="shared" si="92"/>
        <v>0</v>
      </c>
      <c r="AQ120" s="13">
        <f t="shared" si="92"/>
        <v>0</v>
      </c>
      <c r="AR120" s="13">
        <f t="shared" si="92"/>
        <v>0</v>
      </c>
      <c r="AS120" s="13">
        <f t="shared" si="92"/>
        <v>0</v>
      </c>
      <c r="AT120" s="13">
        <f t="shared" si="92"/>
        <v>0</v>
      </c>
      <c r="AU120" s="13">
        <f t="shared" si="92"/>
        <v>0</v>
      </c>
      <c r="AV120" s="13">
        <f t="shared" si="92"/>
        <v>0</v>
      </c>
      <c r="AW120" s="13">
        <f t="shared" si="92"/>
        <v>0</v>
      </c>
      <c r="AX120" s="13">
        <f t="shared" si="92"/>
        <v>0</v>
      </c>
      <c r="AY120" s="13">
        <f t="shared" si="92"/>
        <v>0</v>
      </c>
      <c r="AZ120" s="13">
        <f t="shared" si="92"/>
        <v>0</v>
      </c>
      <c r="BA120" s="13">
        <f t="shared" si="92"/>
        <v>0</v>
      </c>
      <c r="BB120" s="13">
        <f t="shared" si="92"/>
        <v>0</v>
      </c>
      <c r="BC120" s="13">
        <f t="shared" si="92"/>
        <v>0</v>
      </c>
      <c r="BD120" s="13">
        <f t="shared" ref="BD120:BD183" si="94">AC119*BC$8</f>
        <v>0</v>
      </c>
      <c r="BE120" s="13">
        <f t="shared" si="66"/>
        <v>3699.8695610195987</v>
      </c>
      <c r="BF120" s="13">
        <f t="shared" si="61"/>
        <v>71353.552831261957</v>
      </c>
      <c r="BG120" s="4">
        <f t="shared" si="57"/>
        <v>1251016.4665913491</v>
      </c>
      <c r="BH120" s="4">
        <f t="shared" si="76"/>
        <v>1.5052084315703622</v>
      </c>
      <c r="BI120" s="4">
        <f t="shared" si="77"/>
        <v>1.5324094634707353</v>
      </c>
      <c r="BJ120" s="4">
        <f t="shared" si="62"/>
        <v>5.7036461738732624</v>
      </c>
      <c r="BK120" s="15"/>
      <c r="BL120" s="13">
        <f t="shared" si="53"/>
        <v>2505093.4598018024</v>
      </c>
      <c r="BM120" s="13"/>
      <c r="BN120">
        <f t="shared" si="54"/>
        <v>109</v>
      </c>
      <c r="BO120" s="11">
        <f t="shared" si="55"/>
        <v>0.51528800987263157</v>
      </c>
      <c r="BP120" s="9">
        <f t="shared" ref="BP120:CC183" si="95">I120*$E120*$BO120*BP$7</f>
        <v>4775.9922187555449</v>
      </c>
      <c r="BQ120" s="9">
        <f t="shared" si="95"/>
        <v>4480.2712937823717</v>
      </c>
      <c r="BR120" s="9">
        <f t="shared" si="93"/>
        <v>4449.8828244609804</v>
      </c>
      <c r="BS120" s="9">
        <f t="shared" si="93"/>
        <v>4398.5203352993267</v>
      </c>
      <c r="BT120" s="9">
        <f t="shared" si="93"/>
        <v>4326.811960586745</v>
      </c>
      <c r="BU120" s="9">
        <f t="shared" si="93"/>
        <v>4235.7703225819714</v>
      </c>
      <c r="BV120" s="9">
        <f t="shared" si="93"/>
        <v>4126.7757047083178</v>
      </c>
      <c r="BW120" s="9">
        <f t="shared" si="93"/>
        <v>4001.5358729491081</v>
      </c>
      <c r="BX120" s="9">
        <f t="shared" si="93"/>
        <v>3862.0273444094369</v>
      </c>
      <c r="BY120" s="9">
        <f t="shared" si="93"/>
        <v>3710.4240658562999</v>
      </c>
      <c r="BZ120" s="9">
        <f t="shared" si="93"/>
        <v>0</v>
      </c>
      <c r="CA120" s="9">
        <f t="shared" si="83"/>
        <v>0</v>
      </c>
      <c r="CB120" s="9">
        <f t="shared" si="83"/>
        <v>0</v>
      </c>
      <c r="CC120" s="9">
        <f t="shared" si="83"/>
        <v>0</v>
      </c>
      <c r="CD120" s="9">
        <f t="shared" si="83"/>
        <v>0</v>
      </c>
      <c r="CE120" s="9">
        <f t="shared" si="83"/>
        <v>0</v>
      </c>
      <c r="CF120" s="9">
        <f t="shared" si="79"/>
        <v>0</v>
      </c>
      <c r="CG120" s="9">
        <f t="shared" si="79"/>
        <v>0</v>
      </c>
      <c r="CH120" s="9">
        <f t="shared" si="79"/>
        <v>0</v>
      </c>
      <c r="CI120" s="9">
        <f t="shared" si="79"/>
        <v>0</v>
      </c>
      <c r="CJ120" s="9">
        <f t="shared" si="79"/>
        <v>0</v>
      </c>
      <c r="CK120" s="9">
        <f t="shared" si="79"/>
        <v>19257.691242128116</v>
      </c>
      <c r="CL120" s="9">
        <f t="shared" si="67"/>
        <v>61625.703185518214</v>
      </c>
    </row>
    <row r="121" spans="2:90" x14ac:dyDescent="0.2">
      <c r="B121" s="1">
        <f t="shared" si="63"/>
        <v>43970</v>
      </c>
      <c r="C121" s="8">
        <f t="shared" si="58"/>
        <v>15.714285714285714</v>
      </c>
      <c r="D121">
        <f t="shared" si="68"/>
        <v>110</v>
      </c>
      <c r="E121" s="14">
        <f t="shared" si="64"/>
        <v>0.15</v>
      </c>
      <c r="F121" s="3">
        <f t="shared" si="59"/>
        <v>2.8576511180631639</v>
      </c>
      <c r="G121" s="4">
        <f t="shared" si="69"/>
        <v>1192451.290024935</v>
      </c>
      <c r="I121" s="13">
        <f t="shared" si="70"/>
        <v>61625.703185518214</v>
      </c>
      <c r="J121" s="13">
        <f t="shared" si="90"/>
        <v>58083.150906097559</v>
      </c>
      <c r="K121" s="13">
        <f t="shared" si="90"/>
        <v>57964.623122640376</v>
      </c>
      <c r="L121" s="13">
        <f t="shared" si="90"/>
        <v>57571.464749857703</v>
      </c>
      <c r="M121" s="13">
        <f t="shared" si="90"/>
        <v>56906.949783760079</v>
      </c>
      <c r="N121" s="13">
        <f t="shared" si="90"/>
        <v>55979.204867794775</v>
      </c>
      <c r="O121" s="13">
        <f t="shared" si="90"/>
        <v>54801.331054050919</v>
      </c>
      <c r="P121" s="13">
        <f t="shared" si="90"/>
        <v>53391.186102290907</v>
      </c>
      <c r="Q121" s="13">
        <f t="shared" si="90"/>
        <v>51770.86465927025</v>
      </c>
      <c r="R121" s="13">
        <f t="shared" si="90"/>
        <v>49965.93840616176</v>
      </c>
      <c r="S121" s="13">
        <f t="shared" si="90"/>
        <v>48004.533319446462</v>
      </c>
      <c r="T121" s="13">
        <f t="shared" si="90"/>
        <v>45916.327407664787</v>
      </c>
      <c r="U121" s="13">
        <f t="shared" si="90"/>
        <v>43731.75393050749</v>
      </c>
      <c r="V121" s="13">
        <f t="shared" si="90"/>
        <v>41491.159914516735</v>
      </c>
      <c r="W121" s="13">
        <f t="shared" si="90"/>
        <v>39213.833951907429</v>
      </c>
      <c r="X121" s="13">
        <f t="shared" si="90"/>
        <v>36921.121004467037</v>
      </c>
      <c r="Y121" s="13">
        <f t="shared" si="90"/>
        <v>34634.805081475082</v>
      </c>
      <c r="Z121" s="13">
        <f t="shared" si="90"/>
        <v>32375.838985123399</v>
      </c>
      <c r="AA121" s="13">
        <f t="shared" si="90"/>
        <v>30163.414514072552</v>
      </c>
      <c r="AB121" s="13">
        <f t="shared" si="90"/>
        <v>28014.344491222535</v>
      </c>
      <c r="AC121" s="13">
        <f t="shared" si="90"/>
        <v>25942.714256640069</v>
      </c>
      <c r="AD121" s="13">
        <f t="shared" si="60"/>
        <v>273110.91808690026</v>
      </c>
      <c r="AE121" s="13">
        <f t="shared" si="72"/>
        <v>1237581.1817813865</v>
      </c>
      <c r="AF121" s="15"/>
      <c r="AG121">
        <f t="shared" si="56"/>
        <v>110</v>
      </c>
      <c r="AH121" s="15"/>
      <c r="AI121" s="15"/>
      <c r="AJ121" s="13">
        <f t="shared" si="92"/>
        <v>3707.4351642189931</v>
      </c>
      <c r="AK121" s="13">
        <f t="shared" si="92"/>
        <v>0</v>
      </c>
      <c r="AL121" s="13">
        <f t="shared" si="92"/>
        <v>0</v>
      </c>
      <c r="AM121" s="13">
        <f t="shared" si="92"/>
        <v>0</v>
      </c>
      <c r="AN121" s="13">
        <f t="shared" si="92"/>
        <v>0</v>
      </c>
      <c r="AO121" s="13">
        <f t="shared" si="92"/>
        <v>0</v>
      </c>
      <c r="AP121" s="13">
        <f t="shared" si="92"/>
        <v>0</v>
      </c>
      <c r="AQ121" s="13">
        <f t="shared" si="92"/>
        <v>0</v>
      </c>
      <c r="AR121" s="13">
        <f t="shared" si="92"/>
        <v>0</v>
      </c>
      <c r="AS121" s="13">
        <f t="shared" si="92"/>
        <v>0</v>
      </c>
      <c r="AT121" s="13">
        <f t="shared" si="92"/>
        <v>0</v>
      </c>
      <c r="AU121" s="13">
        <f t="shared" si="92"/>
        <v>0</v>
      </c>
      <c r="AV121" s="13">
        <f t="shared" si="92"/>
        <v>0</v>
      </c>
      <c r="AW121" s="13">
        <f t="shared" si="92"/>
        <v>0</v>
      </c>
      <c r="AX121" s="13">
        <f t="shared" si="92"/>
        <v>0</v>
      </c>
      <c r="AY121" s="13">
        <f t="shared" si="92"/>
        <v>0</v>
      </c>
      <c r="AZ121" s="13">
        <f t="shared" si="92"/>
        <v>0</v>
      </c>
      <c r="BA121" s="13">
        <f t="shared" si="92"/>
        <v>0</v>
      </c>
      <c r="BB121" s="13">
        <f t="shared" si="92"/>
        <v>0</v>
      </c>
      <c r="BC121" s="13">
        <f t="shared" si="92"/>
        <v>0</v>
      </c>
      <c r="BD121" s="13">
        <f t="shared" si="94"/>
        <v>0</v>
      </c>
      <c r="BE121" s="13">
        <f t="shared" si="66"/>
        <v>3707.4351642189931</v>
      </c>
      <c r="BF121" s="13">
        <f t="shared" si="61"/>
        <v>75060.987995480944</v>
      </c>
      <c r="BG121" s="4">
        <f t="shared" si="57"/>
        <v>1312642.1697768674</v>
      </c>
      <c r="BH121" s="4">
        <f t="shared" si="76"/>
        <v>1.4783268213267775</v>
      </c>
      <c r="BI121" s="4">
        <f t="shared" si="77"/>
        <v>1.5052084315703622</v>
      </c>
      <c r="BJ121" s="4">
        <f t="shared" si="62"/>
        <v>5.7183130120099959</v>
      </c>
      <c r="BK121" s="15"/>
      <c r="BL121" s="13">
        <f t="shared" si="53"/>
        <v>2505093.4598018024</v>
      </c>
      <c r="BM121" s="13"/>
      <c r="BN121">
        <f t="shared" si="54"/>
        <v>110</v>
      </c>
      <c r="BO121" s="11">
        <f t="shared" si="55"/>
        <v>0.49071413812777065</v>
      </c>
      <c r="BP121" s="9">
        <f t="shared" si="95"/>
        <v>4536.0905737799067</v>
      </c>
      <c r="BQ121" s="9">
        <f t="shared" si="95"/>
        <v>4275.3335004946357</v>
      </c>
      <c r="BR121" s="9">
        <f t="shared" si="93"/>
        <v>4266.6090116291271</v>
      </c>
      <c r="BS121" s="9">
        <f t="shared" si="93"/>
        <v>4237.6697558219621</v>
      </c>
      <c r="BT121" s="9">
        <f t="shared" si="93"/>
        <v>4188.7567224927225</v>
      </c>
      <c r="BU121" s="9">
        <f t="shared" si="93"/>
        <v>4120.468090466672</v>
      </c>
      <c r="BV121" s="9">
        <f t="shared" si="93"/>
        <v>4033.7681904664846</v>
      </c>
      <c r="BW121" s="9">
        <f t="shared" si="93"/>
        <v>3929.9714807707633</v>
      </c>
      <c r="BX121" s="9">
        <f t="shared" si="93"/>
        <v>3810.704284710489</v>
      </c>
      <c r="BY121" s="9">
        <f t="shared" si="93"/>
        <v>3677.8488601087411</v>
      </c>
      <c r="BZ121" s="9">
        <f t="shared" si="93"/>
        <v>0</v>
      </c>
      <c r="CA121" s="9">
        <f t="shared" si="83"/>
        <v>0</v>
      </c>
      <c r="CB121" s="9">
        <f t="shared" si="83"/>
        <v>0</v>
      </c>
      <c r="CC121" s="9">
        <f t="shared" si="83"/>
        <v>0</v>
      </c>
      <c r="CD121" s="9">
        <f t="shared" si="83"/>
        <v>0</v>
      </c>
      <c r="CE121" s="9">
        <f t="shared" si="83"/>
        <v>0</v>
      </c>
      <c r="CF121" s="9">
        <f t="shared" si="79"/>
        <v>0</v>
      </c>
      <c r="CG121" s="9">
        <f t="shared" si="79"/>
        <v>0</v>
      </c>
      <c r="CH121" s="9">
        <f t="shared" si="79"/>
        <v>0</v>
      </c>
      <c r="CI121" s="9">
        <f t="shared" si="79"/>
        <v>0</v>
      </c>
      <c r="CJ121" s="9">
        <f t="shared" si="79"/>
        <v>0</v>
      </c>
      <c r="CK121" s="9">
        <f t="shared" si="79"/>
        <v>20102.908317344612</v>
      </c>
      <c r="CL121" s="9">
        <f t="shared" si="67"/>
        <v>61180.12878808612</v>
      </c>
    </row>
    <row r="122" spans="2:90" x14ac:dyDescent="0.2">
      <c r="B122" s="1">
        <f t="shared" si="63"/>
        <v>43971</v>
      </c>
      <c r="C122" s="8">
        <f t="shared" si="58"/>
        <v>15.857142857142858</v>
      </c>
      <c r="D122">
        <f t="shared" si="68"/>
        <v>111</v>
      </c>
      <c r="E122" s="14">
        <f t="shared" si="64"/>
        <v>0.15</v>
      </c>
      <c r="F122" s="3">
        <f t="shared" si="59"/>
        <v>2.8576511180631639</v>
      </c>
      <c r="G122" s="4">
        <f t="shared" si="69"/>
        <v>1131271.1612368489</v>
      </c>
      <c r="I122" s="13">
        <f t="shared" si="70"/>
        <v>61180.12878808612</v>
      </c>
      <c r="J122" s="13">
        <f t="shared" si="90"/>
        <v>57928.160994387115</v>
      </c>
      <c r="K122" s="13">
        <f t="shared" si="90"/>
        <v>58083.150906097559</v>
      </c>
      <c r="L122" s="13">
        <f t="shared" si="90"/>
        <v>57964.623122640376</v>
      </c>
      <c r="M122" s="13">
        <f t="shared" si="90"/>
        <v>57571.464749857703</v>
      </c>
      <c r="N122" s="13">
        <f t="shared" si="90"/>
        <v>56906.949783760079</v>
      </c>
      <c r="O122" s="13">
        <f t="shared" si="90"/>
        <v>55979.204867794775</v>
      </c>
      <c r="P122" s="13">
        <f t="shared" si="90"/>
        <v>54801.331054050919</v>
      </c>
      <c r="Q122" s="13">
        <f t="shared" si="90"/>
        <v>53391.186102290907</v>
      </c>
      <c r="R122" s="13">
        <f t="shared" si="90"/>
        <v>51770.86465927025</v>
      </c>
      <c r="S122" s="13">
        <f t="shared" si="90"/>
        <v>49965.93840616176</v>
      </c>
      <c r="T122" s="13">
        <f t="shared" si="90"/>
        <v>48004.533319446462</v>
      </c>
      <c r="U122" s="13">
        <f t="shared" si="90"/>
        <v>45916.327407664787</v>
      </c>
      <c r="V122" s="13">
        <f t="shared" si="90"/>
        <v>43731.75393050749</v>
      </c>
      <c r="W122" s="13">
        <f t="shared" si="90"/>
        <v>41491.159914516735</v>
      </c>
      <c r="X122" s="13">
        <f t="shared" si="90"/>
        <v>39213.833951907429</v>
      </c>
      <c r="Y122" s="13">
        <f t="shared" si="90"/>
        <v>36921.121004467037</v>
      </c>
      <c r="Z122" s="13">
        <f t="shared" si="90"/>
        <v>34634.805081475082</v>
      </c>
      <c r="AA122" s="13">
        <f t="shared" si="90"/>
        <v>32375.838985123399</v>
      </c>
      <c r="AB122" s="13">
        <f t="shared" si="90"/>
        <v>30163.414514072552</v>
      </c>
      <c r="AC122" s="13">
        <f t="shared" si="90"/>
        <v>28014.344491222535</v>
      </c>
      <c r="AD122" s="13">
        <f t="shared" si="60"/>
        <v>299053.63234354032</v>
      </c>
      <c r="AE122" s="13">
        <f t="shared" si="72"/>
        <v>1295063.7683783413</v>
      </c>
      <c r="AF122" s="15"/>
      <c r="AG122">
        <f t="shared" si="56"/>
        <v>111</v>
      </c>
      <c r="AH122" s="15"/>
      <c r="AI122" s="15"/>
      <c r="AJ122" s="13">
        <f t="shared" si="92"/>
        <v>3697.5421911310927</v>
      </c>
      <c r="AK122" s="13">
        <f t="shared" si="92"/>
        <v>0</v>
      </c>
      <c r="AL122" s="13">
        <f t="shared" si="92"/>
        <v>0</v>
      </c>
      <c r="AM122" s="13">
        <f t="shared" si="92"/>
        <v>0</v>
      </c>
      <c r="AN122" s="13">
        <f t="shared" si="92"/>
        <v>0</v>
      </c>
      <c r="AO122" s="13">
        <f t="shared" si="92"/>
        <v>0</v>
      </c>
      <c r="AP122" s="13">
        <f t="shared" si="92"/>
        <v>0</v>
      </c>
      <c r="AQ122" s="13">
        <f t="shared" si="92"/>
        <v>0</v>
      </c>
      <c r="AR122" s="13">
        <f t="shared" si="92"/>
        <v>0</v>
      </c>
      <c r="AS122" s="13">
        <f t="shared" si="92"/>
        <v>0</v>
      </c>
      <c r="AT122" s="13">
        <f t="shared" si="92"/>
        <v>0</v>
      </c>
      <c r="AU122" s="13">
        <f t="shared" si="92"/>
        <v>0</v>
      </c>
      <c r="AV122" s="13">
        <f t="shared" si="92"/>
        <v>0</v>
      </c>
      <c r="AW122" s="13">
        <f t="shared" si="92"/>
        <v>0</v>
      </c>
      <c r="AX122" s="13">
        <f t="shared" si="92"/>
        <v>0</v>
      </c>
      <c r="AY122" s="13">
        <f t="shared" si="92"/>
        <v>0</v>
      </c>
      <c r="AZ122" s="13">
        <f t="shared" si="92"/>
        <v>0</v>
      </c>
      <c r="BA122" s="13">
        <f t="shared" si="92"/>
        <v>0</v>
      </c>
      <c r="BB122" s="13">
        <f t="shared" si="92"/>
        <v>0</v>
      </c>
      <c r="BC122" s="13">
        <f t="shared" si="92"/>
        <v>0</v>
      </c>
      <c r="BD122" s="13">
        <f t="shared" si="94"/>
        <v>0</v>
      </c>
      <c r="BE122" s="13">
        <f t="shared" si="66"/>
        <v>3697.5421911310927</v>
      </c>
      <c r="BF122" s="13">
        <f t="shared" si="61"/>
        <v>78758.530186612043</v>
      </c>
      <c r="BG122" s="4">
        <f t="shared" si="57"/>
        <v>1373822.2985649533</v>
      </c>
      <c r="BH122" s="4">
        <f t="shared" si="76"/>
        <v>1.4519004294776705</v>
      </c>
      <c r="BI122" s="4">
        <f t="shared" si="77"/>
        <v>1.4783268213267775</v>
      </c>
      <c r="BJ122" s="4">
        <f t="shared" si="62"/>
        <v>5.7328033086142547</v>
      </c>
      <c r="BK122" s="15"/>
      <c r="BL122" s="13">
        <f t="shared" si="53"/>
        <v>2505093.4598018024</v>
      </c>
      <c r="BM122" s="13"/>
      <c r="BN122">
        <f t="shared" si="54"/>
        <v>111</v>
      </c>
      <c r="BO122" s="11">
        <f t="shared" si="55"/>
        <v>0.46624690904328914</v>
      </c>
      <c r="BP122" s="9">
        <f t="shared" si="95"/>
        <v>4278.7568913473251</v>
      </c>
      <c r="BQ122" s="9">
        <f t="shared" si="95"/>
        <v>4051.3239015292525</v>
      </c>
      <c r="BR122" s="9">
        <f t="shared" si="93"/>
        <v>4062.1634366194357</v>
      </c>
      <c r="BS122" s="9">
        <f t="shared" si="93"/>
        <v>4053.873954718536</v>
      </c>
      <c r="BT122" s="9">
        <f t="shared" si="93"/>
        <v>4026.3776233073741</v>
      </c>
      <c r="BU122" s="9">
        <f t="shared" si="93"/>
        <v>3979.9034159639709</v>
      </c>
      <c r="BV122" s="9">
        <f t="shared" si="93"/>
        <v>3915.0196860465535</v>
      </c>
      <c r="BW122" s="9">
        <f t="shared" si="93"/>
        <v>3832.6426823113884</v>
      </c>
      <c r="BX122" s="9">
        <f t="shared" si="93"/>
        <v>3734.0213235522224</v>
      </c>
      <c r="BY122" s="9">
        <f t="shared" si="93"/>
        <v>3620.700843882481</v>
      </c>
      <c r="BZ122" s="9">
        <f t="shared" si="93"/>
        <v>0</v>
      </c>
      <c r="CA122" s="9">
        <f t="shared" si="83"/>
        <v>0</v>
      </c>
      <c r="CB122" s="9">
        <f t="shared" si="83"/>
        <v>0</v>
      </c>
      <c r="CC122" s="9">
        <f t="shared" si="83"/>
        <v>0</v>
      </c>
      <c r="CD122" s="9">
        <f t="shared" si="83"/>
        <v>0</v>
      </c>
      <c r="CE122" s="9">
        <f t="shared" si="83"/>
        <v>0</v>
      </c>
      <c r="CF122" s="9">
        <f t="shared" si="79"/>
        <v>0</v>
      </c>
      <c r="CG122" s="9">
        <f t="shared" si="79"/>
        <v>0</v>
      </c>
      <c r="CH122" s="9">
        <f t="shared" si="79"/>
        <v>0</v>
      </c>
      <c r="CI122" s="9">
        <f t="shared" si="79"/>
        <v>0</v>
      </c>
      <c r="CJ122" s="9">
        <f t="shared" si="79"/>
        <v>0</v>
      </c>
      <c r="CK122" s="9">
        <f t="shared" si="79"/>
        <v>20914.924757751582</v>
      </c>
      <c r="CL122" s="9">
        <f t="shared" si="67"/>
        <v>60469.708517030114</v>
      </c>
    </row>
    <row r="123" spans="2:90" x14ac:dyDescent="0.2">
      <c r="B123" s="1">
        <f t="shared" si="63"/>
        <v>43972</v>
      </c>
      <c r="C123" s="8">
        <f t="shared" si="58"/>
        <v>16</v>
      </c>
      <c r="D123">
        <f t="shared" si="68"/>
        <v>112</v>
      </c>
      <c r="E123" s="14">
        <f t="shared" si="64"/>
        <v>0.15</v>
      </c>
      <c r="F123" s="3">
        <f t="shared" si="59"/>
        <v>2.8576511180631639</v>
      </c>
      <c r="G123" s="4">
        <f t="shared" si="69"/>
        <v>1070801.4527198188</v>
      </c>
      <c r="I123" s="13">
        <f t="shared" si="70"/>
        <v>60469.708517030114</v>
      </c>
      <c r="J123" s="13">
        <f t="shared" si="90"/>
        <v>57509.321060800947</v>
      </c>
      <c r="K123" s="13">
        <f t="shared" si="90"/>
        <v>57928.160994387115</v>
      </c>
      <c r="L123" s="13">
        <f t="shared" si="90"/>
        <v>58083.150906097559</v>
      </c>
      <c r="M123" s="13">
        <f t="shared" si="90"/>
        <v>57964.623122640376</v>
      </c>
      <c r="N123" s="13">
        <f t="shared" si="90"/>
        <v>57571.464749857703</v>
      </c>
      <c r="O123" s="13">
        <f t="shared" si="90"/>
        <v>56906.949783760079</v>
      </c>
      <c r="P123" s="13">
        <f t="shared" si="90"/>
        <v>55979.204867794775</v>
      </c>
      <c r="Q123" s="13">
        <f t="shared" si="90"/>
        <v>54801.331054050919</v>
      </c>
      <c r="R123" s="13">
        <f t="shared" si="90"/>
        <v>53391.186102290907</v>
      </c>
      <c r="S123" s="13">
        <f t="shared" si="90"/>
        <v>51770.86465927025</v>
      </c>
      <c r="T123" s="13">
        <f t="shared" si="90"/>
        <v>49965.93840616176</v>
      </c>
      <c r="U123" s="13">
        <f t="shared" si="90"/>
        <v>48004.533319446462</v>
      </c>
      <c r="V123" s="13">
        <f t="shared" si="90"/>
        <v>45916.327407664787</v>
      </c>
      <c r="W123" s="13">
        <f t="shared" si="90"/>
        <v>43731.75393050749</v>
      </c>
      <c r="X123" s="13">
        <f t="shared" si="90"/>
        <v>41491.159914516735</v>
      </c>
      <c r="Y123" s="13">
        <f t="shared" si="90"/>
        <v>39213.833951907429</v>
      </c>
      <c r="Z123" s="13">
        <f t="shared" si="90"/>
        <v>36921.121004467037</v>
      </c>
      <c r="AA123" s="13">
        <f t="shared" si="90"/>
        <v>34634.805081475082</v>
      </c>
      <c r="AB123" s="13">
        <f t="shared" si="90"/>
        <v>32375.838985123399</v>
      </c>
      <c r="AC123" s="13">
        <f t="shared" si="90"/>
        <v>30163.414514072552</v>
      </c>
      <c r="AD123" s="13">
        <f t="shared" si="60"/>
        <v>327067.97683476284</v>
      </c>
      <c r="AE123" s="13">
        <f t="shared" si="72"/>
        <v>1351862.6691680863</v>
      </c>
      <c r="AF123" s="15"/>
      <c r="AG123">
        <f t="shared" si="56"/>
        <v>112</v>
      </c>
      <c r="AH123" s="15"/>
      <c r="AI123" s="15"/>
      <c r="AJ123" s="13">
        <f t="shared" si="92"/>
        <v>3670.8077272851669</v>
      </c>
      <c r="AK123" s="13">
        <f t="shared" si="92"/>
        <v>0</v>
      </c>
      <c r="AL123" s="13">
        <f t="shared" si="92"/>
        <v>0</v>
      </c>
      <c r="AM123" s="13">
        <f t="shared" si="92"/>
        <v>0</v>
      </c>
      <c r="AN123" s="13">
        <f t="shared" si="92"/>
        <v>0</v>
      </c>
      <c r="AO123" s="13">
        <f t="shared" si="92"/>
        <v>0</v>
      </c>
      <c r="AP123" s="13">
        <f t="shared" si="92"/>
        <v>0</v>
      </c>
      <c r="AQ123" s="13">
        <f t="shared" si="92"/>
        <v>0</v>
      </c>
      <c r="AR123" s="13">
        <f t="shared" si="92"/>
        <v>0</v>
      </c>
      <c r="AS123" s="13">
        <f t="shared" si="92"/>
        <v>0</v>
      </c>
      <c r="AT123" s="13">
        <f t="shared" si="92"/>
        <v>0</v>
      </c>
      <c r="AU123" s="13">
        <f t="shared" si="92"/>
        <v>0</v>
      </c>
      <c r="AV123" s="13">
        <f t="shared" si="92"/>
        <v>0</v>
      </c>
      <c r="AW123" s="13">
        <f t="shared" si="92"/>
        <v>0</v>
      </c>
      <c r="AX123" s="13">
        <f t="shared" si="92"/>
        <v>0</v>
      </c>
      <c r="AY123" s="13">
        <f t="shared" si="92"/>
        <v>0</v>
      </c>
      <c r="AZ123" s="13">
        <f t="shared" si="92"/>
        <v>0</v>
      </c>
      <c r="BA123" s="13">
        <f t="shared" si="92"/>
        <v>0</v>
      </c>
      <c r="BB123" s="13">
        <f t="shared" si="92"/>
        <v>0</v>
      </c>
      <c r="BC123" s="13">
        <f t="shared" si="92"/>
        <v>0</v>
      </c>
      <c r="BD123" s="13">
        <f t="shared" si="94"/>
        <v>0</v>
      </c>
      <c r="BE123" s="13">
        <f t="shared" si="66"/>
        <v>3670.8077272851669</v>
      </c>
      <c r="BF123" s="13">
        <f t="shared" si="61"/>
        <v>82429.337913897209</v>
      </c>
      <c r="BG123" s="4">
        <f t="shared" si="57"/>
        <v>1434292.0070819834</v>
      </c>
      <c r="BH123" s="4">
        <f t="shared" si="76"/>
        <v>1.4260553389553581</v>
      </c>
      <c r="BI123" s="4">
        <f t="shared" si="77"/>
        <v>1.4519004294776707</v>
      </c>
      <c r="BJ123" s="4">
        <f t="shared" si="62"/>
        <v>5.7470401777945339</v>
      </c>
      <c r="BK123" s="15"/>
      <c r="BL123" s="13">
        <f t="shared" si="53"/>
        <v>2505093.4598018024</v>
      </c>
      <c r="BM123" s="13"/>
      <c r="BN123">
        <f t="shared" si="54"/>
        <v>112</v>
      </c>
      <c r="BO123" s="11">
        <f t="shared" si="55"/>
        <v>0.44199335890002667</v>
      </c>
      <c r="BP123" s="9">
        <f t="shared" si="95"/>
        <v>4009.0814368721531</v>
      </c>
      <c r="BQ123" s="9">
        <f t="shared" si="95"/>
        <v>3812.8106975585179</v>
      </c>
      <c r="BR123" s="9">
        <f t="shared" si="93"/>
        <v>3840.5793679215999</v>
      </c>
      <c r="BS123" s="9">
        <f t="shared" si="93"/>
        <v>3850.855044672478</v>
      </c>
      <c r="BT123" s="9">
        <f t="shared" si="93"/>
        <v>3842.9967707024953</v>
      </c>
      <c r="BU123" s="9">
        <f t="shared" si="93"/>
        <v>3816.9307622376132</v>
      </c>
      <c r="BV123" s="9">
        <f t="shared" si="93"/>
        <v>3772.8740819518894</v>
      </c>
      <c r="BW123" s="9">
        <f t="shared" si="93"/>
        <v>3711.3655182104003</v>
      </c>
      <c r="BX123" s="9">
        <f t="shared" si="93"/>
        <v>3633.2736577158457</v>
      </c>
      <c r="BY123" s="9">
        <f t="shared" si="93"/>
        <v>3539.782452151197</v>
      </c>
      <c r="BZ123" s="9">
        <f t="shared" si="93"/>
        <v>0</v>
      </c>
      <c r="CA123" s="9">
        <f t="shared" si="83"/>
        <v>0</v>
      </c>
      <c r="CB123" s="9">
        <f t="shared" si="83"/>
        <v>0</v>
      </c>
      <c r="CC123" s="9">
        <f t="shared" si="83"/>
        <v>0</v>
      </c>
      <c r="CD123" s="9">
        <f t="shared" si="83"/>
        <v>0</v>
      </c>
      <c r="CE123" s="9">
        <f t="shared" si="83"/>
        <v>0</v>
      </c>
      <c r="CF123" s="9">
        <f t="shared" si="79"/>
        <v>0</v>
      </c>
      <c r="CG123" s="9">
        <f t="shared" si="79"/>
        <v>0</v>
      </c>
      <c r="CH123" s="9">
        <f t="shared" si="79"/>
        <v>0</v>
      </c>
      <c r="CI123" s="9">
        <f t="shared" si="79"/>
        <v>0</v>
      </c>
      <c r="CJ123" s="9">
        <f t="shared" si="79"/>
        <v>0</v>
      </c>
      <c r="CK123" s="9">
        <f t="shared" si="79"/>
        <v>21684.28105047494</v>
      </c>
      <c r="CL123" s="9">
        <f t="shared" si="67"/>
        <v>59514.830840469134</v>
      </c>
    </row>
    <row r="124" spans="2:90" x14ac:dyDescent="0.2">
      <c r="B124" s="1">
        <f t="shared" si="63"/>
        <v>43973</v>
      </c>
      <c r="C124" s="8">
        <f t="shared" si="58"/>
        <v>16.142857142857142</v>
      </c>
      <c r="D124">
        <f t="shared" si="68"/>
        <v>113</v>
      </c>
      <c r="E124" s="14">
        <f t="shared" si="64"/>
        <v>0.15</v>
      </c>
      <c r="F124" s="3">
        <f t="shared" si="59"/>
        <v>2.8576511180631639</v>
      </c>
      <c r="G124" s="4">
        <f t="shared" si="69"/>
        <v>1011286.6218793497</v>
      </c>
      <c r="I124" s="13">
        <f t="shared" si="70"/>
        <v>59514.830840469134</v>
      </c>
      <c r="J124" s="13">
        <f t="shared" si="90"/>
        <v>56841.526006008302</v>
      </c>
      <c r="K124" s="13">
        <f t="shared" si="90"/>
        <v>57509.321060800947</v>
      </c>
      <c r="L124" s="13">
        <f t="shared" si="90"/>
        <v>57928.160994387115</v>
      </c>
      <c r="M124" s="13">
        <f t="shared" si="90"/>
        <v>58083.150906097559</v>
      </c>
      <c r="N124" s="13">
        <f t="shared" si="90"/>
        <v>57964.623122640376</v>
      </c>
      <c r="O124" s="13">
        <f t="shared" si="90"/>
        <v>57571.464749857703</v>
      </c>
      <c r="P124" s="13">
        <f t="shared" si="90"/>
        <v>56906.949783760079</v>
      </c>
      <c r="Q124" s="13">
        <f t="shared" si="90"/>
        <v>55979.204867794775</v>
      </c>
      <c r="R124" s="13">
        <f t="shared" si="90"/>
        <v>54801.331054050919</v>
      </c>
      <c r="S124" s="13">
        <f t="shared" si="90"/>
        <v>53391.186102290907</v>
      </c>
      <c r="T124" s="13">
        <f t="shared" si="90"/>
        <v>51770.86465927025</v>
      </c>
      <c r="U124" s="13">
        <f t="shared" si="90"/>
        <v>49965.93840616176</v>
      </c>
      <c r="V124" s="13">
        <f t="shared" si="90"/>
        <v>48004.533319446462</v>
      </c>
      <c r="W124" s="13">
        <f t="shared" si="90"/>
        <v>45916.327407664787</v>
      </c>
      <c r="X124" s="13">
        <f t="shared" si="90"/>
        <v>43731.75393050749</v>
      </c>
      <c r="Y124" s="13">
        <f t="shared" si="90"/>
        <v>41491.159914516735</v>
      </c>
      <c r="Z124" s="13">
        <f t="shared" si="90"/>
        <v>39213.833951907429</v>
      </c>
      <c r="AA124" s="13">
        <f t="shared" si="90"/>
        <v>36921.121004467037</v>
      </c>
      <c r="AB124" s="13">
        <f t="shared" si="90"/>
        <v>34634.805081475082</v>
      </c>
      <c r="AC124" s="13">
        <f t="shared" si="90"/>
        <v>32375.838985123399</v>
      </c>
      <c r="AD124" s="13">
        <f t="shared" si="60"/>
        <v>357231.39134883537</v>
      </c>
      <c r="AE124" s="13">
        <f t="shared" si="72"/>
        <v>1407749.3174975335</v>
      </c>
      <c r="AF124" s="15"/>
      <c r="AG124">
        <f t="shared" si="56"/>
        <v>113</v>
      </c>
      <c r="AH124" s="15"/>
      <c r="AI124" s="15"/>
      <c r="AJ124" s="13">
        <f t="shared" si="92"/>
        <v>3628.1825110218069</v>
      </c>
      <c r="AK124" s="13">
        <f t="shared" si="92"/>
        <v>0</v>
      </c>
      <c r="AL124" s="13">
        <f t="shared" si="92"/>
        <v>0</v>
      </c>
      <c r="AM124" s="13">
        <f t="shared" si="92"/>
        <v>0</v>
      </c>
      <c r="AN124" s="13">
        <f t="shared" si="92"/>
        <v>0</v>
      </c>
      <c r="AO124" s="13">
        <f t="shared" si="92"/>
        <v>0</v>
      </c>
      <c r="AP124" s="13">
        <f t="shared" si="92"/>
        <v>0</v>
      </c>
      <c r="AQ124" s="13">
        <f t="shared" si="92"/>
        <v>0</v>
      </c>
      <c r="AR124" s="13">
        <f t="shared" si="92"/>
        <v>0</v>
      </c>
      <c r="AS124" s="13">
        <f t="shared" si="92"/>
        <v>0</v>
      </c>
      <c r="AT124" s="13">
        <f t="shared" si="92"/>
        <v>0</v>
      </c>
      <c r="AU124" s="13">
        <f t="shared" si="92"/>
        <v>0</v>
      </c>
      <c r="AV124" s="13">
        <f t="shared" si="92"/>
        <v>0</v>
      </c>
      <c r="AW124" s="13">
        <f t="shared" si="92"/>
        <v>0</v>
      </c>
      <c r="AX124" s="13">
        <f t="shared" si="92"/>
        <v>0</v>
      </c>
      <c r="AY124" s="13">
        <f t="shared" si="92"/>
        <v>0</v>
      </c>
      <c r="AZ124" s="13">
        <f t="shared" si="92"/>
        <v>0</v>
      </c>
      <c r="BA124" s="13">
        <f t="shared" si="92"/>
        <v>0</v>
      </c>
      <c r="BB124" s="13">
        <f t="shared" si="92"/>
        <v>0</v>
      </c>
      <c r="BC124" s="13">
        <f t="shared" si="92"/>
        <v>0</v>
      </c>
      <c r="BD124" s="13">
        <f t="shared" si="94"/>
        <v>0</v>
      </c>
      <c r="BE124" s="13">
        <f t="shared" si="66"/>
        <v>3628.1825110218069</v>
      </c>
      <c r="BF124" s="13">
        <f t="shared" si="61"/>
        <v>86057.520424919014</v>
      </c>
      <c r="BG124" s="4">
        <f t="shared" si="57"/>
        <v>1493806.8379224525</v>
      </c>
      <c r="BH124" s="4">
        <f t="shared" si="76"/>
        <v>1.4009055762596083</v>
      </c>
      <c r="BI124" s="4">
        <f t="shared" si="77"/>
        <v>1.4260553389553585</v>
      </c>
      <c r="BJ124" s="4">
        <f t="shared" si="62"/>
        <v>5.7609537083526519</v>
      </c>
      <c r="BK124" s="15"/>
      <c r="BL124" s="13">
        <f t="shared" si="53"/>
        <v>2505093.4598018024</v>
      </c>
      <c r="BM124" s="13"/>
      <c r="BN124">
        <f t="shared" si="54"/>
        <v>113</v>
      </c>
      <c r="BO124" s="11">
        <f t="shared" si="55"/>
        <v>0.41805357473930127</v>
      </c>
      <c r="BP124" s="9">
        <f t="shared" si="95"/>
        <v>3732.0581674294403</v>
      </c>
      <c r="BQ124" s="9">
        <f t="shared" si="95"/>
        <v>3564.4204710673093</v>
      </c>
      <c r="BR124" s="9">
        <f t="shared" si="93"/>
        <v>3606.2965875447026</v>
      </c>
      <c r="BS124" s="9">
        <f t="shared" si="93"/>
        <v>3632.5612172665933</v>
      </c>
      <c r="BT124" s="9">
        <f t="shared" si="93"/>
        <v>3642.2803302624552</v>
      </c>
      <c r="BU124" s="9">
        <f t="shared" si="93"/>
        <v>3634.847685725425</v>
      </c>
      <c r="BV124" s="9">
        <f t="shared" si="93"/>
        <v>3610.1934962483524</v>
      </c>
      <c r="BW124" s="9">
        <f t="shared" si="93"/>
        <v>3568.5230676916212</v>
      </c>
      <c r="BX124" s="9">
        <f t="shared" si="93"/>
        <v>3510.3460059067947</v>
      </c>
      <c r="BY124" s="9">
        <f t="shared" si="93"/>
        <v>3436.4838521426805</v>
      </c>
      <c r="BZ124" s="9">
        <f t="shared" si="93"/>
        <v>0</v>
      </c>
      <c r="CA124" s="9">
        <f t="shared" si="83"/>
        <v>0</v>
      </c>
      <c r="CB124" s="9">
        <f t="shared" si="83"/>
        <v>0</v>
      </c>
      <c r="CC124" s="9">
        <f t="shared" si="83"/>
        <v>0</v>
      </c>
      <c r="CD124" s="9">
        <f t="shared" si="83"/>
        <v>0</v>
      </c>
      <c r="CE124" s="9">
        <f t="shared" si="83"/>
        <v>0</v>
      </c>
      <c r="CF124" s="9">
        <f t="shared" si="79"/>
        <v>0</v>
      </c>
      <c r="CG124" s="9">
        <f t="shared" si="79"/>
        <v>0</v>
      </c>
      <c r="CH124" s="9">
        <f t="shared" si="79"/>
        <v>0</v>
      </c>
      <c r="CI124" s="9">
        <f t="shared" si="79"/>
        <v>0</v>
      </c>
      <c r="CJ124" s="9">
        <f t="shared" si="79"/>
        <v>0</v>
      </c>
      <c r="CK124" s="9">
        <f t="shared" si="79"/>
        <v>22401.279024371237</v>
      </c>
      <c r="CL124" s="9">
        <f t="shared" si="67"/>
        <v>58339.289905656617</v>
      </c>
    </row>
    <row r="125" spans="2:90" x14ac:dyDescent="0.2">
      <c r="B125" s="1">
        <f t="shared" si="63"/>
        <v>43974</v>
      </c>
      <c r="C125" s="8">
        <f t="shared" si="58"/>
        <v>16.285714285714285</v>
      </c>
      <c r="D125">
        <f t="shared" si="68"/>
        <v>114</v>
      </c>
      <c r="E125" s="14">
        <f t="shared" si="64"/>
        <v>0.15</v>
      </c>
      <c r="F125" s="3">
        <f t="shared" si="59"/>
        <v>2.8576511180631639</v>
      </c>
      <c r="G125" s="4">
        <f t="shared" si="69"/>
        <v>952947.3319736931</v>
      </c>
      <c r="I125" s="13">
        <f t="shared" si="70"/>
        <v>58339.289905656617</v>
      </c>
      <c r="J125" s="13">
        <f t="shared" si="90"/>
        <v>55943.940990040981</v>
      </c>
      <c r="K125" s="13">
        <f t="shared" si="90"/>
        <v>56841.526006008302</v>
      </c>
      <c r="L125" s="13">
        <f t="shared" si="90"/>
        <v>57509.321060800947</v>
      </c>
      <c r="M125" s="13">
        <f t="shared" si="90"/>
        <v>57928.160994387115</v>
      </c>
      <c r="N125" s="13">
        <f t="shared" si="90"/>
        <v>58083.150906097559</v>
      </c>
      <c r="O125" s="13">
        <f t="shared" si="90"/>
        <v>57964.623122640376</v>
      </c>
      <c r="P125" s="13">
        <f t="shared" si="90"/>
        <v>57571.464749857703</v>
      </c>
      <c r="Q125" s="13">
        <f t="shared" si="90"/>
        <v>56906.949783760079</v>
      </c>
      <c r="R125" s="13">
        <f t="shared" si="90"/>
        <v>55979.204867794775</v>
      </c>
      <c r="S125" s="13">
        <f t="shared" si="90"/>
        <v>54801.331054050919</v>
      </c>
      <c r="T125" s="13">
        <f t="shared" si="90"/>
        <v>53391.186102290907</v>
      </c>
      <c r="U125" s="13">
        <f t="shared" si="90"/>
        <v>51770.86465927025</v>
      </c>
      <c r="V125" s="13">
        <f t="shared" si="90"/>
        <v>49965.93840616176</v>
      </c>
      <c r="W125" s="13">
        <f t="shared" si="90"/>
        <v>48004.533319446462</v>
      </c>
      <c r="X125" s="13">
        <f t="shared" si="90"/>
        <v>45916.327407664787</v>
      </c>
      <c r="Y125" s="13">
        <f t="shared" si="90"/>
        <v>43731.75393050749</v>
      </c>
      <c r="Z125" s="13">
        <f t="shared" si="90"/>
        <v>41491.159914516735</v>
      </c>
      <c r="AA125" s="13">
        <f t="shared" si="90"/>
        <v>39213.833951907429</v>
      </c>
      <c r="AB125" s="13">
        <f t="shared" si="90"/>
        <v>36921.121004467037</v>
      </c>
      <c r="AC125" s="13">
        <f t="shared" si="90"/>
        <v>34634.805081475082</v>
      </c>
      <c r="AD125" s="13">
        <f t="shared" si="60"/>
        <v>389607.23033395875</v>
      </c>
      <c r="AE125" s="13">
        <f t="shared" si="72"/>
        <v>1462517.717552762</v>
      </c>
      <c r="AF125" s="15"/>
      <c r="AG125">
        <f t="shared" si="56"/>
        <v>114</v>
      </c>
      <c r="AH125" s="15"/>
      <c r="AI125" s="15"/>
      <c r="AJ125" s="13">
        <f t="shared" si="92"/>
        <v>3570.8898504281478</v>
      </c>
      <c r="AK125" s="13">
        <f t="shared" si="92"/>
        <v>0</v>
      </c>
      <c r="AL125" s="13">
        <f t="shared" si="92"/>
        <v>0</v>
      </c>
      <c r="AM125" s="13">
        <f t="shared" si="92"/>
        <v>0</v>
      </c>
      <c r="AN125" s="13">
        <f t="shared" si="92"/>
        <v>0</v>
      </c>
      <c r="AO125" s="13">
        <f t="shared" si="92"/>
        <v>0</v>
      </c>
      <c r="AP125" s="13">
        <f t="shared" si="92"/>
        <v>0</v>
      </c>
      <c r="AQ125" s="13">
        <f t="shared" si="92"/>
        <v>0</v>
      </c>
      <c r="AR125" s="13">
        <f t="shared" si="92"/>
        <v>0</v>
      </c>
      <c r="AS125" s="13">
        <f t="shared" si="92"/>
        <v>0</v>
      </c>
      <c r="AT125" s="13">
        <f t="shared" si="92"/>
        <v>0</v>
      </c>
      <c r="AU125" s="13">
        <f t="shared" si="92"/>
        <v>0</v>
      </c>
      <c r="AV125" s="13">
        <f t="shared" si="92"/>
        <v>0</v>
      </c>
      <c r="AW125" s="13">
        <f t="shared" si="92"/>
        <v>0</v>
      </c>
      <c r="AX125" s="13">
        <f t="shared" si="92"/>
        <v>0</v>
      </c>
      <c r="AY125" s="13">
        <f t="shared" si="92"/>
        <v>0</v>
      </c>
      <c r="AZ125" s="13">
        <f t="shared" si="92"/>
        <v>0</v>
      </c>
      <c r="BA125" s="13">
        <f t="shared" si="92"/>
        <v>0</v>
      </c>
      <c r="BB125" s="13">
        <f t="shared" si="92"/>
        <v>0</v>
      </c>
      <c r="BC125" s="13">
        <f t="shared" si="92"/>
        <v>0</v>
      </c>
      <c r="BD125" s="13">
        <f t="shared" si="94"/>
        <v>0</v>
      </c>
      <c r="BE125" s="13">
        <f t="shared" si="66"/>
        <v>3570.8898504281478</v>
      </c>
      <c r="BF125" s="13">
        <f t="shared" si="61"/>
        <v>89628.410275347167</v>
      </c>
      <c r="BG125" s="4">
        <f t="shared" si="57"/>
        <v>1552146.1278281091</v>
      </c>
      <c r="BH125" s="4">
        <f t="shared" si="76"/>
        <v>1.3765513297728973</v>
      </c>
      <c r="BI125" s="4">
        <f t="shared" si="77"/>
        <v>1.4009055762596088</v>
      </c>
      <c r="BJ125" s="4">
        <f t="shared" si="62"/>
        <v>5.7744827415678079</v>
      </c>
      <c r="BK125" s="15"/>
      <c r="BL125" s="13">
        <f t="shared" si="53"/>
        <v>2505093.4598018019</v>
      </c>
      <c r="BM125" s="13"/>
      <c r="BN125">
        <f t="shared" si="54"/>
        <v>114</v>
      </c>
      <c r="BO125" s="11">
        <f t="shared" si="55"/>
        <v>0.39451919710472139</v>
      </c>
      <c r="BP125" s="9">
        <f t="shared" si="95"/>
        <v>3452.3954719858834</v>
      </c>
      <c r="BQ125" s="9">
        <f t="shared" si="95"/>
        <v>3310.6438023397313</v>
      </c>
      <c r="BR125" s="9">
        <f t="shared" si="93"/>
        <v>3363.7609803146306</v>
      </c>
      <c r="BS125" s="9">
        <f t="shared" si="93"/>
        <v>3403.2796756417247</v>
      </c>
      <c r="BT125" s="9">
        <f t="shared" si="93"/>
        <v>3428.0657347887959</v>
      </c>
      <c r="BU125" s="9">
        <f t="shared" si="93"/>
        <v>3437.2377091178969</v>
      </c>
      <c r="BV125" s="9">
        <f t="shared" si="93"/>
        <v>3430.2234862232772</v>
      </c>
      <c r="BW125" s="9">
        <f t="shared" si="93"/>
        <v>3406.9572073884942</v>
      </c>
      <c r="BX125" s="9">
        <f t="shared" si="93"/>
        <v>3367.6326207551588</v>
      </c>
      <c r="BY125" s="9">
        <f t="shared" si="93"/>
        <v>3312.7306438504656</v>
      </c>
      <c r="BZ125" s="9">
        <f t="shared" si="93"/>
        <v>0</v>
      </c>
      <c r="CA125" s="9">
        <f t="shared" si="83"/>
        <v>0</v>
      </c>
      <c r="CB125" s="9">
        <f t="shared" si="83"/>
        <v>0</v>
      </c>
      <c r="CC125" s="9">
        <f t="shared" si="83"/>
        <v>0</v>
      </c>
      <c r="CD125" s="9">
        <f t="shared" si="83"/>
        <v>0</v>
      </c>
      <c r="CE125" s="9">
        <f t="shared" si="83"/>
        <v>0</v>
      </c>
      <c r="CF125" s="9">
        <f t="shared" si="79"/>
        <v>0</v>
      </c>
      <c r="CG125" s="9">
        <f t="shared" si="79"/>
        <v>0</v>
      </c>
      <c r="CH125" s="9">
        <f t="shared" si="79"/>
        <v>0</v>
      </c>
      <c r="CI125" s="9">
        <f t="shared" si="79"/>
        <v>0</v>
      </c>
      <c r="CJ125" s="9">
        <f t="shared" si="79"/>
        <v>0</v>
      </c>
      <c r="CK125" s="9">
        <f t="shared" si="79"/>
        <v>23056.129754632148</v>
      </c>
      <c r="CL125" s="9">
        <f t="shared" si="67"/>
        <v>56969.057087038207</v>
      </c>
    </row>
    <row r="126" spans="2:90" x14ac:dyDescent="0.2">
      <c r="B126" s="1">
        <f t="shared" si="63"/>
        <v>43975</v>
      </c>
      <c r="C126" s="8">
        <f t="shared" si="58"/>
        <v>16.428571428571427</v>
      </c>
      <c r="D126">
        <f t="shared" si="68"/>
        <v>115</v>
      </c>
      <c r="E126" s="14">
        <f t="shared" si="64"/>
        <v>0.15</v>
      </c>
      <c r="F126" s="3">
        <f t="shared" si="59"/>
        <v>2.8576511180631639</v>
      </c>
      <c r="G126" s="4">
        <f t="shared" si="69"/>
        <v>895978.27488665492</v>
      </c>
      <c r="I126" s="13">
        <f t="shared" si="70"/>
        <v>56969.057087038207</v>
      </c>
      <c r="J126" s="13">
        <f t="shared" si="90"/>
        <v>54838.932511317216</v>
      </c>
      <c r="K126" s="13">
        <f t="shared" si="90"/>
        <v>55943.940990040981</v>
      </c>
      <c r="L126" s="13">
        <f t="shared" si="90"/>
        <v>56841.526006008302</v>
      </c>
      <c r="M126" s="13">
        <f t="shared" si="90"/>
        <v>57509.321060800947</v>
      </c>
      <c r="N126" s="13">
        <f t="shared" si="90"/>
        <v>57928.160994387115</v>
      </c>
      <c r="O126" s="13">
        <f t="shared" si="90"/>
        <v>58083.150906097559</v>
      </c>
      <c r="P126" s="13">
        <f t="shared" si="90"/>
        <v>57964.623122640376</v>
      </c>
      <c r="Q126" s="13">
        <f t="shared" si="90"/>
        <v>57571.464749857703</v>
      </c>
      <c r="R126" s="13">
        <f t="shared" si="90"/>
        <v>56906.949783760079</v>
      </c>
      <c r="S126" s="13">
        <f t="shared" si="90"/>
        <v>55979.204867794775</v>
      </c>
      <c r="T126" s="13">
        <f t="shared" si="90"/>
        <v>54801.331054050919</v>
      </c>
      <c r="U126" s="13">
        <f t="shared" si="90"/>
        <v>53391.186102290907</v>
      </c>
      <c r="V126" s="13">
        <f t="shared" si="90"/>
        <v>51770.86465927025</v>
      </c>
      <c r="W126" s="13">
        <f t="shared" si="90"/>
        <v>49965.93840616176</v>
      </c>
      <c r="X126" s="13">
        <f t="shared" si="90"/>
        <v>48004.533319446462</v>
      </c>
      <c r="Y126" s="13">
        <f t="shared" si="90"/>
        <v>45916.327407664787</v>
      </c>
      <c r="Z126" s="13">
        <f t="shared" si="90"/>
        <v>43731.75393050749</v>
      </c>
      <c r="AA126" s="13">
        <f t="shared" si="90"/>
        <v>41491.159914516735</v>
      </c>
      <c r="AB126" s="13">
        <f t="shared" si="90"/>
        <v>39213.833951907429</v>
      </c>
      <c r="AC126" s="13">
        <f t="shared" si="90"/>
        <v>36921.121004467037</v>
      </c>
      <c r="AD126" s="13">
        <f t="shared" si="60"/>
        <v>424242.03541543381</v>
      </c>
      <c r="AE126" s="13">
        <f t="shared" si="72"/>
        <v>1515986.4172454609</v>
      </c>
      <c r="AF126" s="15"/>
      <c r="AG126">
        <f t="shared" si="56"/>
        <v>115</v>
      </c>
      <c r="AH126" s="15"/>
      <c r="AI126" s="15"/>
      <c r="AJ126" s="13">
        <f t="shared" si="92"/>
        <v>3500.3573943393967</v>
      </c>
      <c r="AK126" s="13">
        <f t="shared" si="92"/>
        <v>0</v>
      </c>
      <c r="AL126" s="13">
        <f t="shared" si="92"/>
        <v>0</v>
      </c>
      <c r="AM126" s="13">
        <f t="shared" si="92"/>
        <v>0</v>
      </c>
      <c r="AN126" s="13">
        <f t="shared" si="92"/>
        <v>0</v>
      </c>
      <c r="AO126" s="13">
        <f t="shared" si="92"/>
        <v>0</v>
      </c>
      <c r="AP126" s="13">
        <f t="shared" si="92"/>
        <v>0</v>
      </c>
      <c r="AQ126" s="13">
        <f t="shared" si="92"/>
        <v>0</v>
      </c>
      <c r="AR126" s="13">
        <f t="shared" si="92"/>
        <v>0</v>
      </c>
      <c r="AS126" s="13">
        <f t="shared" si="92"/>
        <v>0</v>
      </c>
      <c r="AT126" s="13">
        <f t="shared" si="92"/>
        <v>0</v>
      </c>
      <c r="AU126" s="13">
        <f t="shared" si="92"/>
        <v>0</v>
      </c>
      <c r="AV126" s="13">
        <f t="shared" si="92"/>
        <v>0</v>
      </c>
      <c r="AW126" s="13">
        <f t="shared" si="92"/>
        <v>0</v>
      </c>
      <c r="AX126" s="13">
        <f t="shared" si="92"/>
        <v>0</v>
      </c>
      <c r="AY126" s="13">
        <f t="shared" si="92"/>
        <v>0</v>
      </c>
      <c r="AZ126" s="13">
        <f t="shared" si="92"/>
        <v>0</v>
      </c>
      <c r="BA126" s="13">
        <f t="shared" si="92"/>
        <v>0</v>
      </c>
      <c r="BB126" s="13">
        <f t="shared" si="92"/>
        <v>0</v>
      </c>
      <c r="BC126" s="13">
        <f t="shared" si="92"/>
        <v>0</v>
      </c>
      <c r="BD126" s="13">
        <f t="shared" si="94"/>
        <v>0</v>
      </c>
      <c r="BE126" s="13">
        <f t="shared" si="66"/>
        <v>3500.3573943393967</v>
      </c>
      <c r="BF126" s="13">
        <f t="shared" si="61"/>
        <v>93128.767669686567</v>
      </c>
      <c r="BG126" s="4">
        <f t="shared" si="57"/>
        <v>1609115.1849151475</v>
      </c>
      <c r="BH126" s="4">
        <f t="shared" si="76"/>
        <v>1.3530778393505445</v>
      </c>
      <c r="BI126" s="4">
        <f t="shared" si="77"/>
        <v>1.3765513297728977</v>
      </c>
      <c r="BJ126" s="4">
        <f t="shared" si="62"/>
        <v>5.7875762122397392</v>
      </c>
      <c r="BK126" s="15"/>
      <c r="BL126" s="13">
        <f t="shared" si="53"/>
        <v>2505093.4598018024</v>
      </c>
      <c r="BM126" s="13"/>
      <c r="BN126">
        <f t="shared" si="54"/>
        <v>115</v>
      </c>
      <c r="BO126" s="11">
        <f t="shared" si="55"/>
        <v>0.37147238423902168</v>
      </c>
      <c r="BP126" s="9">
        <f t="shared" si="95"/>
        <v>3174.3647195956523</v>
      </c>
      <c r="BQ126" s="9">
        <f t="shared" si="95"/>
        <v>3055.672351365271</v>
      </c>
      <c r="BR126" s="9">
        <f t="shared" si="93"/>
        <v>3117.2443714946485</v>
      </c>
      <c r="BS126" s="9">
        <f t="shared" si="93"/>
        <v>3167.2585783854393</v>
      </c>
      <c r="BT126" s="9">
        <f t="shared" si="93"/>
        <v>3204.4686915634661</v>
      </c>
      <c r="BU126" s="9">
        <f t="shared" si="93"/>
        <v>3227.8068118750316</v>
      </c>
      <c r="BV126" s="9">
        <f t="shared" si="93"/>
        <v>3236.4429826804426</v>
      </c>
      <c r="BW126" s="9">
        <f t="shared" si="93"/>
        <v>3229.8385129325316</v>
      </c>
      <c r="BX126" s="9">
        <f t="shared" si="93"/>
        <v>3207.9313912143643</v>
      </c>
      <c r="BY126" s="9">
        <f t="shared" si="93"/>
        <v>3170.9040473915452</v>
      </c>
      <c r="BZ126" s="9">
        <f t="shared" si="93"/>
        <v>0</v>
      </c>
      <c r="CA126" s="9">
        <f t="shared" si="83"/>
        <v>0</v>
      </c>
      <c r="CB126" s="9">
        <f t="shared" si="83"/>
        <v>0</v>
      </c>
      <c r="CC126" s="9">
        <f t="shared" si="83"/>
        <v>0</v>
      </c>
      <c r="CD126" s="9">
        <f t="shared" si="83"/>
        <v>0</v>
      </c>
      <c r="CE126" s="9">
        <f t="shared" si="83"/>
        <v>0</v>
      </c>
      <c r="CF126" s="9">
        <f t="shared" si="79"/>
        <v>0</v>
      </c>
      <c r="CG126" s="9">
        <f t="shared" si="79"/>
        <v>0</v>
      </c>
      <c r="CH126" s="9">
        <f t="shared" si="79"/>
        <v>0</v>
      </c>
      <c r="CI126" s="9">
        <f t="shared" si="79"/>
        <v>0</v>
      </c>
      <c r="CJ126" s="9">
        <f t="shared" si="79"/>
        <v>0</v>
      </c>
      <c r="CK126" s="9">
        <f t="shared" si="79"/>
        <v>23639.130058528001</v>
      </c>
      <c r="CL126" s="9">
        <f t="shared" si="67"/>
        <v>55431.062517026396</v>
      </c>
    </row>
    <row r="127" spans="2:90" x14ac:dyDescent="0.2">
      <c r="B127" s="1">
        <f t="shared" si="63"/>
        <v>43976</v>
      </c>
      <c r="C127" s="8">
        <f t="shared" si="58"/>
        <v>16.571428571428573</v>
      </c>
      <c r="D127">
        <f t="shared" si="68"/>
        <v>116</v>
      </c>
      <c r="E127" s="14">
        <f t="shared" si="64"/>
        <v>0.15</v>
      </c>
      <c r="F127" s="3">
        <f t="shared" si="59"/>
        <v>2.8576511180631639</v>
      </c>
      <c r="G127" s="4">
        <f t="shared" si="69"/>
        <v>840547.21236962848</v>
      </c>
      <c r="I127" s="13">
        <f t="shared" si="70"/>
        <v>55431.062517026396</v>
      </c>
      <c r="J127" s="13">
        <f t="shared" si="90"/>
        <v>53550.91366181591</v>
      </c>
      <c r="K127" s="13">
        <f t="shared" si="90"/>
        <v>54838.932511317216</v>
      </c>
      <c r="L127" s="13">
        <f t="shared" si="90"/>
        <v>55943.940990040981</v>
      </c>
      <c r="M127" s="13">
        <f t="shared" si="90"/>
        <v>56841.526006008302</v>
      </c>
      <c r="N127" s="13">
        <f t="shared" si="90"/>
        <v>57509.321060800947</v>
      </c>
      <c r="O127" s="13">
        <f t="shared" si="90"/>
        <v>57928.160994387115</v>
      </c>
      <c r="P127" s="13">
        <f t="shared" si="90"/>
        <v>58083.150906097559</v>
      </c>
      <c r="Q127" s="13">
        <f t="shared" si="90"/>
        <v>57964.623122640376</v>
      </c>
      <c r="R127" s="13">
        <f t="shared" si="90"/>
        <v>57571.464749857703</v>
      </c>
      <c r="S127" s="13">
        <f t="shared" si="90"/>
        <v>56906.949783760079</v>
      </c>
      <c r="T127" s="13">
        <f t="shared" si="90"/>
        <v>55979.204867794775</v>
      </c>
      <c r="U127" s="13">
        <f t="shared" si="90"/>
        <v>54801.331054050919</v>
      </c>
      <c r="V127" s="13">
        <f t="shared" si="90"/>
        <v>53391.186102290907</v>
      </c>
      <c r="W127" s="13">
        <f t="shared" si="90"/>
        <v>51770.86465927025</v>
      </c>
      <c r="X127" s="13">
        <f t="shared" si="90"/>
        <v>49965.93840616176</v>
      </c>
      <c r="Y127" s="13">
        <f t="shared" si="90"/>
        <v>48004.533319446462</v>
      </c>
      <c r="Z127" s="13">
        <f t="shared" si="90"/>
        <v>45916.327407664787</v>
      </c>
      <c r="AA127" s="13">
        <f t="shared" si="90"/>
        <v>43731.75393050749</v>
      </c>
      <c r="AB127" s="13">
        <f t="shared" si="90"/>
        <v>41491.159914516735</v>
      </c>
      <c r="AC127" s="13">
        <f t="shared" si="90"/>
        <v>39213.833951907429</v>
      </c>
      <c r="AD127" s="13">
        <f t="shared" si="60"/>
        <v>461163.15641990083</v>
      </c>
      <c r="AE127" s="13">
        <f t="shared" si="72"/>
        <v>1567999.3363372651</v>
      </c>
      <c r="AF127" s="15"/>
      <c r="AG127">
        <f t="shared" si="56"/>
        <v>116</v>
      </c>
      <c r="AH127" s="15"/>
      <c r="AI127" s="15"/>
      <c r="AJ127" s="13">
        <f t="shared" si="92"/>
        <v>3418.1434252222921</v>
      </c>
      <c r="AK127" s="13">
        <f t="shared" si="92"/>
        <v>0</v>
      </c>
      <c r="AL127" s="13">
        <f t="shared" si="92"/>
        <v>0</v>
      </c>
      <c r="AM127" s="13">
        <f t="shared" si="92"/>
        <v>0</v>
      </c>
      <c r="AN127" s="13">
        <f t="shared" si="92"/>
        <v>0</v>
      </c>
      <c r="AO127" s="13">
        <f t="shared" si="92"/>
        <v>0</v>
      </c>
      <c r="AP127" s="13">
        <f t="shared" si="92"/>
        <v>0</v>
      </c>
      <c r="AQ127" s="13">
        <f t="shared" si="92"/>
        <v>0</v>
      </c>
      <c r="AR127" s="13">
        <f t="shared" si="92"/>
        <v>0</v>
      </c>
      <c r="AS127" s="13">
        <f t="shared" si="92"/>
        <v>0</v>
      </c>
      <c r="AT127" s="13">
        <f t="shared" si="92"/>
        <v>0</v>
      </c>
      <c r="AU127" s="13">
        <f t="shared" si="92"/>
        <v>0</v>
      </c>
      <c r="AV127" s="13">
        <f t="shared" si="92"/>
        <v>0</v>
      </c>
      <c r="AW127" s="13">
        <f t="shared" si="92"/>
        <v>0</v>
      </c>
      <c r="AX127" s="13">
        <f t="shared" si="92"/>
        <v>0</v>
      </c>
      <c r="AY127" s="13">
        <f t="shared" si="92"/>
        <v>0</v>
      </c>
      <c r="AZ127" s="13">
        <f t="shared" si="92"/>
        <v>0</v>
      </c>
      <c r="BA127" s="13">
        <f t="shared" si="92"/>
        <v>0</v>
      </c>
      <c r="BB127" s="13">
        <f t="shared" si="92"/>
        <v>0</v>
      </c>
      <c r="BC127" s="13">
        <f t="shared" si="92"/>
        <v>0</v>
      </c>
      <c r="BD127" s="13">
        <f t="shared" si="94"/>
        <v>0</v>
      </c>
      <c r="BE127" s="13">
        <f t="shared" si="66"/>
        <v>3418.1434252222921</v>
      </c>
      <c r="BF127" s="13">
        <f t="shared" si="61"/>
        <v>96546.911094908864</v>
      </c>
      <c r="BG127" s="4">
        <f t="shared" si="57"/>
        <v>1664546.2474321739</v>
      </c>
      <c r="BH127" s="4">
        <f t="shared" si="76"/>
        <v>1.3305550261601045</v>
      </c>
      <c r="BI127" s="4">
        <f t="shared" si="77"/>
        <v>1.3530778393505447</v>
      </c>
      <c r="BJ127" s="4">
        <f t="shared" si="62"/>
        <v>5.8001939714109936</v>
      </c>
      <c r="BK127" s="15"/>
      <c r="BL127" s="13">
        <f t="shared" si="53"/>
        <v>2505093.4598018029</v>
      </c>
      <c r="BM127" s="13"/>
      <c r="BN127">
        <f t="shared" si="54"/>
        <v>116</v>
      </c>
      <c r="BO127" s="11">
        <f t="shared" si="55"/>
        <v>0.34898524706566436</v>
      </c>
      <c r="BP127" s="9">
        <f t="shared" si="95"/>
        <v>2901.6934571425113</v>
      </c>
      <c r="BQ127" s="9">
        <f t="shared" si="95"/>
        <v>2803.2718252291329</v>
      </c>
      <c r="BR127" s="9">
        <f t="shared" si="93"/>
        <v>2870.6967616919001</v>
      </c>
      <c r="BS127" s="9">
        <f t="shared" si="93"/>
        <v>2928.5415102354596</v>
      </c>
      <c r="BT127" s="9">
        <f t="shared" si="93"/>
        <v>2975.5280995194289</v>
      </c>
      <c r="BU127" s="9">
        <f t="shared" si="93"/>
        <v>3010.4856928473346</v>
      </c>
      <c r="BV127" s="9">
        <f t="shared" si="93"/>
        <v>3032.411036502865</v>
      </c>
      <c r="BW127" s="9">
        <f t="shared" si="93"/>
        <v>3040.5244153975082</v>
      </c>
      <c r="BX127" s="9">
        <f t="shared" si="93"/>
        <v>3034.3197482284154</v>
      </c>
      <c r="BY127" s="9">
        <f t="shared" si="93"/>
        <v>3013.7387774491913</v>
      </c>
      <c r="BZ127" s="9">
        <f t="shared" si="93"/>
        <v>0</v>
      </c>
      <c r="CA127" s="9">
        <f t="shared" si="83"/>
        <v>0</v>
      </c>
      <c r="CB127" s="9">
        <f t="shared" si="83"/>
        <v>0</v>
      </c>
      <c r="CC127" s="9">
        <f t="shared" si="83"/>
        <v>0</v>
      </c>
      <c r="CD127" s="9">
        <f t="shared" si="83"/>
        <v>0</v>
      </c>
      <c r="CE127" s="9">
        <f t="shared" si="83"/>
        <v>0</v>
      </c>
      <c r="CF127" s="9">
        <f t="shared" si="79"/>
        <v>0</v>
      </c>
      <c r="CG127" s="9">
        <f t="shared" si="79"/>
        <v>0</v>
      </c>
      <c r="CH127" s="9">
        <f t="shared" si="79"/>
        <v>0</v>
      </c>
      <c r="CI127" s="9">
        <f t="shared" si="79"/>
        <v>0</v>
      </c>
      <c r="CJ127" s="9">
        <f t="shared" si="79"/>
        <v>0</v>
      </c>
      <c r="CK127" s="9">
        <f t="shared" si="79"/>
        <v>24140.870712117103</v>
      </c>
      <c r="CL127" s="9">
        <f t="shared" si="67"/>
        <v>53752.082036360851</v>
      </c>
    </row>
    <row r="128" spans="2:90" x14ac:dyDescent="0.2">
      <c r="B128" s="1">
        <f t="shared" si="63"/>
        <v>43977</v>
      </c>
      <c r="C128" s="8">
        <f t="shared" si="58"/>
        <v>16.714285714285715</v>
      </c>
      <c r="D128">
        <f t="shared" si="68"/>
        <v>117</v>
      </c>
      <c r="E128" s="14">
        <f t="shared" si="64"/>
        <v>0.15</v>
      </c>
      <c r="F128" s="3">
        <f t="shared" si="59"/>
        <v>2.8576511180631639</v>
      </c>
      <c r="G128" s="4">
        <f t="shared" si="69"/>
        <v>786795.13033326762</v>
      </c>
      <c r="I128" s="13">
        <f t="shared" si="70"/>
        <v>53752.082036360851</v>
      </c>
      <c r="J128" s="13">
        <f t="shared" si="90"/>
        <v>52105.198766004811</v>
      </c>
      <c r="K128" s="13">
        <f t="shared" si="90"/>
        <v>53550.91366181591</v>
      </c>
      <c r="L128" s="13">
        <f t="shared" si="90"/>
        <v>54838.932511317216</v>
      </c>
      <c r="M128" s="13">
        <f t="shared" si="90"/>
        <v>55943.940990040981</v>
      </c>
      <c r="N128" s="13">
        <f t="shared" si="90"/>
        <v>56841.526006008302</v>
      </c>
      <c r="O128" s="13">
        <f t="shared" si="90"/>
        <v>57509.321060800947</v>
      </c>
      <c r="P128" s="13">
        <f t="shared" si="90"/>
        <v>57928.160994387115</v>
      </c>
      <c r="Q128" s="13">
        <f t="shared" si="90"/>
        <v>58083.150906097559</v>
      </c>
      <c r="R128" s="13">
        <f t="shared" si="90"/>
        <v>57964.623122640376</v>
      </c>
      <c r="S128" s="13">
        <f t="shared" si="90"/>
        <v>57571.464749857703</v>
      </c>
      <c r="T128" s="13">
        <f t="shared" si="90"/>
        <v>56906.949783760079</v>
      </c>
      <c r="U128" s="13">
        <f t="shared" si="90"/>
        <v>55979.204867794775</v>
      </c>
      <c r="V128" s="13">
        <f t="shared" si="90"/>
        <v>54801.331054050919</v>
      </c>
      <c r="W128" s="13">
        <f t="shared" si="90"/>
        <v>53391.186102290907</v>
      </c>
      <c r="X128" s="13">
        <f t="shared" si="90"/>
        <v>51770.86465927025</v>
      </c>
      <c r="Y128" s="13">
        <f t="shared" si="90"/>
        <v>49965.93840616176</v>
      </c>
      <c r="Z128" s="13">
        <f t="shared" si="90"/>
        <v>48004.533319446462</v>
      </c>
      <c r="AA128" s="13">
        <f t="shared" si="90"/>
        <v>45916.327407664787</v>
      </c>
      <c r="AB128" s="13">
        <f t="shared" si="90"/>
        <v>43731.75393050749</v>
      </c>
      <c r="AC128" s="13">
        <f t="shared" si="90"/>
        <v>41491.159914516735</v>
      </c>
      <c r="AD128" s="13">
        <f t="shared" si="60"/>
        <v>500376.99037180824</v>
      </c>
      <c r="AE128" s="13">
        <f t="shared" si="72"/>
        <v>1618425.5546226043</v>
      </c>
      <c r="AF128" s="15"/>
      <c r="AG128">
        <f t="shared" si="56"/>
        <v>117</v>
      </c>
      <c r="AH128" s="15"/>
      <c r="AI128" s="15"/>
      <c r="AJ128" s="13">
        <f t="shared" si="92"/>
        <v>3325.8637510215835</v>
      </c>
      <c r="AK128" s="13">
        <f t="shared" si="92"/>
        <v>0</v>
      </c>
      <c r="AL128" s="13">
        <f t="shared" si="92"/>
        <v>0</v>
      </c>
      <c r="AM128" s="13">
        <f t="shared" si="92"/>
        <v>0</v>
      </c>
      <c r="AN128" s="13">
        <f t="shared" si="92"/>
        <v>0</v>
      </c>
      <c r="AO128" s="13">
        <f t="shared" si="92"/>
        <v>0</v>
      </c>
      <c r="AP128" s="13">
        <f t="shared" si="92"/>
        <v>0</v>
      </c>
      <c r="AQ128" s="13">
        <f t="shared" si="92"/>
        <v>0</v>
      </c>
      <c r="AR128" s="13">
        <f t="shared" si="92"/>
        <v>0</v>
      </c>
      <c r="AS128" s="13">
        <f t="shared" si="92"/>
        <v>0</v>
      </c>
      <c r="AT128" s="13">
        <f t="shared" si="92"/>
        <v>0</v>
      </c>
      <c r="AU128" s="13">
        <f t="shared" si="92"/>
        <v>0</v>
      </c>
      <c r="AV128" s="13">
        <f t="shared" si="92"/>
        <v>0</v>
      </c>
      <c r="AW128" s="13">
        <f t="shared" si="92"/>
        <v>0</v>
      </c>
      <c r="AX128" s="13">
        <f t="shared" si="92"/>
        <v>0</v>
      </c>
      <c r="AY128" s="13">
        <f t="shared" si="92"/>
        <v>0</v>
      </c>
      <c r="AZ128" s="13">
        <f t="shared" si="92"/>
        <v>0</v>
      </c>
      <c r="BA128" s="13">
        <f t="shared" si="92"/>
        <v>0</v>
      </c>
      <c r="BB128" s="13">
        <f t="shared" si="92"/>
        <v>0</v>
      </c>
      <c r="BC128" s="13">
        <f t="shared" si="92"/>
        <v>0</v>
      </c>
      <c r="BD128" s="13">
        <f t="shared" si="94"/>
        <v>0</v>
      </c>
      <c r="BE128" s="13">
        <f t="shared" si="66"/>
        <v>3325.8637510215835</v>
      </c>
      <c r="BF128" s="13">
        <f t="shared" si="61"/>
        <v>99872.774845930442</v>
      </c>
      <c r="BG128" s="4">
        <f t="shared" si="57"/>
        <v>1718298.3294685348</v>
      </c>
      <c r="BH128" s="4">
        <f t="shared" si="76"/>
        <v>1.309037884833933</v>
      </c>
      <c r="BI128" s="4">
        <f t="shared" si="77"/>
        <v>1.3305550261601045</v>
      </c>
      <c r="BJ128" s="4">
        <f t="shared" si="62"/>
        <v>5.8123070443082385</v>
      </c>
      <c r="BK128" s="15"/>
      <c r="BL128" s="13">
        <f t="shared" si="53"/>
        <v>2505093.4598018019</v>
      </c>
      <c r="BM128" s="13"/>
      <c r="BN128">
        <f t="shared" si="54"/>
        <v>117</v>
      </c>
      <c r="BO128" s="11">
        <f t="shared" si="55"/>
        <v>0.32711972554306501</v>
      </c>
      <c r="BP128" s="9">
        <f t="shared" si="95"/>
        <v>2637.5049484654014</v>
      </c>
      <c r="BQ128" s="9">
        <f t="shared" si="95"/>
        <v>2556.6957479553512</v>
      </c>
      <c r="BR128" s="9">
        <f t="shared" si="93"/>
        <v>2627.6340269450384</v>
      </c>
      <c r="BS128" s="9">
        <f t="shared" si="93"/>
        <v>2690.8344828265131</v>
      </c>
      <c r="BT128" s="9">
        <f t="shared" si="93"/>
        <v>2745.054993368944</v>
      </c>
      <c r="BU128" s="9">
        <f t="shared" si="93"/>
        <v>2789.0976579801645</v>
      </c>
      <c r="BV128" s="9">
        <f t="shared" si="93"/>
        <v>2821.8649982365819</v>
      </c>
      <c r="BW128" s="9">
        <f t="shared" si="93"/>
        <v>2842.4166188547592</v>
      </c>
      <c r="BX128" s="9">
        <f t="shared" si="93"/>
        <v>2850.0216574618589</v>
      </c>
      <c r="BY128" s="9">
        <f t="shared" si="93"/>
        <v>2844.2057410627976</v>
      </c>
      <c r="BZ128" s="9">
        <f t="shared" si="93"/>
        <v>0</v>
      </c>
      <c r="CA128" s="9">
        <f t="shared" si="83"/>
        <v>0</v>
      </c>
      <c r="CB128" s="9">
        <f t="shared" si="83"/>
        <v>0</v>
      </c>
      <c r="CC128" s="9">
        <f t="shared" si="83"/>
        <v>0</v>
      </c>
      <c r="CD128" s="9">
        <f t="shared" si="83"/>
        <v>0</v>
      </c>
      <c r="CE128" s="9">
        <f t="shared" si="83"/>
        <v>0</v>
      </c>
      <c r="CF128" s="9">
        <f t="shared" si="79"/>
        <v>0</v>
      </c>
      <c r="CG128" s="9">
        <f t="shared" si="79"/>
        <v>0</v>
      </c>
      <c r="CH128" s="9">
        <f t="shared" si="79"/>
        <v>0</v>
      </c>
      <c r="CI128" s="9">
        <f t="shared" si="79"/>
        <v>0</v>
      </c>
      <c r="CJ128" s="9">
        <f t="shared" si="79"/>
        <v>0</v>
      </c>
      <c r="CK128" s="9">
        <f t="shared" si="79"/>
        <v>24552.47756377362</v>
      </c>
      <c r="CL128" s="9">
        <f t="shared" si="67"/>
        <v>51957.808436931024</v>
      </c>
    </row>
    <row r="129" spans="2:90" x14ac:dyDescent="0.2">
      <c r="B129" s="1">
        <f t="shared" si="63"/>
        <v>43978</v>
      </c>
      <c r="C129" s="8">
        <f t="shared" si="58"/>
        <v>16.857142857142858</v>
      </c>
      <c r="D129">
        <f t="shared" si="68"/>
        <v>118</v>
      </c>
      <c r="E129" s="14">
        <f t="shared" si="64"/>
        <v>0.15</v>
      </c>
      <c r="F129" s="3">
        <f t="shared" si="59"/>
        <v>2.8576511180631639</v>
      </c>
      <c r="G129" s="4">
        <f t="shared" si="69"/>
        <v>734837.32189633662</v>
      </c>
      <c r="I129" s="13">
        <f t="shared" si="70"/>
        <v>51957.808436931024</v>
      </c>
      <c r="J129" s="13">
        <f t="shared" si="90"/>
        <v>50526.957114179197</v>
      </c>
      <c r="K129" s="13">
        <f t="shared" si="90"/>
        <v>52105.198766004811</v>
      </c>
      <c r="L129" s="13">
        <f t="shared" si="90"/>
        <v>53550.91366181591</v>
      </c>
      <c r="M129" s="13">
        <f t="shared" si="90"/>
        <v>54838.932511317216</v>
      </c>
      <c r="N129" s="13">
        <f t="shared" si="90"/>
        <v>55943.940990040981</v>
      </c>
      <c r="O129" s="13">
        <f t="shared" si="90"/>
        <v>56841.526006008302</v>
      </c>
      <c r="P129" s="13">
        <f t="shared" si="90"/>
        <v>57509.321060800947</v>
      </c>
      <c r="Q129" s="13">
        <f t="shared" si="90"/>
        <v>57928.160994387115</v>
      </c>
      <c r="R129" s="13">
        <f t="shared" si="90"/>
        <v>58083.150906097559</v>
      </c>
      <c r="S129" s="13">
        <f t="shared" si="90"/>
        <v>57964.623122640376</v>
      </c>
      <c r="T129" s="13">
        <f t="shared" si="90"/>
        <v>57571.464749857703</v>
      </c>
      <c r="U129" s="13">
        <f t="shared" si="90"/>
        <v>56906.949783760079</v>
      </c>
      <c r="V129" s="13">
        <f t="shared" si="90"/>
        <v>55979.204867794775</v>
      </c>
      <c r="W129" s="13">
        <f t="shared" si="90"/>
        <v>54801.331054050919</v>
      </c>
      <c r="X129" s="13">
        <f t="shared" si="90"/>
        <v>53391.186102290907</v>
      </c>
      <c r="Y129" s="13">
        <f t="shared" si="90"/>
        <v>51770.86465927025</v>
      </c>
      <c r="Z129" s="13">
        <f t="shared" si="90"/>
        <v>49965.93840616176</v>
      </c>
      <c r="AA129" s="13">
        <f t="shared" si="90"/>
        <v>48004.533319446462</v>
      </c>
      <c r="AB129" s="13">
        <f t="shared" si="90"/>
        <v>45916.327407664787</v>
      </c>
      <c r="AC129" s="13">
        <f t="shared" si="90"/>
        <v>43731.75393050749</v>
      </c>
      <c r="AD129" s="13">
        <f t="shared" si="60"/>
        <v>541868.15028632502</v>
      </c>
      <c r="AE129" s="13">
        <f t="shared" si="72"/>
        <v>1667158.2381373537</v>
      </c>
      <c r="AF129" s="15"/>
      <c r="AG129">
        <f t="shared" si="56"/>
        <v>118</v>
      </c>
      <c r="AH129" s="15"/>
      <c r="AI129" s="15"/>
      <c r="AJ129" s="13">
        <f t="shared" si="92"/>
        <v>3225.1249221816511</v>
      </c>
      <c r="AK129" s="13">
        <f t="shared" si="92"/>
        <v>0</v>
      </c>
      <c r="AL129" s="13">
        <f t="shared" si="92"/>
        <v>0</v>
      </c>
      <c r="AM129" s="13">
        <f t="shared" si="92"/>
        <v>0</v>
      </c>
      <c r="AN129" s="13">
        <f t="shared" si="92"/>
        <v>0</v>
      </c>
      <c r="AO129" s="13">
        <f t="shared" si="92"/>
        <v>0</v>
      </c>
      <c r="AP129" s="13">
        <f t="shared" si="92"/>
        <v>0</v>
      </c>
      <c r="AQ129" s="13">
        <f t="shared" si="92"/>
        <v>0</v>
      </c>
      <c r="AR129" s="13">
        <f t="shared" si="92"/>
        <v>0</v>
      </c>
      <c r="AS129" s="13">
        <f t="shared" si="92"/>
        <v>0</v>
      </c>
      <c r="AT129" s="13">
        <f t="shared" si="92"/>
        <v>0</v>
      </c>
      <c r="AU129" s="13">
        <f t="shared" si="92"/>
        <v>0</v>
      </c>
      <c r="AV129" s="13">
        <f t="shared" si="92"/>
        <v>0</v>
      </c>
      <c r="AW129" s="13">
        <f t="shared" si="92"/>
        <v>0</v>
      </c>
      <c r="AX129" s="13">
        <f t="shared" si="92"/>
        <v>0</v>
      </c>
      <c r="AY129" s="13">
        <f t="shared" si="92"/>
        <v>0</v>
      </c>
      <c r="AZ129" s="13">
        <f t="shared" si="92"/>
        <v>0</v>
      </c>
      <c r="BA129" s="13">
        <f t="shared" si="92"/>
        <v>0</v>
      </c>
      <c r="BB129" s="13">
        <f t="shared" si="92"/>
        <v>0</v>
      </c>
      <c r="BC129" s="13">
        <f t="shared" si="92"/>
        <v>0</v>
      </c>
      <c r="BD129" s="13">
        <f t="shared" si="94"/>
        <v>0</v>
      </c>
      <c r="BE129" s="13">
        <f t="shared" si="66"/>
        <v>3225.1249221816511</v>
      </c>
      <c r="BF129" s="13">
        <f t="shared" si="61"/>
        <v>103097.8997681121</v>
      </c>
      <c r="BG129" s="4">
        <f t="shared" si="57"/>
        <v>1770256.1379054657</v>
      </c>
      <c r="BH129" s="4">
        <f t="shared" si="76"/>
        <v>1.2885626763771512</v>
      </c>
      <c r="BI129" s="4">
        <f t="shared" si="77"/>
        <v>1.309037884833933</v>
      </c>
      <c r="BJ129" s="4">
        <f t="shared" si="62"/>
        <v>5.8238973197458099</v>
      </c>
      <c r="BK129" s="15"/>
      <c r="BL129" s="13">
        <f t="shared" si="53"/>
        <v>2505093.4598018024</v>
      </c>
      <c r="BM129" s="13"/>
      <c r="BN129">
        <f t="shared" si="54"/>
        <v>118</v>
      </c>
      <c r="BO129" s="11">
        <f t="shared" si="55"/>
        <v>0.3059278435493985</v>
      </c>
      <c r="BP129" s="9">
        <f t="shared" si="95"/>
        <v>2384.3010435994574</v>
      </c>
      <c r="BQ129" s="9">
        <f t="shared" si="95"/>
        <v>2318.640454658067</v>
      </c>
      <c r="BR129" s="9">
        <f t="shared" si="93"/>
        <v>2391.0646644294948</v>
      </c>
      <c r="BS129" s="9">
        <f t="shared" si="93"/>
        <v>2457.4073304989047</v>
      </c>
      <c r="BT129" s="9">
        <f t="shared" si="93"/>
        <v>2516.5134548607416</v>
      </c>
      <c r="BU129" s="9">
        <f t="shared" si="93"/>
        <v>2567.2213840107056</v>
      </c>
      <c r="BV129" s="9">
        <f t="shared" si="93"/>
        <v>2608.4108212612764</v>
      </c>
      <c r="BW129" s="9">
        <f t="shared" si="93"/>
        <v>2639.0553864181256</v>
      </c>
      <c r="BX129" s="9">
        <f t="shared" si="93"/>
        <v>2658.2756060692841</v>
      </c>
      <c r="BY129" s="9">
        <f t="shared" si="93"/>
        <v>2665.3879654885077</v>
      </c>
      <c r="BZ129" s="9">
        <f t="shared" si="93"/>
        <v>0</v>
      </c>
      <c r="CA129" s="9">
        <f t="shared" si="83"/>
        <v>0</v>
      </c>
      <c r="CB129" s="9">
        <f t="shared" si="83"/>
        <v>0</v>
      </c>
      <c r="CC129" s="9">
        <f t="shared" si="83"/>
        <v>0</v>
      </c>
      <c r="CD129" s="9">
        <f t="shared" si="83"/>
        <v>0</v>
      </c>
      <c r="CE129" s="9">
        <f t="shared" si="83"/>
        <v>0</v>
      </c>
      <c r="CF129" s="9">
        <f t="shared" si="79"/>
        <v>0</v>
      </c>
      <c r="CG129" s="9">
        <f t="shared" si="79"/>
        <v>0</v>
      </c>
      <c r="CH129" s="9">
        <f t="shared" si="79"/>
        <v>0</v>
      </c>
      <c r="CI129" s="9">
        <f t="shared" si="79"/>
        <v>0</v>
      </c>
      <c r="CJ129" s="9">
        <f t="shared" si="79"/>
        <v>0</v>
      </c>
      <c r="CK129" s="9">
        <f t="shared" si="79"/>
        <v>24865.883205779515</v>
      </c>
      <c r="CL129" s="9">
        <f t="shared" si="67"/>
        <v>50072.161317074082</v>
      </c>
    </row>
    <row r="130" spans="2:90" x14ac:dyDescent="0.2">
      <c r="B130" s="1">
        <f t="shared" si="63"/>
        <v>43979</v>
      </c>
      <c r="C130" s="8">
        <f t="shared" si="58"/>
        <v>17</v>
      </c>
      <c r="D130">
        <f t="shared" si="68"/>
        <v>119</v>
      </c>
      <c r="E130" s="14">
        <f t="shared" si="64"/>
        <v>0.15</v>
      </c>
      <c r="F130" s="3">
        <f t="shared" si="59"/>
        <v>2.8576511180631639</v>
      </c>
      <c r="G130" s="4">
        <f t="shared" si="69"/>
        <v>684765.16057926253</v>
      </c>
      <c r="I130" s="13">
        <f t="shared" si="70"/>
        <v>50072.161317074082</v>
      </c>
      <c r="J130" s="13">
        <f t="shared" si="90"/>
        <v>48840.339930715156</v>
      </c>
      <c r="K130" s="13">
        <f t="shared" si="90"/>
        <v>50526.957114179197</v>
      </c>
      <c r="L130" s="13">
        <f t="shared" si="90"/>
        <v>52105.198766004811</v>
      </c>
      <c r="M130" s="13">
        <f t="shared" si="90"/>
        <v>53550.91366181591</v>
      </c>
      <c r="N130" s="13">
        <f t="shared" si="90"/>
        <v>54838.932511317216</v>
      </c>
      <c r="O130" s="13">
        <f t="shared" si="90"/>
        <v>55943.940990040981</v>
      </c>
      <c r="P130" s="13">
        <f t="shared" si="90"/>
        <v>56841.526006008302</v>
      </c>
      <c r="Q130" s="13">
        <f t="shared" si="90"/>
        <v>57509.321060800947</v>
      </c>
      <c r="R130" s="13">
        <f t="shared" si="90"/>
        <v>57928.160994387115</v>
      </c>
      <c r="S130" s="13">
        <f t="shared" si="90"/>
        <v>58083.150906097559</v>
      </c>
      <c r="T130" s="13">
        <f t="shared" si="90"/>
        <v>57964.623122640376</v>
      </c>
      <c r="U130" s="13">
        <f t="shared" si="90"/>
        <v>57571.464749857703</v>
      </c>
      <c r="V130" s="13">
        <f t="shared" si="90"/>
        <v>56906.949783760079</v>
      </c>
      <c r="W130" s="13">
        <f t="shared" si="90"/>
        <v>55979.204867794775</v>
      </c>
      <c r="X130" s="13">
        <f t="shared" si="90"/>
        <v>54801.331054050919</v>
      </c>
      <c r="Y130" s="13">
        <f t="shared" ref="Y130:AC130" si="96">X129*(1-X$8)</f>
        <v>53391.186102290907</v>
      </c>
      <c r="Z130" s="13">
        <f t="shared" si="96"/>
        <v>51770.86465927025</v>
      </c>
      <c r="AA130" s="13">
        <f t="shared" si="96"/>
        <v>49965.93840616176</v>
      </c>
      <c r="AB130" s="13">
        <f t="shared" si="96"/>
        <v>48004.533319446462</v>
      </c>
      <c r="AC130" s="13">
        <f t="shared" si="96"/>
        <v>45916.327407664787</v>
      </c>
      <c r="AD130" s="13">
        <f t="shared" si="60"/>
        <v>585599.90421683248</v>
      </c>
      <c r="AE130" s="13">
        <f t="shared" si="72"/>
        <v>1714112.930948212</v>
      </c>
      <c r="AF130" s="15"/>
      <c r="AG130">
        <f t="shared" si="56"/>
        <v>119</v>
      </c>
      <c r="AH130" s="15"/>
      <c r="AI130" s="15"/>
      <c r="AJ130" s="13">
        <f t="shared" si="92"/>
        <v>3117.4685062158615</v>
      </c>
      <c r="AK130" s="13">
        <f t="shared" si="92"/>
        <v>0</v>
      </c>
      <c r="AL130" s="13">
        <f t="shared" si="92"/>
        <v>0</v>
      </c>
      <c r="AM130" s="13">
        <f t="shared" si="92"/>
        <v>0</v>
      </c>
      <c r="AN130" s="13">
        <f t="shared" si="92"/>
        <v>0</v>
      </c>
      <c r="AO130" s="13">
        <f t="shared" si="92"/>
        <v>0</v>
      </c>
      <c r="AP130" s="13">
        <f t="shared" si="92"/>
        <v>0</v>
      </c>
      <c r="AQ130" s="13">
        <f t="shared" si="92"/>
        <v>0</v>
      </c>
      <c r="AR130" s="13">
        <f t="shared" si="92"/>
        <v>0</v>
      </c>
      <c r="AS130" s="13">
        <f t="shared" si="92"/>
        <v>0</v>
      </c>
      <c r="AT130" s="13">
        <f t="shared" si="92"/>
        <v>0</v>
      </c>
      <c r="AU130" s="13">
        <f t="shared" si="92"/>
        <v>0</v>
      </c>
      <c r="AV130" s="13">
        <f t="shared" si="92"/>
        <v>0</v>
      </c>
      <c r="AW130" s="13">
        <f t="shared" si="92"/>
        <v>0</v>
      </c>
      <c r="AX130" s="13">
        <f t="shared" si="92"/>
        <v>0</v>
      </c>
      <c r="AY130" s="13">
        <f t="shared" si="92"/>
        <v>0</v>
      </c>
      <c r="AZ130" s="13">
        <f t="shared" si="92"/>
        <v>0</v>
      </c>
      <c r="BA130" s="13">
        <f t="shared" si="92"/>
        <v>0</v>
      </c>
      <c r="BB130" s="13">
        <f t="shared" si="92"/>
        <v>0</v>
      </c>
      <c r="BC130" s="13">
        <f t="shared" si="92"/>
        <v>0</v>
      </c>
      <c r="BD130" s="13">
        <f t="shared" si="94"/>
        <v>0</v>
      </c>
      <c r="BE130" s="13">
        <f t="shared" si="66"/>
        <v>3117.4685062158615</v>
      </c>
      <c r="BF130" s="13">
        <f t="shared" si="61"/>
        <v>106215.36827432796</v>
      </c>
      <c r="BG130" s="4">
        <f t="shared" si="57"/>
        <v>1820328.2992225401</v>
      </c>
      <c r="BH130" s="4">
        <f t="shared" si="76"/>
        <v>1.2691476284009515</v>
      </c>
      <c r="BI130" s="4">
        <f t="shared" si="77"/>
        <v>1.2885626763771512</v>
      </c>
      <c r="BJ130" s="4">
        <f t="shared" si="62"/>
        <v>5.8349567119124837</v>
      </c>
      <c r="BK130" s="15"/>
      <c r="BL130" s="13">
        <f t="shared" si="53"/>
        <v>2505093.4598018024</v>
      </c>
      <c r="BM130" s="13"/>
      <c r="BN130">
        <f t="shared" si="54"/>
        <v>119</v>
      </c>
      <c r="BO130" s="11">
        <f t="shared" si="55"/>
        <v>0.28545225495108068</v>
      </c>
      <c r="BP130" s="9">
        <f t="shared" si="95"/>
        <v>2143.9817037349603</v>
      </c>
      <c r="BQ130" s="9">
        <f t="shared" si="95"/>
        <v>2091.2377748699923</v>
      </c>
      <c r="BR130" s="9">
        <f t="shared" si="93"/>
        <v>2163.4550766088496</v>
      </c>
      <c r="BS130" s="9">
        <f t="shared" si="93"/>
        <v>2231.0319723645507</v>
      </c>
      <c r="BT130" s="9">
        <f t="shared" si="93"/>
        <v>2292.9343589183977</v>
      </c>
      <c r="BU130" s="9">
        <f t="shared" si="93"/>
        <v>2348.0845416698444</v>
      </c>
      <c r="BV130" s="9">
        <f t="shared" si="93"/>
        <v>2395.3986159686083</v>
      </c>
      <c r="BW130" s="9">
        <f t="shared" si="93"/>
        <v>2433.8312659913349</v>
      </c>
      <c r="BX130" s="9">
        <f t="shared" si="93"/>
        <v>2462.4248066266955</v>
      </c>
      <c r="BY130" s="9">
        <f t="shared" si="93"/>
        <v>2480.3586271525555</v>
      </c>
      <c r="BZ130" s="9">
        <f t="shared" si="93"/>
        <v>0</v>
      </c>
      <c r="CA130" s="9">
        <f t="shared" si="83"/>
        <v>0</v>
      </c>
      <c r="CB130" s="9">
        <f t="shared" si="83"/>
        <v>0</v>
      </c>
      <c r="CC130" s="9">
        <f t="shared" si="83"/>
        <v>0</v>
      </c>
      <c r="CD130" s="9">
        <f t="shared" si="83"/>
        <v>0</v>
      </c>
      <c r="CE130" s="9">
        <f t="shared" si="83"/>
        <v>0</v>
      </c>
      <c r="CF130" s="9">
        <f t="shared" si="79"/>
        <v>0</v>
      </c>
      <c r="CG130" s="9">
        <f t="shared" si="79"/>
        <v>0</v>
      </c>
      <c r="CH130" s="9">
        <f t="shared" si="79"/>
        <v>0</v>
      </c>
      <c r="CI130" s="9">
        <f t="shared" si="79"/>
        <v>0</v>
      </c>
      <c r="CJ130" s="9">
        <f t="shared" si="79"/>
        <v>0</v>
      </c>
      <c r="CK130" s="9">
        <f t="shared" si="79"/>
        <v>25074.121973674752</v>
      </c>
      <c r="CL130" s="9">
        <f t="shared" si="67"/>
        <v>48116.860717580537</v>
      </c>
    </row>
    <row r="131" spans="2:90" x14ac:dyDescent="0.2">
      <c r="B131" s="1">
        <f t="shared" si="63"/>
        <v>43980</v>
      </c>
      <c r="C131" s="8">
        <f t="shared" si="58"/>
        <v>17.142857142857142</v>
      </c>
      <c r="D131">
        <f t="shared" si="68"/>
        <v>120</v>
      </c>
      <c r="E131" s="14">
        <f t="shared" si="64"/>
        <v>0.15</v>
      </c>
      <c r="F131" s="3">
        <f t="shared" si="59"/>
        <v>2.8576511180631639</v>
      </c>
      <c r="G131" s="4">
        <f t="shared" si="69"/>
        <v>636648.299861682</v>
      </c>
      <c r="I131" s="13">
        <f t="shared" si="70"/>
        <v>48116.860717580537</v>
      </c>
      <c r="J131" s="13">
        <f t="shared" ref="J131:AC143" si="97">I130*(1-I$8)</f>
        <v>47067.831638049633</v>
      </c>
      <c r="K131" s="13">
        <f t="shared" si="97"/>
        <v>48840.339930715156</v>
      </c>
      <c r="L131" s="13">
        <f t="shared" si="97"/>
        <v>50526.957114179197</v>
      </c>
      <c r="M131" s="13">
        <f t="shared" si="97"/>
        <v>52105.198766004811</v>
      </c>
      <c r="N131" s="13">
        <f t="shared" si="97"/>
        <v>53550.91366181591</v>
      </c>
      <c r="O131" s="13">
        <f t="shared" si="97"/>
        <v>54838.932511317216</v>
      </c>
      <c r="P131" s="13">
        <f t="shared" si="97"/>
        <v>55943.940990040981</v>
      </c>
      <c r="Q131" s="13">
        <f t="shared" si="97"/>
        <v>56841.526006008302</v>
      </c>
      <c r="R131" s="13">
        <f t="shared" si="97"/>
        <v>57509.321060800947</v>
      </c>
      <c r="S131" s="13">
        <f t="shared" si="97"/>
        <v>57928.160994387115</v>
      </c>
      <c r="T131" s="13">
        <f t="shared" si="97"/>
        <v>58083.150906097559</v>
      </c>
      <c r="U131" s="13">
        <f t="shared" si="97"/>
        <v>57964.623122640376</v>
      </c>
      <c r="V131" s="13">
        <f t="shared" si="97"/>
        <v>57571.464749857703</v>
      </c>
      <c r="W131" s="13">
        <f t="shared" si="97"/>
        <v>56906.949783760079</v>
      </c>
      <c r="X131" s="13">
        <f t="shared" si="97"/>
        <v>55979.204867794775</v>
      </c>
      <c r="Y131" s="13">
        <f t="shared" si="97"/>
        <v>54801.331054050919</v>
      </c>
      <c r="Z131" s="13">
        <f t="shared" si="97"/>
        <v>53391.186102290907</v>
      </c>
      <c r="AA131" s="13">
        <f t="shared" si="97"/>
        <v>51770.86465927025</v>
      </c>
      <c r="AB131" s="13">
        <f t="shared" si="97"/>
        <v>49965.93840616176</v>
      </c>
      <c r="AC131" s="13">
        <f t="shared" si="97"/>
        <v>48004.533319446462</v>
      </c>
      <c r="AD131" s="13">
        <f t="shared" si="60"/>
        <v>631516.23162449722</v>
      </c>
      <c r="AE131" s="13">
        <f t="shared" si="72"/>
        <v>1759225.4619867681</v>
      </c>
      <c r="AF131" s="15"/>
      <c r="AG131">
        <f t="shared" si="56"/>
        <v>120</v>
      </c>
      <c r="AH131" s="15"/>
      <c r="AI131" s="15"/>
      <c r="AJ131" s="13">
        <f t="shared" si="92"/>
        <v>3004.3296790244449</v>
      </c>
      <c r="AK131" s="13">
        <f t="shared" si="92"/>
        <v>0</v>
      </c>
      <c r="AL131" s="13">
        <f t="shared" si="92"/>
        <v>0</v>
      </c>
      <c r="AM131" s="13">
        <f t="shared" si="92"/>
        <v>0</v>
      </c>
      <c r="AN131" s="13">
        <f t="shared" si="92"/>
        <v>0</v>
      </c>
      <c r="AO131" s="13">
        <f t="shared" si="92"/>
        <v>0</v>
      </c>
      <c r="AP131" s="13">
        <f t="shared" si="92"/>
        <v>0</v>
      </c>
      <c r="AQ131" s="13">
        <f t="shared" si="92"/>
        <v>0</v>
      </c>
      <c r="AR131" s="13">
        <f t="shared" si="92"/>
        <v>0</v>
      </c>
      <c r="AS131" s="13">
        <f t="shared" si="92"/>
        <v>0</v>
      </c>
      <c r="AT131" s="13">
        <f t="shared" si="92"/>
        <v>0</v>
      </c>
      <c r="AU131" s="13">
        <f t="shared" si="92"/>
        <v>0</v>
      </c>
      <c r="AV131" s="13">
        <f t="shared" si="92"/>
        <v>0</v>
      </c>
      <c r="AW131" s="13">
        <f t="shared" si="92"/>
        <v>0</v>
      </c>
      <c r="AX131" s="13">
        <f t="shared" si="92"/>
        <v>0</v>
      </c>
      <c r="AY131" s="13">
        <f t="shared" ref="AY131:BC131" si="98">X130*AX$8</f>
        <v>0</v>
      </c>
      <c r="AZ131" s="13">
        <f t="shared" si="98"/>
        <v>0</v>
      </c>
      <c r="BA131" s="13">
        <f t="shared" si="98"/>
        <v>0</v>
      </c>
      <c r="BB131" s="13">
        <f t="shared" si="98"/>
        <v>0</v>
      </c>
      <c r="BC131" s="13">
        <f t="shared" si="98"/>
        <v>0</v>
      </c>
      <c r="BD131" s="13">
        <f t="shared" si="94"/>
        <v>0</v>
      </c>
      <c r="BE131" s="13">
        <f t="shared" si="66"/>
        <v>3004.3296790244449</v>
      </c>
      <c r="BF131" s="13">
        <f t="shared" si="61"/>
        <v>109219.69795335241</v>
      </c>
      <c r="BG131" s="4">
        <f t="shared" si="57"/>
        <v>1868445.1599401205</v>
      </c>
      <c r="BH131" s="4">
        <f t="shared" si="76"/>
        <v>1.2507943547364566</v>
      </c>
      <c r="BI131" s="4">
        <f t="shared" si="77"/>
        <v>1.2691476284009515</v>
      </c>
      <c r="BJ131" s="4">
        <f t="shared" si="62"/>
        <v>5.8454858775117948</v>
      </c>
      <c r="BK131" s="15"/>
      <c r="BL131" s="13">
        <f t="shared" si="53"/>
        <v>2505093.4598018024</v>
      </c>
      <c r="BM131" s="13"/>
      <c r="BN131">
        <f t="shared" si="54"/>
        <v>120</v>
      </c>
      <c r="BO131" s="11">
        <f t="shared" si="55"/>
        <v>0.26572698027733271</v>
      </c>
      <c r="BP131" s="9">
        <f t="shared" si="95"/>
        <v>1917.8922148361532</v>
      </c>
      <c r="BQ131" s="9">
        <f t="shared" si="95"/>
        <v>1876.0789154071247</v>
      </c>
      <c r="BR131" s="9">
        <f t="shared" si="93"/>
        <v>1946.7294068261058</v>
      </c>
      <c r="BS131" s="9">
        <f t="shared" si="93"/>
        <v>2013.9563604829696</v>
      </c>
      <c r="BT131" s="9">
        <f t="shared" si="93"/>
        <v>2076.8635687260989</v>
      </c>
      <c r="BU131" s="9">
        <f t="shared" si="93"/>
        <v>2134.4883867669755</v>
      </c>
      <c r="BV131" s="9">
        <f t="shared" si="93"/>
        <v>2185.8275906797153</v>
      </c>
      <c r="BW131" s="9">
        <f t="shared" si="93"/>
        <v>2229.8721756145324</v>
      </c>
      <c r="BX131" s="9">
        <f t="shared" si="93"/>
        <v>2265.6490589898094</v>
      </c>
      <c r="BY131" s="9">
        <f t="shared" si="93"/>
        <v>2292.266733492937</v>
      </c>
      <c r="BZ131" s="9">
        <f t="shared" si="93"/>
        <v>0</v>
      </c>
      <c r="CA131" s="9">
        <f t="shared" si="83"/>
        <v>0</v>
      </c>
      <c r="CB131" s="9">
        <f t="shared" si="83"/>
        <v>0</v>
      </c>
      <c r="CC131" s="9">
        <f t="shared" si="83"/>
        <v>0</v>
      </c>
      <c r="CD131" s="9">
        <f t="shared" si="83"/>
        <v>0</v>
      </c>
      <c r="CE131" s="9">
        <f t="shared" si="83"/>
        <v>0</v>
      </c>
      <c r="CF131" s="9">
        <f t="shared" si="79"/>
        <v>0</v>
      </c>
      <c r="CG131" s="9">
        <f t="shared" si="79"/>
        <v>0</v>
      </c>
      <c r="CH131" s="9">
        <f t="shared" si="79"/>
        <v>0</v>
      </c>
      <c r="CI131" s="9">
        <f t="shared" si="79"/>
        <v>0</v>
      </c>
      <c r="CJ131" s="9">
        <f t="shared" si="79"/>
        <v>0</v>
      </c>
      <c r="CK131" s="9">
        <f t="shared" si="79"/>
        <v>25171.635183854734</v>
      </c>
      <c r="CL131" s="9">
        <f t="shared" si="67"/>
        <v>46111.259595677155</v>
      </c>
    </row>
    <row r="132" spans="2:90" x14ac:dyDescent="0.2">
      <c r="B132" s="1">
        <f t="shared" si="63"/>
        <v>43981</v>
      </c>
      <c r="C132" s="8">
        <f t="shared" si="58"/>
        <v>17.285714285714285</v>
      </c>
      <c r="D132">
        <f t="shared" si="68"/>
        <v>121</v>
      </c>
      <c r="E132" s="14">
        <f t="shared" si="64"/>
        <v>0.15</v>
      </c>
      <c r="F132" s="3">
        <f t="shared" si="59"/>
        <v>2.8576511180631639</v>
      </c>
      <c r="G132" s="4">
        <f t="shared" si="69"/>
        <v>590537.04026600486</v>
      </c>
      <c r="I132" s="13">
        <f t="shared" si="70"/>
        <v>46111.259595677155</v>
      </c>
      <c r="J132" s="13">
        <f t="shared" si="97"/>
        <v>45229.8490745257</v>
      </c>
      <c r="K132" s="13">
        <f t="shared" si="97"/>
        <v>47067.831638049633</v>
      </c>
      <c r="L132" s="13">
        <f t="shared" si="97"/>
        <v>48840.339930715156</v>
      </c>
      <c r="M132" s="13">
        <f t="shared" si="97"/>
        <v>50526.957114179197</v>
      </c>
      <c r="N132" s="13">
        <f t="shared" si="97"/>
        <v>52105.198766004811</v>
      </c>
      <c r="O132" s="13">
        <f t="shared" si="97"/>
        <v>53550.91366181591</v>
      </c>
      <c r="P132" s="13">
        <f t="shared" si="97"/>
        <v>54838.932511317216</v>
      </c>
      <c r="Q132" s="13">
        <f t="shared" si="97"/>
        <v>55943.940990040981</v>
      </c>
      <c r="R132" s="13">
        <f t="shared" si="97"/>
        <v>56841.526006008302</v>
      </c>
      <c r="S132" s="13">
        <f t="shared" si="97"/>
        <v>57509.321060800947</v>
      </c>
      <c r="T132" s="13">
        <f t="shared" si="97"/>
        <v>57928.160994387115</v>
      </c>
      <c r="U132" s="13">
        <f t="shared" si="97"/>
        <v>58083.150906097559</v>
      </c>
      <c r="V132" s="13">
        <f t="shared" si="97"/>
        <v>57964.623122640376</v>
      </c>
      <c r="W132" s="13">
        <f t="shared" si="97"/>
        <v>57571.464749857703</v>
      </c>
      <c r="X132" s="13">
        <f t="shared" si="97"/>
        <v>56906.949783760079</v>
      </c>
      <c r="Y132" s="13">
        <f t="shared" si="97"/>
        <v>55979.204867794775</v>
      </c>
      <c r="Z132" s="13">
        <f t="shared" si="97"/>
        <v>54801.331054050919</v>
      </c>
      <c r="AA132" s="13">
        <f t="shared" si="97"/>
        <v>53391.186102290907</v>
      </c>
      <c r="AB132" s="13">
        <f t="shared" si="97"/>
        <v>51770.86465927025</v>
      </c>
      <c r="AC132" s="13">
        <f t="shared" si="97"/>
        <v>49965.93840616176</v>
      </c>
      <c r="AD132" s="13">
        <f t="shared" si="60"/>
        <v>679520.76494394371</v>
      </c>
      <c r="AE132" s="13">
        <f t="shared" si="72"/>
        <v>1802449.7099393904</v>
      </c>
      <c r="AF132" s="15"/>
      <c r="AG132">
        <f t="shared" si="56"/>
        <v>121</v>
      </c>
      <c r="AH132" s="15"/>
      <c r="AI132" s="15"/>
      <c r="AJ132" s="13">
        <f t="shared" ref="AJ132:BC144" si="99">I131*AI$8</f>
        <v>2887.0116430548323</v>
      </c>
      <c r="AK132" s="13">
        <f t="shared" si="99"/>
        <v>0</v>
      </c>
      <c r="AL132" s="13">
        <f t="shared" si="99"/>
        <v>0</v>
      </c>
      <c r="AM132" s="13">
        <f t="shared" si="99"/>
        <v>0</v>
      </c>
      <c r="AN132" s="13">
        <f t="shared" si="99"/>
        <v>0</v>
      </c>
      <c r="AO132" s="13">
        <f t="shared" si="99"/>
        <v>0</v>
      </c>
      <c r="AP132" s="13">
        <f t="shared" si="99"/>
        <v>0</v>
      </c>
      <c r="AQ132" s="13">
        <f t="shared" si="99"/>
        <v>0</v>
      </c>
      <c r="AR132" s="13">
        <f t="shared" si="99"/>
        <v>0</v>
      </c>
      <c r="AS132" s="13">
        <f t="shared" si="99"/>
        <v>0</v>
      </c>
      <c r="AT132" s="13">
        <f t="shared" si="99"/>
        <v>0</v>
      </c>
      <c r="AU132" s="13">
        <f t="shared" si="99"/>
        <v>0</v>
      </c>
      <c r="AV132" s="13">
        <f t="shared" si="99"/>
        <v>0</v>
      </c>
      <c r="AW132" s="13">
        <f t="shared" si="99"/>
        <v>0</v>
      </c>
      <c r="AX132" s="13">
        <f t="shared" si="99"/>
        <v>0</v>
      </c>
      <c r="AY132" s="13">
        <f t="shared" si="99"/>
        <v>0</v>
      </c>
      <c r="AZ132" s="13">
        <f t="shared" si="99"/>
        <v>0</v>
      </c>
      <c r="BA132" s="13">
        <f t="shared" si="99"/>
        <v>0</v>
      </c>
      <c r="BB132" s="13">
        <f t="shared" si="99"/>
        <v>0</v>
      </c>
      <c r="BC132" s="13">
        <f t="shared" si="99"/>
        <v>0</v>
      </c>
      <c r="BD132" s="13">
        <f t="shared" si="94"/>
        <v>0</v>
      </c>
      <c r="BE132" s="13">
        <f t="shared" si="66"/>
        <v>2887.0116430548323</v>
      </c>
      <c r="BF132" s="13">
        <f t="shared" si="61"/>
        <v>112106.70959640725</v>
      </c>
      <c r="BG132" s="4">
        <f t="shared" si="57"/>
        <v>1914556.4195357976</v>
      </c>
      <c r="BH132" s="4">
        <f t="shared" si="76"/>
        <v>1.2334898017719522</v>
      </c>
      <c r="BI132" s="4">
        <f t="shared" si="77"/>
        <v>1.2507943547364566</v>
      </c>
      <c r="BJ132" s="4">
        <f t="shared" si="62"/>
        <v>5.8554926066680553</v>
      </c>
      <c r="BK132" s="15"/>
      <c r="BL132" s="13">
        <f t="shared" si="53"/>
        <v>2505093.4598018024</v>
      </c>
      <c r="BM132" s="13"/>
      <c r="BN132">
        <f t="shared" si="54"/>
        <v>121</v>
      </c>
      <c r="BO132" s="11">
        <f t="shared" si="55"/>
        <v>0.2467782323555773</v>
      </c>
      <c r="BP132" s="9">
        <f t="shared" si="95"/>
        <v>1706.8882702065541</v>
      </c>
      <c r="BQ132" s="9">
        <f t="shared" si="95"/>
        <v>1674.2613306481494</v>
      </c>
      <c r="BR132" s="9">
        <f t="shared" si="93"/>
        <v>1742.2974438671706</v>
      </c>
      <c r="BS132" s="9">
        <f t="shared" si="93"/>
        <v>1807.9099133621107</v>
      </c>
      <c r="BT132" s="9">
        <f t="shared" si="93"/>
        <v>1870.3429744414802</v>
      </c>
      <c r="BU132" s="9">
        <f t="shared" si="93"/>
        <v>1928.7643272016012</v>
      </c>
      <c r="BV132" s="9">
        <f t="shared" si="93"/>
        <v>1982.2799721733597</v>
      </c>
      <c r="BW132" s="9">
        <f t="shared" si="93"/>
        <v>2029.9582244114495</v>
      </c>
      <c r="BX132" s="9">
        <f t="shared" si="93"/>
        <v>2070.8620302790555</v>
      </c>
      <c r="BY132" s="9">
        <f t="shared" si="93"/>
        <v>2104.0876968234461</v>
      </c>
      <c r="BZ132" s="9">
        <f t="shared" si="93"/>
        <v>0</v>
      </c>
      <c r="CA132" s="9">
        <f t="shared" si="83"/>
        <v>0</v>
      </c>
      <c r="CB132" s="9">
        <f t="shared" si="83"/>
        <v>0</v>
      </c>
      <c r="CC132" s="9">
        <f t="shared" si="83"/>
        <v>0</v>
      </c>
      <c r="CD132" s="9">
        <f t="shared" si="83"/>
        <v>0</v>
      </c>
      <c r="CE132" s="9">
        <f t="shared" si="83"/>
        <v>0</v>
      </c>
      <c r="CF132" s="9">
        <f t="shared" si="79"/>
        <v>0</v>
      </c>
      <c r="CG132" s="9">
        <f t="shared" si="79"/>
        <v>0</v>
      </c>
      <c r="CH132" s="9">
        <f t="shared" si="79"/>
        <v>0</v>
      </c>
      <c r="CI132" s="9">
        <f t="shared" si="79"/>
        <v>0</v>
      </c>
      <c r="CJ132" s="9">
        <f t="shared" si="79"/>
        <v>0</v>
      </c>
      <c r="CK132" s="9">
        <f t="shared" si="79"/>
        <v>25153.639983266425</v>
      </c>
      <c r="CL132" s="9">
        <f t="shared" si="67"/>
        <v>44071.292166680803</v>
      </c>
    </row>
    <row r="133" spans="2:90" x14ac:dyDescent="0.2">
      <c r="B133" s="1">
        <f t="shared" si="63"/>
        <v>43982</v>
      </c>
      <c r="C133" s="8">
        <f t="shared" si="58"/>
        <v>17.428571428571427</v>
      </c>
      <c r="D133">
        <f t="shared" si="68"/>
        <v>122</v>
      </c>
      <c r="E133" s="14">
        <f t="shared" si="64"/>
        <v>0.15</v>
      </c>
      <c r="F133" s="3">
        <f t="shared" si="59"/>
        <v>2.8576511180631639</v>
      </c>
      <c r="G133" s="4">
        <f t="shared" si="69"/>
        <v>546465.74809932406</v>
      </c>
      <c r="I133" s="13">
        <f t="shared" si="70"/>
        <v>44071.292166680803</v>
      </c>
      <c r="J133" s="13">
        <f t="shared" si="97"/>
        <v>43344.584019936527</v>
      </c>
      <c r="K133" s="13">
        <f t="shared" si="97"/>
        <v>45229.8490745257</v>
      </c>
      <c r="L133" s="13">
        <f t="shared" si="97"/>
        <v>47067.831638049633</v>
      </c>
      <c r="M133" s="13">
        <f t="shared" si="97"/>
        <v>48840.339930715156</v>
      </c>
      <c r="N133" s="13">
        <f t="shared" si="97"/>
        <v>50526.957114179197</v>
      </c>
      <c r="O133" s="13">
        <f t="shared" si="97"/>
        <v>52105.198766004811</v>
      </c>
      <c r="P133" s="13">
        <f t="shared" si="97"/>
        <v>53550.91366181591</v>
      </c>
      <c r="Q133" s="13">
        <f t="shared" si="97"/>
        <v>54838.932511317216</v>
      </c>
      <c r="R133" s="13">
        <f t="shared" si="97"/>
        <v>55943.940990040981</v>
      </c>
      <c r="S133" s="13">
        <f t="shared" si="97"/>
        <v>56841.526006008302</v>
      </c>
      <c r="T133" s="13">
        <f t="shared" si="97"/>
        <v>57509.321060800947</v>
      </c>
      <c r="U133" s="13">
        <f t="shared" si="97"/>
        <v>57928.160994387115</v>
      </c>
      <c r="V133" s="13">
        <f t="shared" si="97"/>
        <v>58083.150906097559</v>
      </c>
      <c r="W133" s="13">
        <f t="shared" si="97"/>
        <v>57964.623122640376</v>
      </c>
      <c r="X133" s="13">
        <f t="shared" si="97"/>
        <v>57571.464749857703</v>
      </c>
      <c r="Y133" s="13">
        <f t="shared" si="97"/>
        <v>56906.949783760079</v>
      </c>
      <c r="Z133" s="13">
        <f t="shared" si="97"/>
        <v>55979.204867794775</v>
      </c>
      <c r="AA133" s="13">
        <f t="shared" si="97"/>
        <v>54801.331054050919</v>
      </c>
      <c r="AB133" s="13">
        <f t="shared" si="97"/>
        <v>53391.186102290907</v>
      </c>
      <c r="AC133" s="13">
        <f t="shared" si="97"/>
        <v>51770.86465927025</v>
      </c>
      <c r="AD133" s="13">
        <f t="shared" si="60"/>
        <v>729486.70335010544</v>
      </c>
      <c r="AE133" s="13">
        <f t="shared" si="72"/>
        <v>1843754.3265303303</v>
      </c>
      <c r="AF133" s="15"/>
      <c r="AG133">
        <f t="shared" si="56"/>
        <v>122</v>
      </c>
      <c r="AH133" s="15"/>
      <c r="AI133" s="15"/>
      <c r="AJ133" s="13">
        <f t="shared" si="99"/>
        <v>2766.675575740629</v>
      </c>
      <c r="AK133" s="13">
        <f t="shared" si="99"/>
        <v>0</v>
      </c>
      <c r="AL133" s="13">
        <f t="shared" si="99"/>
        <v>0</v>
      </c>
      <c r="AM133" s="13">
        <f t="shared" si="99"/>
        <v>0</v>
      </c>
      <c r="AN133" s="13">
        <f t="shared" si="99"/>
        <v>0</v>
      </c>
      <c r="AO133" s="13">
        <f t="shared" si="99"/>
        <v>0</v>
      </c>
      <c r="AP133" s="13">
        <f t="shared" si="99"/>
        <v>0</v>
      </c>
      <c r="AQ133" s="13">
        <f t="shared" si="99"/>
        <v>0</v>
      </c>
      <c r="AR133" s="13">
        <f t="shared" si="99"/>
        <v>0</v>
      </c>
      <c r="AS133" s="13">
        <f t="shared" si="99"/>
        <v>0</v>
      </c>
      <c r="AT133" s="13">
        <f t="shared" si="99"/>
        <v>0</v>
      </c>
      <c r="AU133" s="13">
        <f t="shared" si="99"/>
        <v>0</v>
      </c>
      <c r="AV133" s="13">
        <f t="shared" si="99"/>
        <v>0</v>
      </c>
      <c r="AW133" s="13">
        <f t="shared" si="99"/>
        <v>0</v>
      </c>
      <c r="AX133" s="13">
        <f t="shared" si="99"/>
        <v>0</v>
      </c>
      <c r="AY133" s="13">
        <f t="shared" si="99"/>
        <v>0</v>
      </c>
      <c r="AZ133" s="13">
        <f t="shared" si="99"/>
        <v>0</v>
      </c>
      <c r="BA133" s="13">
        <f t="shared" si="99"/>
        <v>0</v>
      </c>
      <c r="BB133" s="13">
        <f t="shared" si="99"/>
        <v>0</v>
      </c>
      <c r="BC133" s="13">
        <f t="shared" si="99"/>
        <v>0</v>
      </c>
      <c r="BD133" s="13">
        <f t="shared" si="94"/>
        <v>0</v>
      </c>
      <c r="BE133" s="13">
        <f t="shared" si="66"/>
        <v>2766.675575740629</v>
      </c>
      <c r="BF133" s="13">
        <f t="shared" si="61"/>
        <v>114873.38517214789</v>
      </c>
      <c r="BG133" s="4">
        <f t="shared" si="57"/>
        <v>1958627.7117024781</v>
      </c>
      <c r="BH133" s="4">
        <f t="shared" si="76"/>
        <v>1.2172078978956136</v>
      </c>
      <c r="BI133" s="4">
        <f t="shared" si="77"/>
        <v>1.2334898017719522</v>
      </c>
      <c r="BJ133" s="4">
        <f t="shared" si="62"/>
        <v>5.8649933566138328</v>
      </c>
      <c r="BK133" s="15"/>
      <c r="BL133" s="13">
        <f t="shared" si="53"/>
        <v>2505093.4598018019</v>
      </c>
      <c r="BM133" s="13"/>
      <c r="BN133">
        <f t="shared" si="54"/>
        <v>122</v>
      </c>
      <c r="BO133" s="11">
        <f t="shared" si="55"/>
        <v>0.22862570434397955</v>
      </c>
      <c r="BP133" s="9">
        <f t="shared" si="95"/>
        <v>1511.3745319435061</v>
      </c>
      <c r="BQ133" s="9">
        <f t="shared" si="95"/>
        <v>1486.4529076582182</v>
      </c>
      <c r="BR133" s="9">
        <f t="shared" si="93"/>
        <v>1551.1059153052995</v>
      </c>
      <c r="BS133" s="9">
        <f t="shared" si="93"/>
        <v>1614.1374240289413</v>
      </c>
      <c r="BT133" s="9">
        <f t="shared" si="93"/>
        <v>1674.9235675588714</v>
      </c>
      <c r="BU133" s="9">
        <f t="shared" si="93"/>
        <v>1732.7641737880899</v>
      </c>
      <c r="BV133" s="9">
        <f t="shared" si="93"/>
        <v>1786.8881651791355</v>
      </c>
      <c r="BW133" s="9">
        <f t="shared" si="93"/>
        <v>1836.4673031294449</v>
      </c>
      <c r="BX133" s="9">
        <f t="shared" si="93"/>
        <v>1880.6384356307788</v>
      </c>
      <c r="BY133" s="9">
        <f t="shared" si="93"/>
        <v>1918.533436893922</v>
      </c>
      <c r="BZ133" s="9">
        <f t="shared" si="93"/>
        <v>0</v>
      </c>
      <c r="CA133" s="9">
        <f t="shared" si="83"/>
        <v>0</v>
      </c>
      <c r="CB133" s="9">
        <f t="shared" si="83"/>
        <v>0</v>
      </c>
      <c r="CC133" s="9">
        <f t="shared" si="83"/>
        <v>0</v>
      </c>
      <c r="CD133" s="9">
        <f t="shared" si="83"/>
        <v>0</v>
      </c>
      <c r="CE133" s="9">
        <f t="shared" si="83"/>
        <v>0</v>
      </c>
      <c r="CF133" s="9">
        <f t="shared" si="79"/>
        <v>0</v>
      </c>
      <c r="CG133" s="9">
        <f t="shared" si="79"/>
        <v>0</v>
      </c>
      <c r="CH133" s="9">
        <f t="shared" si="79"/>
        <v>0</v>
      </c>
      <c r="CI133" s="9">
        <f t="shared" si="79"/>
        <v>0</v>
      </c>
      <c r="CJ133" s="9">
        <f t="shared" si="79"/>
        <v>0</v>
      </c>
      <c r="CK133" s="9">
        <f t="shared" si="79"/>
        <v>25016.911704447826</v>
      </c>
      <c r="CL133" s="9">
        <f t="shared" si="67"/>
        <v>42010.197565564034</v>
      </c>
    </row>
    <row r="134" spans="2:90" x14ac:dyDescent="0.2">
      <c r="B134" s="1">
        <f t="shared" si="63"/>
        <v>43983</v>
      </c>
      <c r="C134" s="8">
        <f t="shared" si="58"/>
        <v>17.571428571428573</v>
      </c>
      <c r="D134">
        <f t="shared" si="68"/>
        <v>123</v>
      </c>
      <c r="E134" s="14">
        <f t="shared" si="64"/>
        <v>0.15</v>
      </c>
      <c r="F134" s="3">
        <f t="shared" si="59"/>
        <v>2.8576511180631639</v>
      </c>
      <c r="G134" s="4">
        <f t="shared" si="69"/>
        <v>504455.55053376005</v>
      </c>
      <c r="I134" s="13">
        <f t="shared" si="70"/>
        <v>42010.197565564034</v>
      </c>
      <c r="J134" s="13">
        <f t="shared" si="97"/>
        <v>41427.014636679953</v>
      </c>
      <c r="K134" s="13">
        <f t="shared" si="97"/>
        <v>43344.584019936527</v>
      </c>
      <c r="L134" s="13">
        <f t="shared" si="97"/>
        <v>45229.8490745257</v>
      </c>
      <c r="M134" s="13">
        <f t="shared" si="97"/>
        <v>47067.831638049633</v>
      </c>
      <c r="N134" s="13">
        <f t="shared" si="97"/>
        <v>48840.339930715156</v>
      </c>
      <c r="O134" s="13">
        <f t="shared" si="97"/>
        <v>50526.957114179197</v>
      </c>
      <c r="P134" s="13">
        <f t="shared" si="97"/>
        <v>52105.198766004811</v>
      </c>
      <c r="Q134" s="13">
        <f t="shared" si="97"/>
        <v>53550.91366181591</v>
      </c>
      <c r="R134" s="13">
        <f t="shared" si="97"/>
        <v>54838.932511317216</v>
      </c>
      <c r="S134" s="13">
        <f t="shared" si="97"/>
        <v>55943.940990040981</v>
      </c>
      <c r="T134" s="13">
        <f t="shared" si="97"/>
        <v>56841.526006008302</v>
      </c>
      <c r="U134" s="13">
        <f t="shared" si="97"/>
        <v>57509.321060800947</v>
      </c>
      <c r="V134" s="13">
        <f t="shared" si="97"/>
        <v>57928.160994387115</v>
      </c>
      <c r="W134" s="13">
        <f t="shared" si="97"/>
        <v>58083.150906097559</v>
      </c>
      <c r="X134" s="13">
        <f t="shared" si="97"/>
        <v>57964.623122640376</v>
      </c>
      <c r="Y134" s="13">
        <f t="shared" si="97"/>
        <v>57571.464749857703</v>
      </c>
      <c r="Z134" s="13">
        <f t="shared" si="97"/>
        <v>56906.949783760079</v>
      </c>
      <c r="AA134" s="13">
        <f t="shared" si="97"/>
        <v>55979.204867794775</v>
      </c>
      <c r="AB134" s="13">
        <f t="shared" si="97"/>
        <v>54801.331054050919</v>
      </c>
      <c r="AC134" s="13">
        <f t="shared" si="97"/>
        <v>53391.186102290907</v>
      </c>
      <c r="AD134" s="13">
        <f t="shared" si="60"/>
        <v>781257.56800937571</v>
      </c>
      <c r="AE134" s="13">
        <f t="shared" si="72"/>
        <v>1883120.2465658938</v>
      </c>
      <c r="AF134" s="15"/>
      <c r="AG134">
        <f t="shared" si="56"/>
        <v>123</v>
      </c>
      <c r="AH134" s="15"/>
      <c r="AI134" s="15"/>
      <c r="AJ134" s="13">
        <f t="shared" si="99"/>
        <v>2644.2775300008479</v>
      </c>
      <c r="AK134" s="13">
        <f t="shared" si="99"/>
        <v>0</v>
      </c>
      <c r="AL134" s="13">
        <f t="shared" si="99"/>
        <v>0</v>
      </c>
      <c r="AM134" s="13">
        <f t="shared" si="99"/>
        <v>0</v>
      </c>
      <c r="AN134" s="13">
        <f t="shared" si="99"/>
        <v>0</v>
      </c>
      <c r="AO134" s="13">
        <f t="shared" si="99"/>
        <v>0</v>
      </c>
      <c r="AP134" s="13">
        <f t="shared" si="99"/>
        <v>0</v>
      </c>
      <c r="AQ134" s="13">
        <f t="shared" si="99"/>
        <v>0</v>
      </c>
      <c r="AR134" s="13">
        <f t="shared" si="99"/>
        <v>0</v>
      </c>
      <c r="AS134" s="13">
        <f t="shared" si="99"/>
        <v>0</v>
      </c>
      <c r="AT134" s="13">
        <f t="shared" si="99"/>
        <v>0</v>
      </c>
      <c r="AU134" s="13">
        <f t="shared" si="99"/>
        <v>0</v>
      </c>
      <c r="AV134" s="13">
        <f t="shared" si="99"/>
        <v>0</v>
      </c>
      <c r="AW134" s="13">
        <f t="shared" si="99"/>
        <v>0</v>
      </c>
      <c r="AX134" s="13">
        <f t="shared" si="99"/>
        <v>0</v>
      </c>
      <c r="AY134" s="13">
        <f t="shared" si="99"/>
        <v>0</v>
      </c>
      <c r="AZ134" s="13">
        <f t="shared" si="99"/>
        <v>0</v>
      </c>
      <c r="BA134" s="13">
        <f t="shared" si="99"/>
        <v>0</v>
      </c>
      <c r="BB134" s="13">
        <f t="shared" si="99"/>
        <v>0</v>
      </c>
      <c r="BC134" s="13">
        <f t="shared" si="99"/>
        <v>0</v>
      </c>
      <c r="BD134" s="13">
        <f t="shared" si="94"/>
        <v>0</v>
      </c>
      <c r="BE134" s="13">
        <f t="shared" si="66"/>
        <v>2644.2775300008479</v>
      </c>
      <c r="BF134" s="13">
        <f t="shared" si="61"/>
        <v>117517.66270214874</v>
      </c>
      <c r="BG134" s="4">
        <f t="shared" si="57"/>
        <v>2000637.9092680425</v>
      </c>
      <c r="BH134" s="4">
        <f t="shared" si="76"/>
        <v>1.2019118798016837</v>
      </c>
      <c r="BI134" s="4">
        <f t="shared" si="77"/>
        <v>1.2172078978956138</v>
      </c>
      <c r="BJ134" s="4">
        <f t="shared" si="62"/>
        <v>5.8740095925276146</v>
      </c>
      <c r="BK134" s="15"/>
      <c r="BL134" s="13">
        <f t="shared" si="53"/>
        <v>2505093.4598018024</v>
      </c>
      <c r="BM134" s="13"/>
      <c r="BN134">
        <f t="shared" si="54"/>
        <v>123</v>
      </c>
      <c r="BO134" s="11">
        <f t="shared" si="55"/>
        <v>0.21128357522578156</v>
      </c>
      <c r="BP134" s="9">
        <f t="shared" si="95"/>
        <v>1331.4097106390691</v>
      </c>
      <c r="BQ134" s="9">
        <f t="shared" si="95"/>
        <v>1312.9271645052784</v>
      </c>
      <c r="BR134" s="9">
        <f t="shared" si="93"/>
        <v>1373.6998017609703</v>
      </c>
      <c r="BS134" s="9">
        <f t="shared" si="93"/>
        <v>1433.4486329082447</v>
      </c>
      <c r="BT134" s="9">
        <f t="shared" si="93"/>
        <v>1491.698961991842</v>
      </c>
      <c r="BU134" s="9">
        <f t="shared" si="93"/>
        <v>1547.8742453705997</v>
      </c>
      <c r="BV134" s="9">
        <f t="shared" si="93"/>
        <v>1601.3274216545278</v>
      </c>
      <c r="BW134" s="9">
        <f t="shared" si="93"/>
        <v>1651.3459024697215</v>
      </c>
      <c r="BX134" s="9">
        <f t="shared" si="93"/>
        <v>1697.1642742613424</v>
      </c>
      <c r="BY134" s="9">
        <f t="shared" si="93"/>
        <v>1737.9848583834673</v>
      </c>
      <c r="BZ134" s="9">
        <f t="shared" si="93"/>
        <v>0</v>
      </c>
      <c r="CA134" s="9">
        <f t="shared" si="83"/>
        <v>0</v>
      </c>
      <c r="CB134" s="9">
        <f t="shared" si="83"/>
        <v>0</v>
      </c>
      <c r="CC134" s="9">
        <f t="shared" si="83"/>
        <v>0</v>
      </c>
      <c r="CD134" s="9">
        <f t="shared" si="83"/>
        <v>0</v>
      </c>
      <c r="CE134" s="9">
        <f t="shared" si="83"/>
        <v>0</v>
      </c>
      <c r="CF134" s="9">
        <f t="shared" si="79"/>
        <v>0</v>
      </c>
      <c r="CG134" s="9">
        <f t="shared" si="79"/>
        <v>0</v>
      </c>
      <c r="CH134" s="9">
        <f t="shared" si="79"/>
        <v>0</v>
      </c>
      <c r="CI134" s="9">
        <f t="shared" si="79"/>
        <v>0</v>
      </c>
      <c r="CJ134" s="9">
        <f t="shared" si="79"/>
        <v>0</v>
      </c>
      <c r="CK134" s="9">
        <f t="shared" si="79"/>
        <v>24760.033821183013</v>
      </c>
      <c r="CL134" s="9">
        <f t="shared" si="67"/>
        <v>39938.914795128076</v>
      </c>
    </row>
    <row r="135" spans="2:90" x14ac:dyDescent="0.2">
      <c r="B135" s="1">
        <f t="shared" si="63"/>
        <v>43984</v>
      </c>
      <c r="C135" s="8">
        <f t="shared" si="58"/>
        <v>17.714285714285715</v>
      </c>
      <c r="D135">
        <f t="shared" si="68"/>
        <v>124</v>
      </c>
      <c r="E135" s="14">
        <f t="shared" si="64"/>
        <v>0.15</v>
      </c>
      <c r="F135" s="3">
        <f t="shared" si="59"/>
        <v>2.8576511180631639</v>
      </c>
      <c r="G135" s="4">
        <f t="shared" si="69"/>
        <v>464516.63573863194</v>
      </c>
      <c r="I135" s="13">
        <f t="shared" si="70"/>
        <v>39938.914795128076</v>
      </c>
      <c r="J135" s="13">
        <f t="shared" si="97"/>
        <v>39489.585711630192</v>
      </c>
      <c r="K135" s="13">
        <f t="shared" si="97"/>
        <v>41427.014636679953</v>
      </c>
      <c r="L135" s="13">
        <f t="shared" si="97"/>
        <v>43344.584019936527</v>
      </c>
      <c r="M135" s="13">
        <f t="shared" si="97"/>
        <v>45229.8490745257</v>
      </c>
      <c r="N135" s="13">
        <f t="shared" si="97"/>
        <v>47067.831638049633</v>
      </c>
      <c r="O135" s="13">
        <f t="shared" si="97"/>
        <v>48840.339930715156</v>
      </c>
      <c r="P135" s="13">
        <f t="shared" si="97"/>
        <v>50526.957114179197</v>
      </c>
      <c r="Q135" s="13">
        <f t="shared" si="97"/>
        <v>52105.198766004811</v>
      </c>
      <c r="R135" s="13">
        <f t="shared" si="97"/>
        <v>53550.91366181591</v>
      </c>
      <c r="S135" s="13">
        <f t="shared" si="97"/>
        <v>54838.932511317216</v>
      </c>
      <c r="T135" s="13">
        <f t="shared" si="97"/>
        <v>55943.940990040981</v>
      </c>
      <c r="U135" s="13">
        <f t="shared" si="97"/>
        <v>56841.526006008302</v>
      </c>
      <c r="V135" s="13">
        <f t="shared" si="97"/>
        <v>57509.321060800947</v>
      </c>
      <c r="W135" s="13">
        <f t="shared" si="97"/>
        <v>57928.160994387115</v>
      </c>
      <c r="X135" s="13">
        <f t="shared" si="97"/>
        <v>58083.150906097559</v>
      </c>
      <c r="Y135" s="13">
        <f t="shared" si="97"/>
        <v>57964.623122640376</v>
      </c>
      <c r="Z135" s="13">
        <f t="shared" si="97"/>
        <v>57571.464749857703</v>
      </c>
      <c r="AA135" s="13">
        <f t="shared" si="97"/>
        <v>56906.949783760079</v>
      </c>
      <c r="AB135" s="13">
        <f t="shared" si="97"/>
        <v>55979.204867794775</v>
      </c>
      <c r="AC135" s="13">
        <f t="shared" si="97"/>
        <v>54801.331054050919</v>
      </c>
      <c r="AD135" s="13">
        <f t="shared" si="60"/>
        <v>834648.75411166658</v>
      </c>
      <c r="AE135" s="13">
        <f t="shared" si="72"/>
        <v>1920538.5495070876</v>
      </c>
      <c r="AF135" s="15"/>
      <c r="AG135">
        <f t="shared" si="56"/>
        <v>124</v>
      </c>
      <c r="AH135" s="15"/>
      <c r="AI135" s="15"/>
      <c r="AJ135" s="13">
        <f t="shared" si="99"/>
        <v>2520.6118539338418</v>
      </c>
      <c r="AK135" s="13">
        <f t="shared" si="99"/>
        <v>0</v>
      </c>
      <c r="AL135" s="13">
        <f t="shared" si="99"/>
        <v>0</v>
      </c>
      <c r="AM135" s="13">
        <f t="shared" si="99"/>
        <v>0</v>
      </c>
      <c r="AN135" s="13">
        <f t="shared" si="99"/>
        <v>0</v>
      </c>
      <c r="AO135" s="13">
        <f t="shared" si="99"/>
        <v>0</v>
      </c>
      <c r="AP135" s="13">
        <f t="shared" si="99"/>
        <v>0</v>
      </c>
      <c r="AQ135" s="13">
        <f t="shared" si="99"/>
        <v>0</v>
      </c>
      <c r="AR135" s="13">
        <f t="shared" si="99"/>
        <v>0</v>
      </c>
      <c r="AS135" s="13">
        <f t="shared" si="99"/>
        <v>0</v>
      </c>
      <c r="AT135" s="13">
        <f t="shared" si="99"/>
        <v>0</v>
      </c>
      <c r="AU135" s="13">
        <f t="shared" si="99"/>
        <v>0</v>
      </c>
      <c r="AV135" s="13">
        <f t="shared" si="99"/>
        <v>0</v>
      </c>
      <c r="AW135" s="13">
        <f t="shared" si="99"/>
        <v>0</v>
      </c>
      <c r="AX135" s="13">
        <f t="shared" si="99"/>
        <v>0</v>
      </c>
      <c r="AY135" s="13">
        <f t="shared" si="99"/>
        <v>0</v>
      </c>
      <c r="AZ135" s="13">
        <f t="shared" si="99"/>
        <v>0</v>
      </c>
      <c r="BA135" s="13">
        <f t="shared" si="99"/>
        <v>0</v>
      </c>
      <c r="BB135" s="13">
        <f t="shared" si="99"/>
        <v>0</v>
      </c>
      <c r="BC135" s="13">
        <f t="shared" si="99"/>
        <v>0</v>
      </c>
      <c r="BD135" s="13">
        <f t="shared" si="94"/>
        <v>0</v>
      </c>
      <c r="BE135" s="13">
        <f t="shared" si="66"/>
        <v>2520.6118539338418</v>
      </c>
      <c r="BF135" s="13">
        <f t="shared" si="61"/>
        <v>120038.27455608257</v>
      </c>
      <c r="BG135" s="4">
        <f t="shared" si="57"/>
        <v>2040576.8240631702</v>
      </c>
      <c r="BH135" s="4">
        <f t="shared" si="76"/>
        <v>1.1875567758331671</v>
      </c>
      <c r="BI135" s="4">
        <f t="shared" si="77"/>
        <v>1.2019118798016837</v>
      </c>
      <c r="BJ135" s="4">
        <f t="shared" si="62"/>
        <v>5.8825658088708419</v>
      </c>
      <c r="BK135" s="15"/>
      <c r="BL135" s="13">
        <f t="shared" si="53"/>
        <v>2505093.4598018024</v>
      </c>
      <c r="BM135" s="13"/>
      <c r="BN135">
        <f t="shared" si="54"/>
        <v>124</v>
      </c>
      <c r="BO135" s="11">
        <f t="shared" si="55"/>
        <v>0.19476137852582862</v>
      </c>
      <c r="BP135" s="9">
        <f t="shared" si="95"/>
        <v>1166.7837153487135</v>
      </c>
      <c r="BQ135" s="9">
        <f t="shared" si="95"/>
        <v>1153.6569225916442</v>
      </c>
      <c r="BR135" s="9">
        <f t="shared" si="93"/>
        <v>1210.25737182742</v>
      </c>
      <c r="BS135" s="9">
        <f t="shared" si="93"/>
        <v>1266.277640302716</v>
      </c>
      <c r="BT135" s="9">
        <f t="shared" si="93"/>
        <v>1321.3541634404698</v>
      </c>
      <c r="BU135" s="9">
        <f t="shared" si="93"/>
        <v>1375.0493661072232</v>
      </c>
      <c r="BV135" s="9">
        <f t="shared" si="93"/>
        <v>1426.8317898864236</v>
      </c>
      <c r="BW135" s="9">
        <f t="shared" si="93"/>
        <v>1476.1049730409443</v>
      </c>
      <c r="BX135" s="9">
        <f t="shared" si="93"/>
        <v>1522.2120510044101</v>
      </c>
      <c r="BY135" s="9">
        <f t="shared" si="93"/>
        <v>1564.4474649139343</v>
      </c>
      <c r="BZ135" s="9">
        <f t="shared" si="93"/>
        <v>0</v>
      </c>
      <c r="CA135" s="9">
        <f t="shared" si="83"/>
        <v>0</v>
      </c>
      <c r="CB135" s="9">
        <f t="shared" si="83"/>
        <v>0</v>
      </c>
      <c r="CC135" s="9">
        <f t="shared" si="83"/>
        <v>0</v>
      </c>
      <c r="CD135" s="9">
        <f t="shared" si="83"/>
        <v>0</v>
      </c>
      <c r="CE135" s="9">
        <f t="shared" si="83"/>
        <v>0</v>
      </c>
      <c r="CF135" s="9">
        <f t="shared" si="79"/>
        <v>0</v>
      </c>
      <c r="CG135" s="9">
        <f t="shared" si="79"/>
        <v>0</v>
      </c>
      <c r="CH135" s="9">
        <f t="shared" si="79"/>
        <v>0</v>
      </c>
      <c r="CI135" s="9">
        <f t="shared" si="79"/>
        <v>0</v>
      </c>
      <c r="CJ135" s="9">
        <f t="shared" si="79"/>
        <v>0</v>
      </c>
      <c r="CK135" s="9">
        <f t="shared" si="79"/>
        <v>24383.60129034803</v>
      </c>
      <c r="CL135" s="9">
        <f t="shared" si="67"/>
        <v>37866.576748811931</v>
      </c>
    </row>
    <row r="136" spans="2:90" x14ac:dyDescent="0.2">
      <c r="B136" s="1">
        <f t="shared" si="63"/>
        <v>43985</v>
      </c>
      <c r="C136" s="8">
        <f t="shared" si="58"/>
        <v>17.857142857142858</v>
      </c>
      <c r="D136">
        <f t="shared" si="68"/>
        <v>125</v>
      </c>
      <c r="E136" s="14">
        <f t="shared" si="64"/>
        <v>0.15</v>
      </c>
      <c r="F136" s="3">
        <f t="shared" si="59"/>
        <v>2.8576511180631639</v>
      </c>
      <c r="G136" s="4">
        <f t="shared" si="69"/>
        <v>426650.05898982001</v>
      </c>
      <c r="I136" s="13">
        <f t="shared" si="70"/>
        <v>37866.576748811931</v>
      </c>
      <c r="J136" s="13">
        <f t="shared" si="97"/>
        <v>37542.57990742039</v>
      </c>
      <c r="K136" s="13">
        <f t="shared" si="97"/>
        <v>39489.585711630192</v>
      </c>
      <c r="L136" s="13">
        <f t="shared" si="97"/>
        <v>41427.014636679953</v>
      </c>
      <c r="M136" s="13">
        <f t="shared" si="97"/>
        <v>43344.584019936527</v>
      </c>
      <c r="N136" s="13">
        <f t="shared" si="97"/>
        <v>45229.8490745257</v>
      </c>
      <c r="O136" s="13">
        <f t="shared" si="97"/>
        <v>47067.831638049633</v>
      </c>
      <c r="P136" s="13">
        <f t="shared" si="97"/>
        <v>48840.339930715156</v>
      </c>
      <c r="Q136" s="13">
        <f t="shared" si="97"/>
        <v>50526.957114179197</v>
      </c>
      <c r="R136" s="13">
        <f t="shared" si="97"/>
        <v>52105.198766004811</v>
      </c>
      <c r="S136" s="13">
        <f t="shared" si="97"/>
        <v>53550.91366181591</v>
      </c>
      <c r="T136" s="13">
        <f t="shared" si="97"/>
        <v>54838.932511317216</v>
      </c>
      <c r="U136" s="13">
        <f t="shared" si="97"/>
        <v>55943.940990040981</v>
      </c>
      <c r="V136" s="13">
        <f t="shared" si="97"/>
        <v>56841.526006008302</v>
      </c>
      <c r="W136" s="13">
        <f t="shared" si="97"/>
        <v>57509.321060800947</v>
      </c>
      <c r="X136" s="13">
        <f t="shared" si="97"/>
        <v>57928.160994387115</v>
      </c>
      <c r="Y136" s="13">
        <f t="shared" si="97"/>
        <v>58083.150906097559</v>
      </c>
      <c r="Z136" s="13">
        <f t="shared" si="97"/>
        <v>57964.623122640376</v>
      </c>
      <c r="AA136" s="13">
        <f t="shared" si="97"/>
        <v>57571.464749857703</v>
      </c>
      <c r="AB136" s="13">
        <f t="shared" si="97"/>
        <v>56906.949783760079</v>
      </c>
      <c r="AC136" s="13">
        <f t="shared" si="97"/>
        <v>55979.204867794775</v>
      </c>
      <c r="AD136" s="13">
        <f t="shared" si="60"/>
        <v>889450.08516571752</v>
      </c>
      <c r="AE136" s="13">
        <f t="shared" si="72"/>
        <v>1956008.7913681921</v>
      </c>
      <c r="AF136" s="15"/>
      <c r="AG136">
        <f t="shared" si="56"/>
        <v>125</v>
      </c>
      <c r="AH136" s="15"/>
      <c r="AI136" s="15"/>
      <c r="AJ136" s="13">
        <f t="shared" si="99"/>
        <v>2396.3348877076846</v>
      </c>
      <c r="AK136" s="13">
        <f t="shared" si="99"/>
        <v>0</v>
      </c>
      <c r="AL136" s="13">
        <f t="shared" si="99"/>
        <v>0</v>
      </c>
      <c r="AM136" s="13">
        <f t="shared" si="99"/>
        <v>0</v>
      </c>
      <c r="AN136" s="13">
        <f t="shared" si="99"/>
        <v>0</v>
      </c>
      <c r="AO136" s="13">
        <f t="shared" si="99"/>
        <v>0</v>
      </c>
      <c r="AP136" s="13">
        <f t="shared" si="99"/>
        <v>0</v>
      </c>
      <c r="AQ136" s="13">
        <f t="shared" si="99"/>
        <v>0</v>
      </c>
      <c r="AR136" s="13">
        <f t="shared" si="99"/>
        <v>0</v>
      </c>
      <c r="AS136" s="13">
        <f t="shared" si="99"/>
        <v>0</v>
      </c>
      <c r="AT136" s="13">
        <f t="shared" si="99"/>
        <v>0</v>
      </c>
      <c r="AU136" s="13">
        <f t="shared" si="99"/>
        <v>0</v>
      </c>
      <c r="AV136" s="13">
        <f t="shared" si="99"/>
        <v>0</v>
      </c>
      <c r="AW136" s="13">
        <f t="shared" si="99"/>
        <v>0</v>
      </c>
      <c r="AX136" s="13">
        <f t="shared" si="99"/>
        <v>0</v>
      </c>
      <c r="AY136" s="13">
        <f t="shared" si="99"/>
        <v>0</v>
      </c>
      <c r="AZ136" s="13">
        <f t="shared" si="99"/>
        <v>0</v>
      </c>
      <c r="BA136" s="13">
        <f t="shared" si="99"/>
        <v>0</v>
      </c>
      <c r="BB136" s="13">
        <f t="shared" si="99"/>
        <v>0</v>
      </c>
      <c r="BC136" s="13">
        <f t="shared" si="99"/>
        <v>0</v>
      </c>
      <c r="BD136" s="13">
        <f t="shared" si="94"/>
        <v>0</v>
      </c>
      <c r="BE136" s="13">
        <f t="shared" si="66"/>
        <v>2396.3348877076846</v>
      </c>
      <c r="BF136" s="13">
        <f t="shared" si="61"/>
        <v>122434.60944379025</v>
      </c>
      <c r="BG136" s="4">
        <f t="shared" si="57"/>
        <v>2078443.4008119823</v>
      </c>
      <c r="BH136" s="4">
        <f t="shared" si="76"/>
        <v>1.1740919047291982</v>
      </c>
      <c r="BI136" s="4">
        <f t="shared" si="77"/>
        <v>1.1875567758331673</v>
      </c>
      <c r="BJ136" s="4">
        <f t="shared" si="62"/>
        <v>5.8906876846374026</v>
      </c>
      <c r="BK136" s="15"/>
      <c r="BL136" s="13">
        <f t="shared" si="53"/>
        <v>2505093.4598018024</v>
      </c>
      <c r="BM136" s="13"/>
      <c r="BN136">
        <f t="shared" si="54"/>
        <v>125</v>
      </c>
      <c r="BO136" s="11">
        <f t="shared" si="55"/>
        <v>0.17906468604421177</v>
      </c>
      <c r="BP136" s="9">
        <f t="shared" si="95"/>
        <v>1017.0850015642586</v>
      </c>
      <c r="BQ136" s="9">
        <f t="shared" si="95"/>
        <v>1008.3825426617947</v>
      </c>
      <c r="BR136" s="9">
        <f t="shared" si="93"/>
        <v>1060.6785401203576</v>
      </c>
      <c r="BS136" s="9">
        <f t="shared" si="93"/>
        <v>1112.7173054499092</v>
      </c>
      <c r="BT136" s="9">
        <f t="shared" si="93"/>
        <v>1164.2226493870339</v>
      </c>
      <c r="BU136" s="9">
        <f t="shared" si="93"/>
        <v>1214.8603086535541</v>
      </c>
      <c r="BV136" s="9">
        <f t="shared" si="93"/>
        <v>1264.2279742573762</v>
      </c>
      <c r="BW136" s="9">
        <f t="shared" si="93"/>
        <v>1311.8370203979134</v>
      </c>
      <c r="BX136" s="9">
        <f t="shared" si="93"/>
        <v>1357.1390568629774</v>
      </c>
      <c r="BY136" s="9">
        <f t="shared" si="93"/>
        <v>1399.5301587458853</v>
      </c>
      <c r="BZ136" s="9">
        <f t="shared" si="93"/>
        <v>0</v>
      </c>
      <c r="CA136" s="9">
        <f t="shared" si="83"/>
        <v>0</v>
      </c>
      <c r="CB136" s="9">
        <f t="shared" si="83"/>
        <v>0</v>
      </c>
      <c r="CC136" s="9">
        <f t="shared" si="83"/>
        <v>0</v>
      </c>
      <c r="CD136" s="9">
        <f t="shared" si="83"/>
        <v>0</v>
      </c>
      <c r="CE136" s="9">
        <f t="shared" si="83"/>
        <v>0</v>
      </c>
      <c r="CF136" s="9">
        <f t="shared" si="79"/>
        <v>0</v>
      </c>
      <c r="CG136" s="9">
        <f t="shared" si="79"/>
        <v>0</v>
      </c>
      <c r="CH136" s="9">
        <f t="shared" si="79"/>
        <v>0</v>
      </c>
      <c r="CI136" s="9">
        <f t="shared" si="79"/>
        <v>0</v>
      </c>
      <c r="CJ136" s="9">
        <f t="shared" si="79"/>
        <v>0</v>
      </c>
      <c r="CK136" s="9">
        <f t="shared" si="79"/>
        <v>23890.365037829495</v>
      </c>
      <c r="CL136" s="9">
        <f t="shared" si="67"/>
        <v>35801.045595930555</v>
      </c>
    </row>
    <row r="137" spans="2:90" x14ac:dyDescent="0.2">
      <c r="B137" s="1">
        <f t="shared" si="63"/>
        <v>43986</v>
      </c>
      <c r="C137" s="8">
        <f t="shared" si="58"/>
        <v>18</v>
      </c>
      <c r="D137">
        <f t="shared" si="68"/>
        <v>126</v>
      </c>
      <c r="E137" s="14">
        <f t="shared" si="64"/>
        <v>0.15</v>
      </c>
      <c r="F137" s="3">
        <f t="shared" si="59"/>
        <v>2.8576511180631639</v>
      </c>
      <c r="G137" s="4">
        <f t="shared" si="69"/>
        <v>390849.01339388947</v>
      </c>
      <c r="I137" s="13">
        <f t="shared" si="70"/>
        <v>35801.045595930555</v>
      </c>
      <c r="J137" s="13">
        <f t="shared" si="97"/>
        <v>35594.582143883214</v>
      </c>
      <c r="K137" s="13">
        <f t="shared" si="97"/>
        <v>37542.57990742039</v>
      </c>
      <c r="L137" s="13">
        <f t="shared" si="97"/>
        <v>39489.585711630192</v>
      </c>
      <c r="M137" s="13">
        <f t="shared" si="97"/>
        <v>41427.014636679953</v>
      </c>
      <c r="N137" s="13">
        <f t="shared" si="97"/>
        <v>43344.584019936527</v>
      </c>
      <c r="O137" s="13">
        <f t="shared" si="97"/>
        <v>45229.8490745257</v>
      </c>
      <c r="P137" s="13">
        <f t="shared" si="97"/>
        <v>47067.831638049633</v>
      </c>
      <c r="Q137" s="13">
        <f t="shared" si="97"/>
        <v>48840.339930715156</v>
      </c>
      <c r="R137" s="13">
        <f t="shared" si="97"/>
        <v>50526.957114179197</v>
      </c>
      <c r="S137" s="13">
        <f t="shared" si="97"/>
        <v>52105.198766004811</v>
      </c>
      <c r="T137" s="13">
        <f t="shared" si="97"/>
        <v>53550.91366181591</v>
      </c>
      <c r="U137" s="13">
        <f t="shared" si="97"/>
        <v>54838.932511317216</v>
      </c>
      <c r="V137" s="13">
        <f t="shared" si="97"/>
        <v>55943.940990040981</v>
      </c>
      <c r="W137" s="13">
        <f t="shared" si="97"/>
        <v>56841.526006008302</v>
      </c>
      <c r="X137" s="13">
        <f t="shared" si="97"/>
        <v>57509.321060800947</v>
      </c>
      <c r="Y137" s="13">
        <f t="shared" si="97"/>
        <v>57928.160994387115</v>
      </c>
      <c r="Z137" s="13">
        <f t="shared" si="97"/>
        <v>58083.150906097559</v>
      </c>
      <c r="AA137" s="13">
        <f t="shared" si="97"/>
        <v>57964.623122640376</v>
      </c>
      <c r="AB137" s="13">
        <f t="shared" si="97"/>
        <v>57571.464749857703</v>
      </c>
      <c r="AC137" s="13">
        <f t="shared" si="97"/>
        <v>56906.949783760079</v>
      </c>
      <c r="AD137" s="13">
        <f t="shared" si="60"/>
        <v>945429.29003351228</v>
      </c>
      <c r="AE137" s="13">
        <f t="shared" si="72"/>
        <v>1989537.8423591938</v>
      </c>
      <c r="AF137" s="15"/>
      <c r="AG137">
        <f t="shared" si="56"/>
        <v>126</v>
      </c>
      <c r="AH137" s="15"/>
      <c r="AI137" s="15"/>
      <c r="AJ137" s="13">
        <f t="shared" si="99"/>
        <v>2271.9946049287159</v>
      </c>
      <c r="AK137" s="13">
        <f t="shared" si="99"/>
        <v>0</v>
      </c>
      <c r="AL137" s="13">
        <f t="shared" si="99"/>
        <v>0</v>
      </c>
      <c r="AM137" s="13">
        <f t="shared" si="99"/>
        <v>0</v>
      </c>
      <c r="AN137" s="13">
        <f t="shared" si="99"/>
        <v>0</v>
      </c>
      <c r="AO137" s="13">
        <f t="shared" si="99"/>
        <v>0</v>
      </c>
      <c r="AP137" s="13">
        <f t="shared" si="99"/>
        <v>0</v>
      </c>
      <c r="AQ137" s="13">
        <f t="shared" si="99"/>
        <v>0</v>
      </c>
      <c r="AR137" s="13">
        <f t="shared" si="99"/>
        <v>0</v>
      </c>
      <c r="AS137" s="13">
        <f t="shared" si="99"/>
        <v>0</v>
      </c>
      <c r="AT137" s="13">
        <f t="shared" si="99"/>
        <v>0</v>
      </c>
      <c r="AU137" s="13">
        <f t="shared" si="99"/>
        <v>0</v>
      </c>
      <c r="AV137" s="13">
        <f t="shared" si="99"/>
        <v>0</v>
      </c>
      <c r="AW137" s="13">
        <f t="shared" si="99"/>
        <v>0</v>
      </c>
      <c r="AX137" s="13">
        <f t="shared" si="99"/>
        <v>0</v>
      </c>
      <c r="AY137" s="13">
        <f t="shared" si="99"/>
        <v>0</v>
      </c>
      <c r="AZ137" s="13">
        <f t="shared" si="99"/>
        <v>0</v>
      </c>
      <c r="BA137" s="13">
        <f t="shared" si="99"/>
        <v>0</v>
      </c>
      <c r="BB137" s="13">
        <f t="shared" si="99"/>
        <v>0</v>
      </c>
      <c r="BC137" s="13">
        <f t="shared" si="99"/>
        <v>0</v>
      </c>
      <c r="BD137" s="13">
        <f t="shared" si="94"/>
        <v>0</v>
      </c>
      <c r="BE137" s="13">
        <f t="shared" si="66"/>
        <v>2271.9946049287159</v>
      </c>
      <c r="BF137" s="13">
        <f t="shared" si="61"/>
        <v>124706.60404871896</v>
      </c>
      <c r="BG137" s="4">
        <f t="shared" si="57"/>
        <v>2114244.4464079128</v>
      </c>
      <c r="BH137" s="4">
        <f t="shared" si="76"/>
        <v>1.1614632631437438</v>
      </c>
      <c r="BI137" s="4">
        <f t="shared" si="77"/>
        <v>1.1740919047291982</v>
      </c>
      <c r="BJ137" s="4">
        <f t="shared" si="62"/>
        <v>5.8984004550937641</v>
      </c>
      <c r="BK137" s="15"/>
      <c r="BL137" s="13">
        <f t="shared" si="53"/>
        <v>2505093.4598018024</v>
      </c>
      <c r="BM137" s="13"/>
      <c r="BN137">
        <f t="shared" si="54"/>
        <v>126</v>
      </c>
      <c r="BO137" s="11">
        <f t="shared" si="55"/>
        <v>0.16419558545673305</v>
      </c>
      <c r="BP137" s="9">
        <f t="shared" si="95"/>
        <v>881.75604623805179</v>
      </c>
      <c r="BQ137" s="9">
        <f t="shared" si="95"/>
        <v>876.67098813040195</v>
      </c>
      <c r="BR137" s="9">
        <f t="shared" si="93"/>
        <v>924.64888311826098</v>
      </c>
      <c r="BS137" s="9">
        <f t="shared" si="93"/>
        <v>972.60234680474377</v>
      </c>
      <c r="BT137" s="9">
        <f t="shared" si="93"/>
        <v>1020.3199382991471</v>
      </c>
      <c r="BU137" s="9">
        <f t="shared" si="93"/>
        <v>1067.548402429805</v>
      </c>
      <c r="BV137" s="9">
        <f t="shared" si="93"/>
        <v>1113.9812323367134</v>
      </c>
      <c r="BW137" s="9">
        <f t="shared" si="93"/>
        <v>1159.2495257982753</v>
      </c>
      <c r="BX137" s="9">
        <f t="shared" si="93"/>
        <v>1202.9052313244447</v>
      </c>
      <c r="BY137" s="9">
        <f t="shared" si="93"/>
        <v>1244.4454957064843</v>
      </c>
      <c r="BZ137" s="9">
        <f t="shared" si="93"/>
        <v>0</v>
      </c>
      <c r="CA137" s="9">
        <f t="shared" si="83"/>
        <v>0</v>
      </c>
      <c r="CB137" s="9">
        <f t="shared" si="83"/>
        <v>0</v>
      </c>
      <c r="CC137" s="9">
        <f t="shared" si="83"/>
        <v>0</v>
      </c>
      <c r="CD137" s="9">
        <f t="shared" si="83"/>
        <v>0</v>
      </c>
      <c r="CE137" s="9">
        <f t="shared" si="83"/>
        <v>0</v>
      </c>
      <c r="CF137" s="9">
        <f t="shared" si="79"/>
        <v>0</v>
      </c>
      <c r="CG137" s="9">
        <f t="shared" si="79"/>
        <v>0</v>
      </c>
      <c r="CH137" s="9">
        <f t="shared" si="79"/>
        <v>0</v>
      </c>
      <c r="CI137" s="9">
        <f t="shared" si="79"/>
        <v>0</v>
      </c>
      <c r="CJ137" s="9">
        <f t="shared" si="79"/>
        <v>0</v>
      </c>
      <c r="CK137" s="9">
        <f t="shared" si="79"/>
        <v>23285.297367749405</v>
      </c>
      <c r="CL137" s="9">
        <f t="shared" si="67"/>
        <v>33749.425457935737</v>
      </c>
    </row>
    <row r="138" spans="2:90" x14ac:dyDescent="0.2">
      <c r="B138" s="1">
        <f t="shared" si="63"/>
        <v>43987</v>
      </c>
      <c r="C138" s="8">
        <f t="shared" si="58"/>
        <v>18.142857142857142</v>
      </c>
      <c r="D138">
        <f t="shared" si="68"/>
        <v>127</v>
      </c>
      <c r="E138" s="14">
        <f t="shared" si="64"/>
        <v>0.15</v>
      </c>
      <c r="F138" s="3">
        <f t="shared" si="59"/>
        <v>2.8576511180631639</v>
      </c>
      <c r="G138" s="4">
        <f t="shared" si="69"/>
        <v>357099.58793595375</v>
      </c>
      <c r="I138" s="13">
        <f t="shared" si="70"/>
        <v>33749.425457935737</v>
      </c>
      <c r="J138" s="13">
        <f t="shared" si="97"/>
        <v>33652.982860174721</v>
      </c>
      <c r="K138" s="13">
        <f t="shared" si="97"/>
        <v>35594.582143883214</v>
      </c>
      <c r="L138" s="13">
        <f t="shared" si="97"/>
        <v>37542.57990742039</v>
      </c>
      <c r="M138" s="13">
        <f t="shared" si="97"/>
        <v>39489.585711630192</v>
      </c>
      <c r="N138" s="13">
        <f t="shared" si="97"/>
        <v>41427.014636679953</v>
      </c>
      <c r="O138" s="13">
        <f t="shared" si="97"/>
        <v>43344.584019936527</v>
      </c>
      <c r="P138" s="13">
        <f t="shared" si="97"/>
        <v>45229.8490745257</v>
      </c>
      <c r="Q138" s="13">
        <f t="shared" si="97"/>
        <v>47067.831638049633</v>
      </c>
      <c r="R138" s="13">
        <f t="shared" si="97"/>
        <v>48840.339930715156</v>
      </c>
      <c r="S138" s="13">
        <f t="shared" si="97"/>
        <v>50526.957114179197</v>
      </c>
      <c r="T138" s="13">
        <f t="shared" si="97"/>
        <v>52105.198766004811</v>
      </c>
      <c r="U138" s="13">
        <f t="shared" si="97"/>
        <v>53550.91366181591</v>
      </c>
      <c r="V138" s="13">
        <f t="shared" si="97"/>
        <v>54838.932511317216</v>
      </c>
      <c r="W138" s="13">
        <f t="shared" si="97"/>
        <v>55943.940990040981</v>
      </c>
      <c r="X138" s="13">
        <f t="shared" si="97"/>
        <v>56841.526006008302</v>
      </c>
      <c r="Y138" s="13">
        <f t="shared" si="97"/>
        <v>57509.321060800947</v>
      </c>
      <c r="Z138" s="13">
        <f t="shared" si="97"/>
        <v>57928.160994387115</v>
      </c>
      <c r="AA138" s="13">
        <f t="shared" si="97"/>
        <v>58083.150906097559</v>
      </c>
      <c r="AB138" s="13">
        <f t="shared" si="97"/>
        <v>57964.623122640376</v>
      </c>
      <c r="AC138" s="13">
        <f t="shared" si="97"/>
        <v>57571.464749857703</v>
      </c>
      <c r="AD138" s="13">
        <f t="shared" si="60"/>
        <v>1002336.2398172724</v>
      </c>
      <c r="AE138" s="13">
        <f t="shared" si="72"/>
        <v>2021139.2050813737</v>
      </c>
      <c r="AF138" s="15"/>
      <c r="AG138">
        <f t="shared" si="56"/>
        <v>127</v>
      </c>
      <c r="AH138" s="15"/>
      <c r="AI138" s="15"/>
      <c r="AJ138" s="13">
        <f t="shared" si="99"/>
        <v>2148.0627357558333</v>
      </c>
      <c r="AK138" s="13">
        <f t="shared" si="99"/>
        <v>0</v>
      </c>
      <c r="AL138" s="13">
        <f t="shared" si="99"/>
        <v>0</v>
      </c>
      <c r="AM138" s="13">
        <f t="shared" si="99"/>
        <v>0</v>
      </c>
      <c r="AN138" s="13">
        <f t="shared" si="99"/>
        <v>0</v>
      </c>
      <c r="AO138" s="13">
        <f t="shared" si="99"/>
        <v>0</v>
      </c>
      <c r="AP138" s="13">
        <f t="shared" si="99"/>
        <v>0</v>
      </c>
      <c r="AQ138" s="13">
        <f t="shared" si="99"/>
        <v>0</v>
      </c>
      <c r="AR138" s="13">
        <f t="shared" si="99"/>
        <v>0</v>
      </c>
      <c r="AS138" s="13">
        <f t="shared" si="99"/>
        <v>0</v>
      </c>
      <c r="AT138" s="13">
        <f t="shared" si="99"/>
        <v>0</v>
      </c>
      <c r="AU138" s="13">
        <f t="shared" si="99"/>
        <v>0</v>
      </c>
      <c r="AV138" s="13">
        <f t="shared" si="99"/>
        <v>0</v>
      </c>
      <c r="AW138" s="13">
        <f t="shared" si="99"/>
        <v>0</v>
      </c>
      <c r="AX138" s="13">
        <f t="shared" si="99"/>
        <v>0</v>
      </c>
      <c r="AY138" s="13">
        <f t="shared" si="99"/>
        <v>0</v>
      </c>
      <c r="AZ138" s="13">
        <f t="shared" si="99"/>
        <v>0</v>
      </c>
      <c r="BA138" s="13">
        <f t="shared" si="99"/>
        <v>0</v>
      </c>
      <c r="BB138" s="13">
        <f t="shared" si="99"/>
        <v>0</v>
      </c>
      <c r="BC138" s="13">
        <f t="shared" si="99"/>
        <v>0</v>
      </c>
      <c r="BD138" s="13">
        <f t="shared" si="94"/>
        <v>0</v>
      </c>
      <c r="BE138" s="13">
        <f t="shared" si="66"/>
        <v>2148.0627357558333</v>
      </c>
      <c r="BF138" s="13">
        <f t="shared" si="61"/>
        <v>126854.6667844748</v>
      </c>
      <c r="BG138" s="4">
        <f t="shared" si="57"/>
        <v>2147993.8718658485</v>
      </c>
      <c r="BH138" s="4">
        <f t="shared" si="76"/>
        <v>1.1496156900503769</v>
      </c>
      <c r="BI138" s="4">
        <f t="shared" si="77"/>
        <v>1.161463263143744</v>
      </c>
      <c r="BJ138" s="4">
        <f t="shared" si="62"/>
        <v>5.9057275928949871</v>
      </c>
      <c r="BK138" s="15"/>
      <c r="BL138" s="13">
        <f t="shared" si="53"/>
        <v>2505093.4598018019</v>
      </c>
      <c r="BM138" s="13"/>
      <c r="BN138">
        <f t="shared" si="54"/>
        <v>127</v>
      </c>
      <c r="BO138" s="11">
        <f t="shared" si="55"/>
        <v>0.15015295729950362</v>
      </c>
      <c r="BP138" s="9">
        <f t="shared" si="95"/>
        <v>760.13640595023071</v>
      </c>
      <c r="BQ138" s="9">
        <f t="shared" si="95"/>
        <v>757.96423476071129</v>
      </c>
      <c r="BR138" s="9">
        <f t="shared" si="93"/>
        <v>801.6947659116255</v>
      </c>
      <c r="BS138" s="9">
        <f t="shared" si="93"/>
        <v>845.56940966281434</v>
      </c>
      <c r="BT138" s="9">
        <f t="shared" si="93"/>
        <v>889.4217115700244</v>
      </c>
      <c r="BU138" s="9">
        <f t="shared" si="93"/>
        <v>933.05831396809754</v>
      </c>
      <c r="BV138" s="9">
        <f t="shared" si="93"/>
        <v>976.24762102654142</v>
      </c>
      <c r="BW138" s="9">
        <f t="shared" si="93"/>
        <v>1018.7093395125377</v>
      </c>
      <c r="BX138" s="9">
        <f t="shared" si="93"/>
        <v>1060.1061171192437</v>
      </c>
      <c r="BY138" s="9">
        <f t="shared" si="93"/>
        <v>1100.0282214164872</v>
      </c>
      <c r="BZ138" s="9">
        <f t="shared" si="93"/>
        <v>0</v>
      </c>
      <c r="CA138" s="9">
        <f t="shared" si="83"/>
        <v>0</v>
      </c>
      <c r="CB138" s="9">
        <f t="shared" si="83"/>
        <v>0</v>
      </c>
      <c r="CC138" s="9">
        <f t="shared" si="83"/>
        <v>0</v>
      </c>
      <c r="CD138" s="9">
        <f t="shared" si="83"/>
        <v>0</v>
      </c>
      <c r="CE138" s="9">
        <f t="shared" si="83"/>
        <v>0</v>
      </c>
      <c r="CF138" s="9">
        <f t="shared" si="79"/>
        <v>0</v>
      </c>
      <c r="CG138" s="9">
        <f t="shared" si="79"/>
        <v>0</v>
      </c>
      <c r="CH138" s="9">
        <f t="shared" si="79"/>
        <v>0</v>
      </c>
      <c r="CI138" s="9">
        <f t="shared" si="79"/>
        <v>0</v>
      </c>
      <c r="CJ138" s="9">
        <f t="shared" si="79"/>
        <v>0</v>
      </c>
      <c r="CK138" s="9">
        <f t="shared" si="79"/>
        <v>22575.562592554186</v>
      </c>
      <c r="CL138" s="9">
        <f t="shared" si="67"/>
        <v>31718.498733452499</v>
      </c>
    </row>
    <row r="139" spans="2:90" x14ac:dyDescent="0.2">
      <c r="B139" s="1">
        <f t="shared" si="63"/>
        <v>43988</v>
      </c>
      <c r="C139" s="8">
        <f t="shared" si="58"/>
        <v>18.285714285714285</v>
      </c>
      <c r="D139">
        <f t="shared" si="68"/>
        <v>128</v>
      </c>
      <c r="E139" s="14">
        <f t="shared" si="64"/>
        <v>0.15</v>
      </c>
      <c r="F139" s="3">
        <f t="shared" si="59"/>
        <v>2.8576511180631639</v>
      </c>
      <c r="G139" s="4">
        <f t="shared" si="69"/>
        <v>325381.08920250123</v>
      </c>
      <c r="I139" s="13">
        <f t="shared" si="70"/>
        <v>31718.498733452499</v>
      </c>
      <c r="J139" s="13">
        <f t="shared" si="97"/>
        <v>31724.45993045959</v>
      </c>
      <c r="K139" s="13">
        <f t="shared" si="97"/>
        <v>33652.982860174721</v>
      </c>
      <c r="L139" s="13">
        <f t="shared" si="97"/>
        <v>35594.582143883214</v>
      </c>
      <c r="M139" s="13">
        <f t="shared" si="97"/>
        <v>37542.57990742039</v>
      </c>
      <c r="N139" s="13">
        <f t="shared" si="97"/>
        <v>39489.585711630192</v>
      </c>
      <c r="O139" s="13">
        <f t="shared" si="97"/>
        <v>41427.014636679953</v>
      </c>
      <c r="P139" s="13">
        <f t="shared" si="97"/>
        <v>43344.584019936527</v>
      </c>
      <c r="Q139" s="13">
        <f t="shared" si="97"/>
        <v>45229.8490745257</v>
      </c>
      <c r="R139" s="13">
        <f t="shared" si="97"/>
        <v>47067.831638049633</v>
      </c>
      <c r="S139" s="13">
        <f t="shared" si="97"/>
        <v>48840.339930715156</v>
      </c>
      <c r="T139" s="13">
        <f t="shared" si="97"/>
        <v>50526.957114179197</v>
      </c>
      <c r="U139" s="13">
        <f t="shared" si="97"/>
        <v>52105.198766004811</v>
      </c>
      <c r="V139" s="13">
        <f t="shared" si="97"/>
        <v>53550.91366181591</v>
      </c>
      <c r="W139" s="13">
        <f t="shared" si="97"/>
        <v>54838.932511317216</v>
      </c>
      <c r="X139" s="13">
        <f t="shared" si="97"/>
        <v>55943.940990040981</v>
      </c>
      <c r="Y139" s="13">
        <f t="shared" si="97"/>
        <v>56841.526006008302</v>
      </c>
      <c r="Z139" s="13">
        <f t="shared" si="97"/>
        <v>57509.321060800947</v>
      </c>
      <c r="AA139" s="13">
        <f t="shared" si="97"/>
        <v>57928.160994387115</v>
      </c>
      <c r="AB139" s="13">
        <f t="shared" si="97"/>
        <v>58083.150906097559</v>
      </c>
      <c r="AC139" s="13">
        <f t="shared" si="97"/>
        <v>57964.623122640376</v>
      </c>
      <c r="AD139" s="13">
        <f t="shared" si="60"/>
        <v>1059907.7045671302</v>
      </c>
      <c r="AE139" s="13">
        <f t="shared" si="72"/>
        <v>2050832.7382873502</v>
      </c>
      <c r="AF139" s="15"/>
      <c r="AG139">
        <f t="shared" si="56"/>
        <v>128</v>
      </c>
      <c r="AH139" s="15"/>
      <c r="AI139" s="15"/>
      <c r="AJ139" s="13">
        <f t="shared" si="99"/>
        <v>2024.9655274761442</v>
      </c>
      <c r="AK139" s="13">
        <f t="shared" si="99"/>
        <v>0</v>
      </c>
      <c r="AL139" s="13">
        <f t="shared" si="99"/>
        <v>0</v>
      </c>
      <c r="AM139" s="13">
        <f t="shared" si="99"/>
        <v>0</v>
      </c>
      <c r="AN139" s="13">
        <f t="shared" si="99"/>
        <v>0</v>
      </c>
      <c r="AO139" s="13">
        <f t="shared" si="99"/>
        <v>0</v>
      </c>
      <c r="AP139" s="13">
        <f t="shared" si="99"/>
        <v>0</v>
      </c>
      <c r="AQ139" s="13">
        <f t="shared" si="99"/>
        <v>0</v>
      </c>
      <c r="AR139" s="13">
        <f t="shared" si="99"/>
        <v>0</v>
      </c>
      <c r="AS139" s="13">
        <f t="shared" si="99"/>
        <v>0</v>
      </c>
      <c r="AT139" s="13">
        <f t="shared" si="99"/>
        <v>0</v>
      </c>
      <c r="AU139" s="13">
        <f t="shared" si="99"/>
        <v>0</v>
      </c>
      <c r="AV139" s="13">
        <f t="shared" si="99"/>
        <v>0</v>
      </c>
      <c r="AW139" s="13">
        <f t="shared" si="99"/>
        <v>0</v>
      </c>
      <c r="AX139" s="13">
        <f t="shared" si="99"/>
        <v>0</v>
      </c>
      <c r="AY139" s="13">
        <f t="shared" si="99"/>
        <v>0</v>
      </c>
      <c r="AZ139" s="13">
        <f t="shared" si="99"/>
        <v>0</v>
      </c>
      <c r="BA139" s="13">
        <f t="shared" si="99"/>
        <v>0</v>
      </c>
      <c r="BB139" s="13">
        <f t="shared" si="99"/>
        <v>0</v>
      </c>
      <c r="BC139" s="13">
        <f t="shared" si="99"/>
        <v>0</v>
      </c>
      <c r="BD139" s="13">
        <f t="shared" si="94"/>
        <v>0</v>
      </c>
      <c r="BE139" s="13">
        <f t="shared" si="66"/>
        <v>2024.9655274761442</v>
      </c>
      <c r="BF139" s="13">
        <f t="shared" si="61"/>
        <v>128879.63231195095</v>
      </c>
      <c r="BG139" s="4">
        <f t="shared" si="57"/>
        <v>2179712.3705993011</v>
      </c>
      <c r="BH139" s="4">
        <f t="shared" si="76"/>
        <v>1.1384947178144758</v>
      </c>
      <c r="BI139" s="4">
        <f t="shared" si="77"/>
        <v>1.1496156900503771</v>
      </c>
      <c r="BJ139" s="4">
        <f t="shared" si="62"/>
        <v>5.9126898599247815</v>
      </c>
      <c r="BK139" s="15"/>
      <c r="BL139" s="13">
        <f t="shared" ref="BL139:BL202" si="100">G139+AE139+BF139</f>
        <v>2505093.4598018024</v>
      </c>
      <c r="BM139" s="13"/>
      <c r="BN139">
        <f t="shared" ref="BN139:BN202" si="101">D139</f>
        <v>128</v>
      </c>
      <c r="BO139" s="11">
        <f t="shared" ref="BO139:BO202" si="102">G139/(G139+AE139)</f>
        <v>0.13693257965181624</v>
      </c>
      <c r="BP139" s="9">
        <f t="shared" si="95"/>
        <v>651.49437813817758</v>
      </c>
      <c r="BQ139" s="9">
        <f t="shared" si="95"/>
        <v>651.61682045077657</v>
      </c>
      <c r="BR139" s="9">
        <f t="shared" si="93"/>
        <v>691.22846340331216</v>
      </c>
      <c r="BS139" s="9">
        <f t="shared" si="93"/>
        <v>731.10869318856055</v>
      </c>
      <c r="BT139" s="9">
        <f t="shared" si="93"/>
        <v>771.12034702612766</v>
      </c>
      <c r="BU139" s="9">
        <f t="shared" si="93"/>
        <v>811.11162613125384</v>
      </c>
      <c r="BV139" s="9">
        <f t="shared" si="93"/>
        <v>850.90619722112024</v>
      </c>
      <c r="BW139" s="9">
        <f t="shared" si="93"/>
        <v>890.29285556771993</v>
      </c>
      <c r="BX139" s="9">
        <f t="shared" si="93"/>
        <v>929.01598665556764</v>
      </c>
      <c r="BY139" s="9">
        <f t="shared" si="93"/>
        <v>966.7679407223261</v>
      </c>
      <c r="BZ139" s="9">
        <f t="shared" si="93"/>
        <v>0</v>
      </c>
      <c r="CA139" s="9">
        <f t="shared" si="83"/>
        <v>0</v>
      </c>
      <c r="CB139" s="9">
        <f t="shared" si="83"/>
        <v>0</v>
      </c>
      <c r="CC139" s="9">
        <f t="shared" si="83"/>
        <v>0</v>
      </c>
      <c r="CD139" s="9">
        <f t="shared" si="83"/>
        <v>0</v>
      </c>
      <c r="CE139" s="9">
        <f t="shared" si="83"/>
        <v>0</v>
      </c>
      <c r="CF139" s="9">
        <f t="shared" si="79"/>
        <v>0</v>
      </c>
      <c r="CG139" s="9">
        <f t="shared" si="79"/>
        <v>0</v>
      </c>
      <c r="CH139" s="9">
        <f t="shared" si="79"/>
        <v>0</v>
      </c>
      <c r="CI139" s="9">
        <f t="shared" si="79"/>
        <v>0</v>
      </c>
      <c r="CJ139" s="9">
        <f t="shared" si="79"/>
        <v>0</v>
      </c>
      <c r="CK139" s="9">
        <f t="shared" si="79"/>
        <v>21770.384426881839</v>
      </c>
      <c r="CL139" s="9">
        <f t="shared" si="67"/>
        <v>29715.047735386783</v>
      </c>
    </row>
    <row r="140" spans="2:90" x14ac:dyDescent="0.2">
      <c r="B140" s="1">
        <f t="shared" si="63"/>
        <v>43989</v>
      </c>
      <c r="C140" s="8">
        <f t="shared" si="58"/>
        <v>18.428571428571427</v>
      </c>
      <c r="D140">
        <f t="shared" si="68"/>
        <v>129</v>
      </c>
      <c r="E140" s="14">
        <f t="shared" si="64"/>
        <v>0.15</v>
      </c>
      <c r="F140" s="3">
        <f t="shared" si="59"/>
        <v>2.8576511180631639</v>
      </c>
      <c r="G140" s="4">
        <f t="shared" si="69"/>
        <v>295666.04146711447</v>
      </c>
      <c r="I140" s="13">
        <f t="shared" si="70"/>
        <v>29715.047735386783</v>
      </c>
      <c r="J140" s="13">
        <f t="shared" si="97"/>
        <v>29815.388809445347</v>
      </c>
      <c r="K140" s="13">
        <f t="shared" si="97"/>
        <v>31724.45993045959</v>
      </c>
      <c r="L140" s="13">
        <f t="shared" si="97"/>
        <v>33652.982860174721</v>
      </c>
      <c r="M140" s="13">
        <f t="shared" si="97"/>
        <v>35594.582143883214</v>
      </c>
      <c r="N140" s="13">
        <f t="shared" si="97"/>
        <v>37542.57990742039</v>
      </c>
      <c r="O140" s="13">
        <f t="shared" si="97"/>
        <v>39489.585711630192</v>
      </c>
      <c r="P140" s="13">
        <f t="shared" si="97"/>
        <v>41427.014636679953</v>
      </c>
      <c r="Q140" s="13">
        <f t="shared" si="97"/>
        <v>43344.584019936527</v>
      </c>
      <c r="R140" s="13">
        <f t="shared" si="97"/>
        <v>45229.8490745257</v>
      </c>
      <c r="S140" s="13">
        <f t="shared" si="97"/>
        <v>47067.831638049633</v>
      </c>
      <c r="T140" s="13">
        <f t="shared" si="97"/>
        <v>48840.339930715156</v>
      </c>
      <c r="U140" s="13">
        <f t="shared" si="97"/>
        <v>50526.957114179197</v>
      </c>
      <c r="V140" s="13">
        <f t="shared" si="97"/>
        <v>52105.198766004811</v>
      </c>
      <c r="W140" s="13">
        <f t="shared" si="97"/>
        <v>53550.91366181591</v>
      </c>
      <c r="X140" s="13">
        <f t="shared" si="97"/>
        <v>54838.932511317216</v>
      </c>
      <c r="Y140" s="13">
        <f t="shared" si="97"/>
        <v>55943.940990040981</v>
      </c>
      <c r="Z140" s="13">
        <f t="shared" si="97"/>
        <v>56841.526006008302</v>
      </c>
      <c r="AA140" s="13">
        <f t="shared" si="97"/>
        <v>57509.321060800947</v>
      </c>
      <c r="AB140" s="13">
        <f t="shared" si="97"/>
        <v>57928.160994387115</v>
      </c>
      <c r="AC140" s="13">
        <f t="shared" si="97"/>
        <v>58083.150906097559</v>
      </c>
      <c r="AD140" s="13">
        <f t="shared" si="60"/>
        <v>1117872.3276897706</v>
      </c>
      <c r="AE140" s="13">
        <f t="shared" si="72"/>
        <v>2078644.6760987299</v>
      </c>
      <c r="AF140" s="15"/>
      <c r="AG140">
        <f t="shared" ref="AG140:AG203" si="103">D140</f>
        <v>129</v>
      </c>
      <c r="AH140" s="15"/>
      <c r="AI140" s="15"/>
      <c r="AJ140" s="13">
        <f t="shared" si="99"/>
        <v>1903.1099240071499</v>
      </c>
      <c r="AK140" s="13">
        <f t="shared" si="99"/>
        <v>0</v>
      </c>
      <c r="AL140" s="13">
        <f t="shared" si="99"/>
        <v>0</v>
      </c>
      <c r="AM140" s="13">
        <f t="shared" si="99"/>
        <v>0</v>
      </c>
      <c r="AN140" s="13">
        <f t="shared" si="99"/>
        <v>0</v>
      </c>
      <c r="AO140" s="13">
        <f t="shared" si="99"/>
        <v>0</v>
      </c>
      <c r="AP140" s="13">
        <f t="shared" si="99"/>
        <v>0</v>
      </c>
      <c r="AQ140" s="13">
        <f t="shared" si="99"/>
        <v>0</v>
      </c>
      <c r="AR140" s="13">
        <f t="shared" si="99"/>
        <v>0</v>
      </c>
      <c r="AS140" s="13">
        <f t="shared" si="99"/>
        <v>0</v>
      </c>
      <c r="AT140" s="13">
        <f t="shared" si="99"/>
        <v>0</v>
      </c>
      <c r="AU140" s="13">
        <f t="shared" si="99"/>
        <v>0</v>
      </c>
      <c r="AV140" s="13">
        <f t="shared" si="99"/>
        <v>0</v>
      </c>
      <c r="AW140" s="13">
        <f t="shared" si="99"/>
        <v>0</v>
      </c>
      <c r="AX140" s="13">
        <f t="shared" si="99"/>
        <v>0</v>
      </c>
      <c r="AY140" s="13">
        <f t="shared" si="99"/>
        <v>0</v>
      </c>
      <c r="AZ140" s="13">
        <f t="shared" si="99"/>
        <v>0</v>
      </c>
      <c r="BA140" s="13">
        <f t="shared" si="99"/>
        <v>0</v>
      </c>
      <c r="BB140" s="13">
        <f t="shared" si="99"/>
        <v>0</v>
      </c>
      <c r="BC140" s="13">
        <f t="shared" si="99"/>
        <v>0</v>
      </c>
      <c r="BD140" s="13">
        <f t="shared" si="94"/>
        <v>0</v>
      </c>
      <c r="BE140" s="13">
        <f t="shared" si="66"/>
        <v>1903.1099240071499</v>
      </c>
      <c r="BF140" s="13">
        <f t="shared" si="61"/>
        <v>130782.7422359581</v>
      </c>
      <c r="BG140" s="4">
        <f t="shared" ref="BG140:BG203" si="104">AE140+BF140</f>
        <v>2209427.4183346881</v>
      </c>
      <c r="BH140" s="4">
        <f t="shared" si="76"/>
        <v>1.1280486869116182</v>
      </c>
      <c r="BI140" s="4">
        <f t="shared" si="77"/>
        <v>1.1384947178144758</v>
      </c>
      <c r="BJ140" s="4">
        <f t="shared" si="62"/>
        <v>5.9193047551900566</v>
      </c>
      <c r="BK140" s="15"/>
      <c r="BL140" s="13">
        <f t="shared" si="100"/>
        <v>2505093.4598018024</v>
      </c>
      <c r="BM140" s="13"/>
      <c r="BN140">
        <f t="shared" si="101"/>
        <v>129</v>
      </c>
      <c r="BO140" s="11">
        <f t="shared" si="102"/>
        <v>0.12452710560571989</v>
      </c>
      <c r="BP140" s="9">
        <f t="shared" si="95"/>
        <v>555.04933311352761</v>
      </c>
      <c r="BQ140" s="9">
        <f t="shared" si="95"/>
        <v>556.92361064240993</v>
      </c>
      <c r="BR140" s="9">
        <f t="shared" si="93"/>
        <v>592.58327580671562</v>
      </c>
      <c r="BS140" s="9">
        <f t="shared" si="93"/>
        <v>628.60628258646875</v>
      </c>
      <c r="BT140" s="9">
        <f t="shared" si="93"/>
        <v>664.87354344342236</v>
      </c>
      <c r="BU140" s="9">
        <f t="shared" si="93"/>
        <v>701.2603219263774</v>
      </c>
      <c r="BV140" s="9">
        <f t="shared" si="93"/>
        <v>737.62857153574498</v>
      </c>
      <c r="BW140" s="9">
        <f t="shared" si="93"/>
        <v>773.81793398873219</v>
      </c>
      <c r="BX140" s="9">
        <f t="shared" si="93"/>
        <v>809.63633875299513</v>
      </c>
      <c r="BY140" s="9">
        <f t="shared" si="93"/>
        <v>844.85132883513506</v>
      </c>
      <c r="BZ140" s="9">
        <f t="shared" si="93"/>
        <v>0</v>
      </c>
      <c r="CA140" s="9">
        <f t="shared" si="83"/>
        <v>0</v>
      </c>
      <c r="CB140" s="9">
        <f t="shared" si="83"/>
        <v>0</v>
      </c>
      <c r="CC140" s="9">
        <f t="shared" si="83"/>
        <v>0</v>
      </c>
      <c r="CD140" s="9">
        <f t="shared" si="83"/>
        <v>0</v>
      </c>
      <c r="CE140" s="9">
        <f t="shared" si="83"/>
        <v>0</v>
      </c>
      <c r="CF140" s="9">
        <f t="shared" si="79"/>
        <v>0</v>
      </c>
      <c r="CG140" s="9">
        <f t="shared" si="79"/>
        <v>0</v>
      </c>
      <c r="CH140" s="9">
        <f t="shared" si="79"/>
        <v>0</v>
      </c>
      <c r="CI140" s="9">
        <f t="shared" si="79"/>
        <v>0</v>
      </c>
      <c r="CJ140" s="9">
        <f t="shared" si="79"/>
        <v>0</v>
      </c>
      <c r="CK140" s="9">
        <f t="shared" si="79"/>
        <v>20880.810810590396</v>
      </c>
      <c r="CL140" s="9">
        <f t="shared" si="67"/>
        <v>27746.041351221924</v>
      </c>
    </row>
    <row r="141" spans="2:90" x14ac:dyDescent="0.2">
      <c r="B141" s="1">
        <f t="shared" si="63"/>
        <v>43990</v>
      </c>
      <c r="C141" s="8">
        <f t="shared" ref="C141:C204" si="105">D141/7</f>
        <v>18.571428571428573</v>
      </c>
      <c r="D141">
        <f t="shared" si="68"/>
        <v>130</v>
      </c>
      <c r="E141" s="14">
        <f t="shared" si="64"/>
        <v>0.15</v>
      </c>
      <c r="F141" s="3">
        <f t="shared" ref="F141:F204" si="106">EXP(7*E141)</f>
        <v>2.8576511180631639</v>
      </c>
      <c r="G141" s="4">
        <f t="shared" si="69"/>
        <v>267920.00011589256</v>
      </c>
      <c r="I141" s="13">
        <f t="shared" si="70"/>
        <v>27746.041351221924</v>
      </c>
      <c r="J141" s="13">
        <f t="shared" si="97"/>
        <v>27932.144871263576</v>
      </c>
      <c r="K141" s="13">
        <f t="shared" si="97"/>
        <v>29815.388809445347</v>
      </c>
      <c r="L141" s="13">
        <f t="shared" si="97"/>
        <v>31724.45993045959</v>
      </c>
      <c r="M141" s="13">
        <f t="shared" si="97"/>
        <v>33652.982860174721</v>
      </c>
      <c r="N141" s="13">
        <f t="shared" si="97"/>
        <v>35594.582143883214</v>
      </c>
      <c r="O141" s="13">
        <f t="shared" si="97"/>
        <v>37542.57990742039</v>
      </c>
      <c r="P141" s="13">
        <f t="shared" si="97"/>
        <v>39489.585711630192</v>
      </c>
      <c r="Q141" s="13">
        <f t="shared" si="97"/>
        <v>41427.014636679953</v>
      </c>
      <c r="R141" s="13">
        <f t="shared" si="97"/>
        <v>43344.584019936527</v>
      </c>
      <c r="S141" s="13">
        <f t="shared" si="97"/>
        <v>45229.8490745257</v>
      </c>
      <c r="T141" s="13">
        <f t="shared" si="97"/>
        <v>47067.831638049633</v>
      </c>
      <c r="U141" s="13">
        <f t="shared" si="97"/>
        <v>48840.339930715156</v>
      </c>
      <c r="V141" s="13">
        <f t="shared" si="97"/>
        <v>50526.957114179197</v>
      </c>
      <c r="W141" s="13">
        <f t="shared" si="97"/>
        <v>52105.198766004811</v>
      </c>
      <c r="X141" s="13">
        <f t="shared" si="97"/>
        <v>53550.91366181591</v>
      </c>
      <c r="Y141" s="13">
        <f t="shared" si="97"/>
        <v>54838.932511317216</v>
      </c>
      <c r="Z141" s="13">
        <f t="shared" si="97"/>
        <v>55943.940990040981</v>
      </c>
      <c r="AA141" s="13">
        <f t="shared" si="97"/>
        <v>56841.526006008302</v>
      </c>
      <c r="AB141" s="13">
        <f t="shared" si="97"/>
        <v>57509.321060800947</v>
      </c>
      <c r="AC141" s="13">
        <f t="shared" si="97"/>
        <v>57928.160994387115</v>
      </c>
      <c r="AD141" s="13">
        <f t="shared" ref="AD141:AD204" si="107">AD140+AC140*(1-AC$8)</f>
        <v>1175955.4785958682</v>
      </c>
      <c r="AE141" s="13">
        <f t="shared" si="72"/>
        <v>2104607.8145858282</v>
      </c>
      <c r="AF141" s="15"/>
      <c r="AG141">
        <f t="shared" si="103"/>
        <v>130</v>
      </c>
      <c r="AH141" s="15"/>
      <c r="AI141" s="15"/>
      <c r="AJ141" s="13">
        <f t="shared" si="99"/>
        <v>1782.9028641232069</v>
      </c>
      <c r="AK141" s="13">
        <f t="shared" si="99"/>
        <v>0</v>
      </c>
      <c r="AL141" s="13">
        <f t="shared" si="99"/>
        <v>0</v>
      </c>
      <c r="AM141" s="13">
        <f t="shared" si="99"/>
        <v>0</v>
      </c>
      <c r="AN141" s="13">
        <f t="shared" si="99"/>
        <v>0</v>
      </c>
      <c r="AO141" s="13">
        <f t="shared" si="99"/>
        <v>0</v>
      </c>
      <c r="AP141" s="13">
        <f t="shared" si="99"/>
        <v>0</v>
      </c>
      <c r="AQ141" s="13">
        <f t="shared" si="99"/>
        <v>0</v>
      </c>
      <c r="AR141" s="13">
        <f t="shared" si="99"/>
        <v>0</v>
      </c>
      <c r="AS141" s="13">
        <f t="shared" si="99"/>
        <v>0</v>
      </c>
      <c r="AT141" s="13">
        <f t="shared" si="99"/>
        <v>0</v>
      </c>
      <c r="AU141" s="13">
        <f t="shared" si="99"/>
        <v>0</v>
      </c>
      <c r="AV141" s="13">
        <f t="shared" si="99"/>
        <v>0</v>
      </c>
      <c r="AW141" s="13">
        <f t="shared" si="99"/>
        <v>0</v>
      </c>
      <c r="AX141" s="13">
        <f t="shared" si="99"/>
        <v>0</v>
      </c>
      <c r="AY141" s="13">
        <f t="shared" si="99"/>
        <v>0</v>
      </c>
      <c r="AZ141" s="13">
        <f t="shared" si="99"/>
        <v>0</v>
      </c>
      <c r="BA141" s="13">
        <f t="shared" si="99"/>
        <v>0</v>
      </c>
      <c r="BB141" s="13">
        <f t="shared" si="99"/>
        <v>0</v>
      </c>
      <c r="BC141" s="13">
        <f t="shared" si="99"/>
        <v>0</v>
      </c>
      <c r="BD141" s="13">
        <f t="shared" si="94"/>
        <v>0</v>
      </c>
      <c r="BE141" s="13">
        <f t="shared" si="66"/>
        <v>1782.9028641232069</v>
      </c>
      <c r="BF141" s="13">
        <f t="shared" ref="BF141:BF204" si="108">BF140+BE141</f>
        <v>132565.64510008131</v>
      </c>
      <c r="BG141" s="4">
        <f t="shared" si="104"/>
        <v>2237173.4596859096</v>
      </c>
      <c r="BH141" s="4">
        <f t="shared" si="76"/>
        <v>1.1182300651817632</v>
      </c>
      <c r="BI141" s="4">
        <f t="shared" si="77"/>
        <v>1.128048686911618</v>
      </c>
      <c r="BJ141" s="4">
        <f t="shared" ref="BJ141:BJ204" si="109">BF141/BG141*100</f>
        <v>5.9255863476358694</v>
      </c>
      <c r="BK141" s="15"/>
      <c r="BL141" s="13">
        <f t="shared" si="100"/>
        <v>2505093.4598018019</v>
      </c>
      <c r="BM141" s="13"/>
      <c r="BN141">
        <f t="shared" si="101"/>
        <v>130</v>
      </c>
      <c r="BO141" s="11">
        <f t="shared" si="102"/>
        <v>0.11292596801423635</v>
      </c>
      <c r="BP141" s="9">
        <f t="shared" si="95"/>
        <v>469.98728672246483</v>
      </c>
      <c r="BQ141" s="9">
        <f t="shared" si="95"/>
        <v>473.13967474519893</v>
      </c>
      <c r="BR141" s="9">
        <f t="shared" si="93"/>
        <v>505.03974645411682</v>
      </c>
      <c r="BS141" s="9">
        <f t="shared" si="93"/>
        <v>537.37730210640041</v>
      </c>
      <c r="BT141" s="9">
        <f t="shared" si="93"/>
        <v>570.04434990776019</v>
      </c>
      <c r="BU141" s="9">
        <f t="shared" si="93"/>
        <v>602.93289669903959</v>
      </c>
      <c r="BV141" s="9">
        <f t="shared" si="93"/>
        <v>635.92982666959006</v>
      </c>
      <c r="BW141" s="9">
        <f t="shared" si="93"/>
        <v>668.90995394504932</v>
      </c>
      <c r="BX141" s="9">
        <f t="shared" si="93"/>
        <v>701.72785946805323</v>
      </c>
      <c r="BY141" s="9">
        <f t="shared" si="93"/>
        <v>734.20936629385983</v>
      </c>
      <c r="BZ141" s="9">
        <f t="shared" si="93"/>
        <v>0</v>
      </c>
      <c r="CA141" s="9">
        <f t="shared" si="83"/>
        <v>0</v>
      </c>
      <c r="CB141" s="9">
        <f t="shared" si="83"/>
        <v>0</v>
      </c>
      <c r="CC141" s="9">
        <f t="shared" si="83"/>
        <v>0</v>
      </c>
      <c r="CD141" s="9">
        <f t="shared" si="83"/>
        <v>0</v>
      </c>
      <c r="CE141" s="9">
        <f t="shared" si="83"/>
        <v>0</v>
      </c>
      <c r="CF141" s="9">
        <f t="shared" si="79"/>
        <v>0</v>
      </c>
      <c r="CG141" s="9">
        <f t="shared" si="79"/>
        <v>0</v>
      </c>
      <c r="CH141" s="9">
        <f t="shared" si="79"/>
        <v>0</v>
      </c>
      <c r="CI141" s="9">
        <f t="shared" si="79"/>
        <v>0</v>
      </c>
      <c r="CJ141" s="9">
        <f t="shared" si="79"/>
        <v>0</v>
      </c>
      <c r="CK141" s="9">
        <f t="shared" si="79"/>
        <v>19919.386614312451</v>
      </c>
      <c r="CL141" s="9">
        <f t="shared" si="67"/>
        <v>25818.684877323984</v>
      </c>
    </row>
    <row r="142" spans="2:90" x14ac:dyDescent="0.2">
      <c r="B142" s="1">
        <f t="shared" ref="B142:B205" si="110">B141+1</f>
        <v>43991</v>
      </c>
      <c r="C142" s="8">
        <f t="shared" si="105"/>
        <v>18.714285714285715</v>
      </c>
      <c r="D142">
        <f t="shared" si="68"/>
        <v>131</v>
      </c>
      <c r="E142" s="14">
        <f t="shared" ref="E142:E205" si="111">E141</f>
        <v>0.15</v>
      </c>
      <c r="F142" s="3">
        <f t="shared" si="106"/>
        <v>2.8576511180631639</v>
      </c>
      <c r="G142" s="4">
        <f t="shared" si="69"/>
        <v>242101.31523856858</v>
      </c>
      <c r="I142" s="13">
        <f t="shared" si="70"/>
        <v>25818.684877323984</v>
      </c>
      <c r="J142" s="13">
        <f t="shared" si="97"/>
        <v>26081.278870148606</v>
      </c>
      <c r="K142" s="13">
        <f t="shared" si="97"/>
        <v>27932.144871263576</v>
      </c>
      <c r="L142" s="13">
        <f t="shared" si="97"/>
        <v>29815.388809445347</v>
      </c>
      <c r="M142" s="13">
        <f t="shared" si="97"/>
        <v>31724.45993045959</v>
      </c>
      <c r="N142" s="13">
        <f t="shared" si="97"/>
        <v>33652.982860174721</v>
      </c>
      <c r="O142" s="13">
        <f t="shared" si="97"/>
        <v>35594.582143883214</v>
      </c>
      <c r="P142" s="13">
        <f t="shared" si="97"/>
        <v>37542.57990742039</v>
      </c>
      <c r="Q142" s="13">
        <f t="shared" si="97"/>
        <v>39489.585711630192</v>
      </c>
      <c r="R142" s="13">
        <f t="shared" si="97"/>
        <v>41427.014636679953</v>
      </c>
      <c r="S142" s="13">
        <f t="shared" si="97"/>
        <v>43344.584019936527</v>
      </c>
      <c r="T142" s="13">
        <f t="shared" si="97"/>
        <v>45229.8490745257</v>
      </c>
      <c r="U142" s="13">
        <f t="shared" si="97"/>
        <v>47067.831638049633</v>
      </c>
      <c r="V142" s="13">
        <f t="shared" si="97"/>
        <v>48840.339930715156</v>
      </c>
      <c r="W142" s="13">
        <f t="shared" si="97"/>
        <v>50526.957114179197</v>
      </c>
      <c r="X142" s="13">
        <f t="shared" si="97"/>
        <v>52105.198766004811</v>
      </c>
      <c r="Y142" s="13">
        <f t="shared" si="97"/>
        <v>53550.91366181591</v>
      </c>
      <c r="Z142" s="13">
        <f t="shared" si="97"/>
        <v>54838.932511317216</v>
      </c>
      <c r="AA142" s="13">
        <f t="shared" si="97"/>
        <v>55943.940990040981</v>
      </c>
      <c r="AB142" s="13">
        <f t="shared" si="97"/>
        <v>56841.526006008302</v>
      </c>
      <c r="AC142" s="13">
        <f t="shared" si="97"/>
        <v>57509.321060800947</v>
      </c>
      <c r="AD142" s="13">
        <f t="shared" si="107"/>
        <v>1233883.6395902555</v>
      </c>
      <c r="AE142" s="13">
        <f t="shared" si="72"/>
        <v>2128761.7369820792</v>
      </c>
      <c r="AF142" s="15"/>
      <c r="AG142">
        <f t="shared" si="103"/>
        <v>131</v>
      </c>
      <c r="AH142" s="15"/>
      <c r="AI142" s="15"/>
      <c r="AJ142" s="13">
        <f t="shared" si="99"/>
        <v>1664.7624810733153</v>
      </c>
      <c r="AK142" s="13">
        <f t="shared" si="99"/>
        <v>0</v>
      </c>
      <c r="AL142" s="13">
        <f t="shared" si="99"/>
        <v>0</v>
      </c>
      <c r="AM142" s="13">
        <f t="shared" si="99"/>
        <v>0</v>
      </c>
      <c r="AN142" s="13">
        <f t="shared" si="99"/>
        <v>0</v>
      </c>
      <c r="AO142" s="13">
        <f t="shared" si="99"/>
        <v>0</v>
      </c>
      <c r="AP142" s="13">
        <f t="shared" si="99"/>
        <v>0</v>
      </c>
      <c r="AQ142" s="13">
        <f t="shared" si="99"/>
        <v>0</v>
      </c>
      <c r="AR142" s="13">
        <f t="shared" si="99"/>
        <v>0</v>
      </c>
      <c r="AS142" s="13">
        <f t="shared" si="99"/>
        <v>0</v>
      </c>
      <c r="AT142" s="13">
        <f t="shared" si="99"/>
        <v>0</v>
      </c>
      <c r="AU142" s="13">
        <f t="shared" si="99"/>
        <v>0</v>
      </c>
      <c r="AV142" s="13">
        <f t="shared" si="99"/>
        <v>0</v>
      </c>
      <c r="AW142" s="13">
        <f t="shared" si="99"/>
        <v>0</v>
      </c>
      <c r="AX142" s="13">
        <f t="shared" si="99"/>
        <v>0</v>
      </c>
      <c r="AY142" s="13">
        <f t="shared" si="99"/>
        <v>0</v>
      </c>
      <c r="AZ142" s="13">
        <f t="shared" si="99"/>
        <v>0</v>
      </c>
      <c r="BA142" s="13">
        <f t="shared" si="99"/>
        <v>0</v>
      </c>
      <c r="BB142" s="13">
        <f t="shared" si="99"/>
        <v>0</v>
      </c>
      <c r="BC142" s="13">
        <f t="shared" si="99"/>
        <v>0</v>
      </c>
      <c r="BD142" s="13">
        <f t="shared" si="94"/>
        <v>0</v>
      </c>
      <c r="BE142" s="13">
        <f t="shared" ref="BE142:BE205" si="112">SUM(AJ142:BD142)</f>
        <v>1664.7624810733153</v>
      </c>
      <c r="BF142" s="13">
        <f t="shared" si="108"/>
        <v>134230.40758115464</v>
      </c>
      <c r="BG142" s="4">
        <f t="shared" si="104"/>
        <v>2262992.1445632339</v>
      </c>
      <c r="BH142" s="4">
        <f t="shared" si="76"/>
        <v>1.108996298437416</v>
      </c>
      <c r="BI142" s="4">
        <f t="shared" si="77"/>
        <v>1.1182300651817634</v>
      </c>
      <c r="BJ142" s="4">
        <f t="shared" si="109"/>
        <v>5.9315454498434246</v>
      </c>
      <c r="BK142" s="15"/>
      <c r="BL142" s="13">
        <f t="shared" si="100"/>
        <v>2505093.4598018024</v>
      </c>
      <c r="BM142" s="13"/>
      <c r="BN142">
        <f t="shared" si="101"/>
        <v>131</v>
      </c>
      <c r="BO142" s="11">
        <f t="shared" si="102"/>
        <v>0.10211526769199367</v>
      </c>
      <c r="BP142" s="9">
        <f t="shared" si="95"/>
        <v>395.47228765547504</v>
      </c>
      <c r="BQ142" s="9">
        <f t="shared" si="95"/>
        <v>399.49451603621446</v>
      </c>
      <c r="BR142" s="9">
        <f t="shared" si="93"/>
        <v>427.84476761109414</v>
      </c>
      <c r="BS142" s="9">
        <f t="shared" si="93"/>
        <v>456.69096144260754</v>
      </c>
      <c r="BT142" s="9">
        <f t="shared" si="93"/>
        <v>485.93275772742118</v>
      </c>
      <c r="BU142" s="9">
        <f t="shared" si="93"/>
        <v>515.47250301012241</v>
      </c>
      <c r="BV142" s="9">
        <f t="shared" si="93"/>
        <v>545.21254260109379</v>
      </c>
      <c r="BW142" s="9">
        <f t="shared" si="93"/>
        <v>575.05058956414427</v>
      </c>
      <c r="BX142" s="9">
        <f t="shared" si="93"/>
        <v>604.8734423983567</v>
      </c>
      <c r="BY142" s="9">
        <f t="shared" si="93"/>
        <v>634.54960339570698</v>
      </c>
      <c r="BZ142" s="9">
        <f t="shared" si="93"/>
        <v>0</v>
      </c>
      <c r="CA142" s="9">
        <f t="shared" si="83"/>
        <v>0</v>
      </c>
      <c r="CB142" s="9">
        <f t="shared" si="83"/>
        <v>0</v>
      </c>
      <c r="CC142" s="9">
        <f t="shared" si="83"/>
        <v>0</v>
      </c>
      <c r="CD142" s="9">
        <f t="shared" si="83"/>
        <v>0</v>
      </c>
      <c r="CE142" s="9">
        <f t="shared" si="83"/>
        <v>0</v>
      </c>
      <c r="CF142" s="9">
        <f t="shared" si="79"/>
        <v>0</v>
      </c>
      <c r="CG142" s="9">
        <f t="shared" si="79"/>
        <v>0</v>
      </c>
      <c r="CH142" s="9">
        <f t="shared" si="79"/>
        <v>0</v>
      </c>
      <c r="CI142" s="9">
        <f t="shared" si="79"/>
        <v>0</v>
      </c>
      <c r="CJ142" s="9">
        <f t="shared" si="79"/>
        <v>0</v>
      </c>
      <c r="CK142" s="9">
        <f t="shared" si="79"/>
        <v>18899.753723629554</v>
      </c>
      <c r="CL142" s="9">
        <f t="shared" ref="CL142:CL205" si="113">SUM(BP142:CK142)</f>
        <v>23940.347695071789</v>
      </c>
    </row>
    <row r="143" spans="2:90" x14ac:dyDescent="0.2">
      <c r="B143" s="1">
        <f t="shared" si="110"/>
        <v>43992</v>
      </c>
      <c r="C143" s="8">
        <f t="shared" si="105"/>
        <v>18.857142857142858</v>
      </c>
      <c r="D143">
        <f t="shared" ref="D143:D206" si="114">D142+1</f>
        <v>132</v>
      </c>
      <c r="E143" s="14">
        <f t="shared" si="111"/>
        <v>0.15</v>
      </c>
      <c r="F143" s="3">
        <f t="shared" si="106"/>
        <v>2.8576511180631639</v>
      </c>
      <c r="G143" s="4">
        <f t="shared" ref="G143:G206" si="115">G142-I143</f>
        <v>218160.96754349681</v>
      </c>
      <c r="I143" s="13">
        <f t="shared" ref="I143:I206" si="116">CL142</f>
        <v>23940.347695071789</v>
      </c>
      <c r="J143" s="13">
        <f t="shared" si="97"/>
        <v>24269.563784684542</v>
      </c>
      <c r="K143" s="13">
        <f t="shared" si="97"/>
        <v>26081.278870148606</v>
      </c>
      <c r="L143" s="13">
        <f t="shared" si="97"/>
        <v>27932.144871263576</v>
      </c>
      <c r="M143" s="13">
        <f t="shared" si="97"/>
        <v>29815.388809445347</v>
      </c>
      <c r="N143" s="13">
        <f t="shared" si="97"/>
        <v>31724.45993045959</v>
      </c>
      <c r="O143" s="13">
        <f t="shared" si="97"/>
        <v>33652.982860174721</v>
      </c>
      <c r="P143" s="13">
        <f t="shared" si="97"/>
        <v>35594.582143883214</v>
      </c>
      <c r="Q143" s="13">
        <f t="shared" si="97"/>
        <v>37542.57990742039</v>
      </c>
      <c r="R143" s="13">
        <f t="shared" si="97"/>
        <v>39489.585711630192</v>
      </c>
      <c r="S143" s="13">
        <f t="shared" si="97"/>
        <v>41427.014636679953</v>
      </c>
      <c r="T143" s="13">
        <f t="shared" si="97"/>
        <v>43344.584019936527</v>
      </c>
      <c r="U143" s="13">
        <f t="shared" si="97"/>
        <v>45229.8490745257</v>
      </c>
      <c r="V143" s="13">
        <f t="shared" si="97"/>
        <v>47067.831638049633</v>
      </c>
      <c r="W143" s="13">
        <f t="shared" si="97"/>
        <v>48840.339930715156</v>
      </c>
      <c r="X143" s="13">
        <f t="shared" si="97"/>
        <v>50526.957114179197</v>
      </c>
      <c r="Y143" s="13">
        <f t="shared" ref="Y143:AC143" si="117">X142*(1-X$8)</f>
        <v>52105.198766004811</v>
      </c>
      <c r="Z143" s="13">
        <f t="shared" si="117"/>
        <v>53550.91366181591</v>
      </c>
      <c r="AA143" s="13">
        <f t="shared" si="117"/>
        <v>54838.932511317216</v>
      </c>
      <c r="AB143" s="13">
        <f t="shared" si="117"/>
        <v>55943.940990040981</v>
      </c>
      <c r="AC143" s="13">
        <f t="shared" si="117"/>
        <v>56841.526006008302</v>
      </c>
      <c r="AD143" s="13">
        <f t="shared" si="107"/>
        <v>1291392.9606510564</v>
      </c>
      <c r="AE143" s="13">
        <f t="shared" ref="AE143:AE206" si="118">SUM(I143:AD143)</f>
        <v>2151152.9635845115</v>
      </c>
      <c r="AF143" s="15"/>
      <c r="AG143">
        <f t="shared" si="103"/>
        <v>132</v>
      </c>
      <c r="AH143" s="15"/>
      <c r="AI143" s="15"/>
      <c r="AJ143" s="13">
        <f t="shared" si="99"/>
        <v>1549.121092639439</v>
      </c>
      <c r="AK143" s="13">
        <f t="shared" si="99"/>
        <v>0</v>
      </c>
      <c r="AL143" s="13">
        <f t="shared" si="99"/>
        <v>0</v>
      </c>
      <c r="AM143" s="13">
        <f t="shared" si="99"/>
        <v>0</v>
      </c>
      <c r="AN143" s="13">
        <f t="shared" si="99"/>
        <v>0</v>
      </c>
      <c r="AO143" s="13">
        <f t="shared" si="99"/>
        <v>0</v>
      </c>
      <c r="AP143" s="13">
        <f t="shared" si="99"/>
        <v>0</v>
      </c>
      <c r="AQ143" s="13">
        <f t="shared" si="99"/>
        <v>0</v>
      </c>
      <c r="AR143" s="13">
        <f t="shared" si="99"/>
        <v>0</v>
      </c>
      <c r="AS143" s="13">
        <f t="shared" si="99"/>
        <v>0</v>
      </c>
      <c r="AT143" s="13">
        <f t="shared" si="99"/>
        <v>0</v>
      </c>
      <c r="AU143" s="13">
        <f t="shared" si="99"/>
        <v>0</v>
      </c>
      <c r="AV143" s="13">
        <f t="shared" si="99"/>
        <v>0</v>
      </c>
      <c r="AW143" s="13">
        <f t="shared" si="99"/>
        <v>0</v>
      </c>
      <c r="AX143" s="13">
        <f t="shared" si="99"/>
        <v>0</v>
      </c>
      <c r="AY143" s="13">
        <f t="shared" si="99"/>
        <v>0</v>
      </c>
      <c r="AZ143" s="13">
        <f t="shared" si="99"/>
        <v>0</v>
      </c>
      <c r="BA143" s="13">
        <f t="shared" si="99"/>
        <v>0</v>
      </c>
      <c r="BB143" s="13">
        <f t="shared" si="99"/>
        <v>0</v>
      </c>
      <c r="BC143" s="13">
        <f t="shared" si="99"/>
        <v>0</v>
      </c>
      <c r="BD143" s="13">
        <f t="shared" si="94"/>
        <v>0</v>
      </c>
      <c r="BE143" s="13">
        <f t="shared" si="112"/>
        <v>1549.121092639439</v>
      </c>
      <c r="BF143" s="13">
        <f t="shared" si="108"/>
        <v>135779.52867379406</v>
      </c>
      <c r="BG143" s="4">
        <f t="shared" si="104"/>
        <v>2286932.4922583057</v>
      </c>
      <c r="BH143" s="4">
        <f t="shared" si="76"/>
        <v>1.100310208767231</v>
      </c>
      <c r="BI143" s="4">
        <f t="shared" si="77"/>
        <v>1.1089962984374158</v>
      </c>
      <c r="BJ143" s="4">
        <f t="shared" si="109"/>
        <v>5.9371900628214069</v>
      </c>
      <c r="BK143" s="15"/>
      <c r="BL143" s="13">
        <f t="shared" si="100"/>
        <v>2505093.4598018024</v>
      </c>
      <c r="BM143" s="13"/>
      <c r="BN143">
        <f t="shared" si="101"/>
        <v>132</v>
      </c>
      <c r="BO143" s="11">
        <f t="shared" si="102"/>
        <v>9.2077695858409275E-2</v>
      </c>
      <c r="BP143" s="9">
        <f t="shared" si="95"/>
        <v>330.65580807170841</v>
      </c>
      <c r="BQ143" s="9">
        <f t="shared" si="95"/>
        <v>335.20282691736713</v>
      </c>
      <c r="BR143" s="9">
        <f t="shared" si="93"/>
        <v>360.22560951058495</v>
      </c>
      <c r="BS143" s="9">
        <f t="shared" si="93"/>
        <v>385.78913101938502</v>
      </c>
      <c r="BT143" s="9">
        <f t="shared" si="93"/>
        <v>411.79984540444917</v>
      </c>
      <c r="BU143" s="9">
        <f t="shared" si="93"/>
        <v>438.16727591237253</v>
      </c>
      <c r="BV143" s="9">
        <f t="shared" si="93"/>
        <v>464.80336807911419</v>
      </c>
      <c r="BW143" s="9">
        <f t="shared" si="93"/>
        <v>491.6200663277466</v>
      </c>
      <c r="BX143" s="9">
        <f t="shared" si="93"/>
        <v>518.5251381683222</v>
      </c>
      <c r="BY143" s="9">
        <f t="shared" si="93"/>
        <v>545.41650940951035</v>
      </c>
      <c r="BZ143" s="9">
        <f t="shared" si="93"/>
        <v>0</v>
      </c>
      <c r="CA143" s="9">
        <f t="shared" si="83"/>
        <v>0</v>
      </c>
      <c r="CB143" s="9">
        <f t="shared" si="83"/>
        <v>0</v>
      </c>
      <c r="CC143" s="9">
        <f t="shared" si="83"/>
        <v>0</v>
      </c>
      <c r="CD143" s="9">
        <f t="shared" si="83"/>
        <v>0</v>
      </c>
      <c r="CE143" s="9">
        <f t="shared" si="83"/>
        <v>0</v>
      </c>
      <c r="CF143" s="9">
        <f t="shared" si="79"/>
        <v>0</v>
      </c>
      <c r="CG143" s="9">
        <f t="shared" si="79"/>
        <v>0</v>
      </c>
      <c r="CH143" s="9">
        <f t="shared" si="79"/>
        <v>0</v>
      </c>
      <c r="CI143" s="9">
        <f t="shared" si="79"/>
        <v>0</v>
      </c>
      <c r="CJ143" s="9">
        <f t="shared" si="79"/>
        <v>0</v>
      </c>
      <c r="CK143" s="9">
        <f t="shared" si="79"/>
        <v>17836.273239677797</v>
      </c>
      <c r="CL143" s="9">
        <f t="shared" si="113"/>
        <v>22118.478818498359</v>
      </c>
    </row>
    <row r="144" spans="2:90" x14ac:dyDescent="0.2">
      <c r="B144" s="1">
        <f t="shared" si="110"/>
        <v>43993</v>
      </c>
      <c r="C144" s="8">
        <f t="shared" si="105"/>
        <v>19</v>
      </c>
      <c r="D144">
        <f t="shared" si="114"/>
        <v>133</v>
      </c>
      <c r="E144" s="14">
        <f t="shared" si="111"/>
        <v>0.15</v>
      </c>
      <c r="F144" s="3">
        <f t="shared" si="106"/>
        <v>2.8576511180631639</v>
      </c>
      <c r="G144" s="4">
        <f t="shared" si="115"/>
        <v>196042.48872499846</v>
      </c>
      <c r="I144" s="13">
        <f t="shared" si="116"/>
        <v>22118.478818498359</v>
      </c>
      <c r="J144" s="13">
        <f t="shared" ref="J144:AC156" si="119">I143*(1-I$8)</f>
        <v>22503.926833367481</v>
      </c>
      <c r="K144" s="13">
        <f t="shared" si="119"/>
        <v>24269.563784684542</v>
      </c>
      <c r="L144" s="13">
        <f t="shared" si="119"/>
        <v>26081.278870148606</v>
      </c>
      <c r="M144" s="13">
        <f t="shared" si="119"/>
        <v>27932.144871263576</v>
      </c>
      <c r="N144" s="13">
        <f t="shared" si="119"/>
        <v>29815.388809445347</v>
      </c>
      <c r="O144" s="13">
        <f t="shared" si="119"/>
        <v>31724.45993045959</v>
      </c>
      <c r="P144" s="13">
        <f t="shared" si="119"/>
        <v>33652.982860174721</v>
      </c>
      <c r="Q144" s="13">
        <f t="shared" si="119"/>
        <v>35594.582143883214</v>
      </c>
      <c r="R144" s="13">
        <f t="shared" si="119"/>
        <v>37542.57990742039</v>
      </c>
      <c r="S144" s="13">
        <f t="shared" si="119"/>
        <v>39489.585711630192</v>
      </c>
      <c r="T144" s="13">
        <f t="shared" si="119"/>
        <v>41427.014636679953</v>
      </c>
      <c r="U144" s="13">
        <f t="shared" si="119"/>
        <v>43344.584019936527</v>
      </c>
      <c r="V144" s="13">
        <f t="shared" si="119"/>
        <v>45229.8490745257</v>
      </c>
      <c r="W144" s="13">
        <f t="shared" si="119"/>
        <v>47067.831638049633</v>
      </c>
      <c r="X144" s="13">
        <f t="shared" si="119"/>
        <v>48840.339930715156</v>
      </c>
      <c r="Y144" s="13">
        <f t="shared" si="119"/>
        <v>50526.957114179197</v>
      </c>
      <c r="Z144" s="13">
        <f t="shared" si="119"/>
        <v>52105.198766004811</v>
      </c>
      <c r="AA144" s="13">
        <f t="shared" si="119"/>
        <v>53550.91366181591</v>
      </c>
      <c r="AB144" s="13">
        <f t="shared" si="119"/>
        <v>54838.932511317216</v>
      </c>
      <c r="AC144" s="13">
        <f t="shared" si="119"/>
        <v>55943.940990040981</v>
      </c>
      <c r="AD144" s="13">
        <f t="shared" si="107"/>
        <v>1348234.4866570646</v>
      </c>
      <c r="AE144" s="13">
        <f t="shared" si="118"/>
        <v>2171835.0215413058</v>
      </c>
      <c r="AF144" s="15"/>
      <c r="AG144">
        <f t="shared" si="103"/>
        <v>133</v>
      </c>
      <c r="AH144" s="15"/>
      <c r="AI144" s="15"/>
      <c r="AJ144" s="13">
        <f t="shared" si="99"/>
        <v>1436.4208617043073</v>
      </c>
      <c r="AK144" s="13">
        <f t="shared" si="99"/>
        <v>0</v>
      </c>
      <c r="AL144" s="13">
        <f t="shared" si="99"/>
        <v>0</v>
      </c>
      <c r="AM144" s="13">
        <f t="shared" si="99"/>
        <v>0</v>
      </c>
      <c r="AN144" s="13">
        <f t="shared" si="99"/>
        <v>0</v>
      </c>
      <c r="AO144" s="13">
        <f t="shared" si="99"/>
        <v>0</v>
      </c>
      <c r="AP144" s="13">
        <f t="shared" si="99"/>
        <v>0</v>
      </c>
      <c r="AQ144" s="13">
        <f t="shared" si="99"/>
        <v>0</v>
      </c>
      <c r="AR144" s="13">
        <f t="shared" si="99"/>
        <v>0</v>
      </c>
      <c r="AS144" s="13">
        <f t="shared" si="99"/>
        <v>0</v>
      </c>
      <c r="AT144" s="13">
        <f t="shared" si="99"/>
        <v>0</v>
      </c>
      <c r="AU144" s="13">
        <f t="shared" si="99"/>
        <v>0</v>
      </c>
      <c r="AV144" s="13">
        <f t="shared" si="99"/>
        <v>0</v>
      </c>
      <c r="AW144" s="13">
        <f t="shared" si="99"/>
        <v>0</v>
      </c>
      <c r="AX144" s="13">
        <f t="shared" si="99"/>
        <v>0</v>
      </c>
      <c r="AY144" s="13">
        <f t="shared" ref="AY144:BC144" si="120">X143*AX$8</f>
        <v>0</v>
      </c>
      <c r="AZ144" s="13">
        <f t="shared" si="120"/>
        <v>0</v>
      </c>
      <c r="BA144" s="13">
        <f t="shared" si="120"/>
        <v>0</v>
      </c>
      <c r="BB144" s="13">
        <f t="shared" si="120"/>
        <v>0</v>
      </c>
      <c r="BC144" s="13">
        <f t="shared" si="120"/>
        <v>0</v>
      </c>
      <c r="BD144" s="13">
        <f t="shared" si="94"/>
        <v>0</v>
      </c>
      <c r="BE144" s="13">
        <f t="shared" si="112"/>
        <v>1436.4208617043073</v>
      </c>
      <c r="BF144" s="13">
        <f t="shared" si="108"/>
        <v>137215.94953549837</v>
      </c>
      <c r="BG144" s="4">
        <f t="shared" si="104"/>
        <v>2309050.9710768042</v>
      </c>
      <c r="BH144" s="4">
        <f t="shared" si="76"/>
        <v>1.0921400195705215</v>
      </c>
      <c r="BI144" s="4">
        <f t="shared" si="77"/>
        <v>1.100310208767231</v>
      </c>
      <c r="BJ144" s="4">
        <f t="shared" si="109"/>
        <v>5.942525793248687</v>
      </c>
      <c r="BK144" s="15"/>
      <c r="BL144" s="13">
        <f t="shared" si="100"/>
        <v>2505093.4598018029</v>
      </c>
      <c r="BM144" s="13"/>
      <c r="BN144">
        <f t="shared" si="101"/>
        <v>133</v>
      </c>
      <c r="BO144" s="11">
        <f t="shared" si="102"/>
        <v>8.2792495758342854E-2</v>
      </c>
      <c r="BP144" s="9">
        <f t="shared" si="95"/>
        <v>274.68660956422821</v>
      </c>
      <c r="BQ144" s="9">
        <f t="shared" si="95"/>
        <v>279.47344003464525</v>
      </c>
      <c r="BR144" s="9">
        <f t="shared" si="93"/>
        <v>301.40066350504895</v>
      </c>
      <c r="BS144" s="9">
        <f t="shared" si="93"/>
        <v>323.9001255343403</v>
      </c>
      <c r="BT144" s="9">
        <f t="shared" si="93"/>
        <v>346.88579786632613</v>
      </c>
      <c r="BU144" s="9">
        <f t="shared" si="93"/>
        <v>370.27356773090202</v>
      </c>
      <c r="BV144" s="9">
        <f t="shared" si="93"/>
        <v>393.98208213424402</v>
      </c>
      <c r="BW144" s="9">
        <f t="shared" si="93"/>
        <v>417.93216610599001</v>
      </c>
      <c r="BX144" s="9">
        <f t="shared" si="93"/>
        <v>442.04464367511554</v>
      </c>
      <c r="BY144" s="9">
        <f t="shared" si="93"/>
        <v>466.23658316135248</v>
      </c>
      <c r="BZ144" s="9">
        <f t="shared" si="93"/>
        <v>0</v>
      </c>
      <c r="CA144" s="9">
        <f t="shared" si="83"/>
        <v>0</v>
      </c>
      <c r="CB144" s="9">
        <f t="shared" si="83"/>
        <v>0</v>
      </c>
      <c r="CC144" s="9">
        <f t="shared" si="83"/>
        <v>0</v>
      </c>
      <c r="CD144" s="9">
        <f t="shared" si="83"/>
        <v>0</v>
      </c>
      <c r="CE144" s="9">
        <f t="shared" si="83"/>
        <v>0</v>
      </c>
      <c r="CF144" s="9">
        <f t="shared" si="79"/>
        <v>0</v>
      </c>
      <c r="CG144" s="9">
        <f t="shared" si="79"/>
        <v>0</v>
      </c>
      <c r="CH144" s="9">
        <f t="shared" si="79"/>
        <v>0</v>
      </c>
      <c r="CI144" s="9">
        <f t="shared" si="79"/>
        <v>0</v>
      </c>
      <c r="CJ144" s="9">
        <f t="shared" si="79"/>
        <v>0</v>
      </c>
      <c r="CK144" s="9">
        <f t="shared" si="79"/>
        <v>16743.554702670986</v>
      </c>
      <c r="CL144" s="9">
        <f t="shared" si="113"/>
        <v>20360.370381983179</v>
      </c>
    </row>
    <row r="145" spans="2:90" x14ac:dyDescent="0.2">
      <c r="B145" s="1">
        <f t="shared" si="110"/>
        <v>43994</v>
      </c>
      <c r="C145" s="8">
        <f t="shared" si="105"/>
        <v>19.142857142857142</v>
      </c>
      <c r="D145">
        <f t="shared" si="114"/>
        <v>134</v>
      </c>
      <c r="E145" s="14">
        <f t="shared" si="111"/>
        <v>0.15</v>
      </c>
      <c r="F145" s="3">
        <f t="shared" si="106"/>
        <v>2.8576511180631639</v>
      </c>
      <c r="G145" s="4">
        <f t="shared" si="115"/>
        <v>175682.11834301529</v>
      </c>
      <c r="I145" s="13">
        <f t="shared" si="116"/>
        <v>20360.370381983179</v>
      </c>
      <c r="J145" s="13">
        <f t="shared" si="119"/>
        <v>20791.370089388456</v>
      </c>
      <c r="K145" s="13">
        <f t="shared" si="119"/>
        <v>22503.926833367481</v>
      </c>
      <c r="L145" s="13">
        <f t="shared" si="119"/>
        <v>24269.563784684542</v>
      </c>
      <c r="M145" s="13">
        <f t="shared" si="119"/>
        <v>26081.278870148606</v>
      </c>
      <c r="N145" s="13">
        <f t="shared" si="119"/>
        <v>27932.144871263576</v>
      </c>
      <c r="O145" s="13">
        <f t="shared" si="119"/>
        <v>29815.388809445347</v>
      </c>
      <c r="P145" s="13">
        <f t="shared" si="119"/>
        <v>31724.45993045959</v>
      </c>
      <c r="Q145" s="13">
        <f t="shared" si="119"/>
        <v>33652.982860174721</v>
      </c>
      <c r="R145" s="13">
        <f t="shared" si="119"/>
        <v>35594.582143883214</v>
      </c>
      <c r="S145" s="13">
        <f t="shared" si="119"/>
        <v>37542.57990742039</v>
      </c>
      <c r="T145" s="13">
        <f t="shared" si="119"/>
        <v>39489.585711630192</v>
      </c>
      <c r="U145" s="13">
        <f t="shared" si="119"/>
        <v>41427.014636679953</v>
      </c>
      <c r="V145" s="13">
        <f t="shared" si="119"/>
        <v>43344.584019936527</v>
      </c>
      <c r="W145" s="13">
        <f t="shared" si="119"/>
        <v>45229.8490745257</v>
      </c>
      <c r="X145" s="13">
        <f t="shared" si="119"/>
        <v>47067.831638049633</v>
      </c>
      <c r="Y145" s="13">
        <f t="shared" si="119"/>
        <v>48840.339930715156</v>
      </c>
      <c r="Z145" s="13">
        <f t="shared" si="119"/>
        <v>50526.957114179197</v>
      </c>
      <c r="AA145" s="13">
        <f t="shared" si="119"/>
        <v>52105.198766004811</v>
      </c>
      <c r="AB145" s="13">
        <f t="shared" si="119"/>
        <v>53550.91366181591</v>
      </c>
      <c r="AC145" s="13">
        <f t="shared" si="119"/>
        <v>54838.932511317216</v>
      </c>
      <c r="AD145" s="13">
        <f t="shared" si="107"/>
        <v>1404178.4276471057</v>
      </c>
      <c r="AE145" s="13">
        <f t="shared" si="118"/>
        <v>2190868.2831941787</v>
      </c>
      <c r="AF145" s="15"/>
      <c r="AG145">
        <f t="shared" si="103"/>
        <v>134</v>
      </c>
      <c r="AH145" s="15"/>
      <c r="AI145" s="15"/>
      <c r="AJ145" s="13">
        <f t="shared" ref="AJ145:BC157" si="121">I144*AI$8</f>
        <v>1327.1087291099016</v>
      </c>
      <c r="AK145" s="13">
        <f t="shared" si="121"/>
        <v>0</v>
      </c>
      <c r="AL145" s="13">
        <f t="shared" si="121"/>
        <v>0</v>
      </c>
      <c r="AM145" s="13">
        <f t="shared" si="121"/>
        <v>0</v>
      </c>
      <c r="AN145" s="13">
        <f t="shared" si="121"/>
        <v>0</v>
      </c>
      <c r="AO145" s="13">
        <f t="shared" si="121"/>
        <v>0</v>
      </c>
      <c r="AP145" s="13">
        <f t="shared" si="121"/>
        <v>0</v>
      </c>
      <c r="AQ145" s="13">
        <f t="shared" si="121"/>
        <v>0</v>
      </c>
      <c r="AR145" s="13">
        <f t="shared" si="121"/>
        <v>0</v>
      </c>
      <c r="AS145" s="13">
        <f t="shared" si="121"/>
        <v>0</v>
      </c>
      <c r="AT145" s="13">
        <f t="shared" si="121"/>
        <v>0</v>
      </c>
      <c r="AU145" s="13">
        <f t="shared" si="121"/>
        <v>0</v>
      </c>
      <c r="AV145" s="13">
        <f t="shared" si="121"/>
        <v>0</v>
      </c>
      <c r="AW145" s="13">
        <f t="shared" si="121"/>
        <v>0</v>
      </c>
      <c r="AX145" s="13">
        <f t="shared" si="121"/>
        <v>0</v>
      </c>
      <c r="AY145" s="13">
        <f t="shared" si="121"/>
        <v>0</v>
      </c>
      <c r="AZ145" s="13">
        <f t="shared" si="121"/>
        <v>0</v>
      </c>
      <c r="BA145" s="13">
        <f t="shared" si="121"/>
        <v>0</v>
      </c>
      <c r="BB145" s="13">
        <f t="shared" si="121"/>
        <v>0</v>
      </c>
      <c r="BC145" s="13">
        <f t="shared" si="121"/>
        <v>0</v>
      </c>
      <c r="BD145" s="13">
        <f t="shared" si="94"/>
        <v>0</v>
      </c>
      <c r="BE145" s="13">
        <f t="shared" si="112"/>
        <v>1327.1087291099016</v>
      </c>
      <c r="BF145" s="13">
        <f t="shared" si="108"/>
        <v>138543.05826460826</v>
      </c>
      <c r="BG145" s="4">
        <f t="shared" si="104"/>
        <v>2329411.3414587872</v>
      </c>
      <c r="BH145" s="4">
        <f t="shared" si="76"/>
        <v>1.084459025683975</v>
      </c>
      <c r="BI145" s="4">
        <f t="shared" si="77"/>
        <v>1.0921400195705213</v>
      </c>
      <c r="BJ145" s="4">
        <f t="shared" si="109"/>
        <v>5.947556612214572</v>
      </c>
      <c r="BK145" s="15"/>
      <c r="BL145" s="13">
        <f t="shared" si="100"/>
        <v>2505093.4598018024</v>
      </c>
      <c r="BM145" s="13"/>
      <c r="BN145">
        <f t="shared" si="101"/>
        <v>134</v>
      </c>
      <c r="BO145" s="11">
        <f t="shared" si="102"/>
        <v>7.4235527892793196E-2</v>
      </c>
      <c r="BP145" s="9">
        <f t="shared" si="95"/>
        <v>226.71942650989689</v>
      </c>
      <c r="BQ145" s="9">
        <f t="shared" si="95"/>
        <v>231.51875013002743</v>
      </c>
      <c r="BR145" s="9">
        <f t="shared" si="93"/>
        <v>250.58863322037433</v>
      </c>
      <c r="BS145" s="9">
        <f t="shared" si="93"/>
        <v>270.24958189258092</v>
      </c>
      <c r="BT145" s="9">
        <f t="shared" si="93"/>
        <v>290.42362575669517</v>
      </c>
      <c r="BU145" s="9">
        <f t="shared" si="93"/>
        <v>311.03362795443411</v>
      </c>
      <c r="BV145" s="9">
        <f t="shared" si="93"/>
        <v>332.0041691397081</v>
      </c>
      <c r="BW145" s="9">
        <f t="shared" si="93"/>
        <v>353.26230450771499</v>
      </c>
      <c r="BX145" s="9">
        <f t="shared" si="93"/>
        <v>374.73704216882874</v>
      </c>
      <c r="BY145" s="9">
        <f t="shared" si="93"/>
        <v>396.3573893361841</v>
      </c>
      <c r="BZ145" s="9">
        <f t="shared" si="93"/>
        <v>0</v>
      </c>
      <c r="CA145" s="9">
        <f t="shared" si="83"/>
        <v>0</v>
      </c>
      <c r="CB145" s="9">
        <f t="shared" si="83"/>
        <v>0</v>
      </c>
      <c r="CC145" s="9">
        <f t="shared" si="83"/>
        <v>0</v>
      </c>
      <c r="CD145" s="9">
        <f t="shared" si="83"/>
        <v>0</v>
      </c>
      <c r="CE145" s="9">
        <f t="shared" si="83"/>
        <v>0</v>
      </c>
      <c r="CF145" s="9">
        <f t="shared" si="79"/>
        <v>0</v>
      </c>
      <c r="CG145" s="9">
        <f t="shared" si="79"/>
        <v>0</v>
      </c>
      <c r="CH145" s="9">
        <f t="shared" si="79"/>
        <v>0</v>
      </c>
      <c r="CI145" s="9">
        <f t="shared" si="79"/>
        <v>0</v>
      </c>
      <c r="CJ145" s="9">
        <f t="shared" si="79"/>
        <v>0</v>
      </c>
      <c r="CK145" s="9">
        <f t="shared" si="79"/>
        <v>15635.989024808281</v>
      </c>
      <c r="CL145" s="9">
        <f t="shared" si="113"/>
        <v>18672.883575424727</v>
      </c>
    </row>
    <row r="146" spans="2:90" x14ac:dyDescent="0.2">
      <c r="B146" s="1">
        <f t="shared" si="110"/>
        <v>43995</v>
      </c>
      <c r="C146" s="8">
        <f t="shared" si="105"/>
        <v>19.285714285714285</v>
      </c>
      <c r="D146">
        <f t="shared" si="114"/>
        <v>135</v>
      </c>
      <c r="E146" s="14">
        <f t="shared" si="111"/>
        <v>0.15</v>
      </c>
      <c r="F146" s="3">
        <f t="shared" si="106"/>
        <v>2.8576511180631639</v>
      </c>
      <c r="G146" s="4">
        <f t="shared" si="115"/>
        <v>157009.23476759056</v>
      </c>
      <c r="I146" s="13">
        <f t="shared" si="116"/>
        <v>18672.883575424727</v>
      </c>
      <c r="J146" s="13">
        <f t="shared" si="119"/>
        <v>19138.748159064187</v>
      </c>
      <c r="K146" s="13">
        <f t="shared" si="119"/>
        <v>20791.370089388456</v>
      </c>
      <c r="L146" s="13">
        <f t="shared" si="119"/>
        <v>22503.926833367481</v>
      </c>
      <c r="M146" s="13">
        <f t="shared" si="119"/>
        <v>24269.563784684542</v>
      </c>
      <c r="N146" s="13">
        <f t="shared" si="119"/>
        <v>26081.278870148606</v>
      </c>
      <c r="O146" s="13">
        <f t="shared" si="119"/>
        <v>27932.144871263576</v>
      </c>
      <c r="P146" s="13">
        <f t="shared" si="119"/>
        <v>29815.388809445347</v>
      </c>
      <c r="Q146" s="13">
        <f t="shared" si="119"/>
        <v>31724.45993045959</v>
      </c>
      <c r="R146" s="13">
        <f t="shared" si="119"/>
        <v>33652.982860174721</v>
      </c>
      <c r="S146" s="13">
        <f t="shared" si="119"/>
        <v>35594.582143883214</v>
      </c>
      <c r="T146" s="13">
        <f t="shared" si="119"/>
        <v>37542.57990742039</v>
      </c>
      <c r="U146" s="13">
        <f t="shared" si="119"/>
        <v>39489.585711630192</v>
      </c>
      <c r="V146" s="13">
        <f t="shared" si="119"/>
        <v>41427.014636679953</v>
      </c>
      <c r="W146" s="13">
        <f t="shared" si="119"/>
        <v>43344.584019936527</v>
      </c>
      <c r="X146" s="13">
        <f t="shared" si="119"/>
        <v>45229.8490745257</v>
      </c>
      <c r="Y146" s="13">
        <f t="shared" si="119"/>
        <v>47067.831638049633</v>
      </c>
      <c r="Z146" s="13">
        <f t="shared" si="119"/>
        <v>48840.339930715156</v>
      </c>
      <c r="AA146" s="13">
        <f t="shared" si="119"/>
        <v>50526.957114179197</v>
      </c>
      <c r="AB146" s="13">
        <f t="shared" si="119"/>
        <v>52105.198766004811</v>
      </c>
      <c r="AC146" s="13">
        <f t="shared" si="119"/>
        <v>53550.91366181591</v>
      </c>
      <c r="AD146" s="13">
        <f t="shared" si="107"/>
        <v>1459017.360158423</v>
      </c>
      <c r="AE146" s="13">
        <f t="shared" si="118"/>
        <v>2208319.5445466847</v>
      </c>
      <c r="AF146" s="15"/>
      <c r="AG146">
        <f t="shared" si="103"/>
        <v>135</v>
      </c>
      <c r="AH146" s="15"/>
      <c r="AI146" s="15"/>
      <c r="AJ146" s="13">
        <f t="shared" si="121"/>
        <v>1221.6222229189907</v>
      </c>
      <c r="AK146" s="13">
        <f t="shared" si="121"/>
        <v>0</v>
      </c>
      <c r="AL146" s="13">
        <f t="shared" si="121"/>
        <v>0</v>
      </c>
      <c r="AM146" s="13">
        <f t="shared" si="121"/>
        <v>0</v>
      </c>
      <c r="AN146" s="13">
        <f t="shared" si="121"/>
        <v>0</v>
      </c>
      <c r="AO146" s="13">
        <f t="shared" si="121"/>
        <v>0</v>
      </c>
      <c r="AP146" s="13">
        <f t="shared" si="121"/>
        <v>0</v>
      </c>
      <c r="AQ146" s="13">
        <f t="shared" si="121"/>
        <v>0</v>
      </c>
      <c r="AR146" s="13">
        <f t="shared" si="121"/>
        <v>0</v>
      </c>
      <c r="AS146" s="13">
        <f t="shared" si="121"/>
        <v>0</v>
      </c>
      <c r="AT146" s="13">
        <f t="shared" si="121"/>
        <v>0</v>
      </c>
      <c r="AU146" s="13">
        <f t="shared" si="121"/>
        <v>0</v>
      </c>
      <c r="AV146" s="13">
        <f t="shared" si="121"/>
        <v>0</v>
      </c>
      <c r="AW146" s="13">
        <f t="shared" si="121"/>
        <v>0</v>
      </c>
      <c r="AX146" s="13">
        <f t="shared" si="121"/>
        <v>0</v>
      </c>
      <c r="AY146" s="13">
        <f t="shared" si="121"/>
        <v>0</v>
      </c>
      <c r="AZ146" s="13">
        <f t="shared" si="121"/>
        <v>0</v>
      </c>
      <c r="BA146" s="13">
        <f t="shared" si="121"/>
        <v>0</v>
      </c>
      <c r="BB146" s="13">
        <f t="shared" si="121"/>
        <v>0</v>
      </c>
      <c r="BC146" s="13">
        <f t="shared" si="121"/>
        <v>0</v>
      </c>
      <c r="BD146" s="13">
        <f t="shared" si="94"/>
        <v>0</v>
      </c>
      <c r="BE146" s="13">
        <f t="shared" si="112"/>
        <v>1221.6222229189907</v>
      </c>
      <c r="BF146" s="13">
        <f t="shared" si="108"/>
        <v>139764.68048752725</v>
      </c>
      <c r="BG146" s="4">
        <f t="shared" si="104"/>
        <v>2348084.2250342118</v>
      </c>
      <c r="BH146" s="4">
        <f t="shared" si="76"/>
        <v>1.0772449873230832</v>
      </c>
      <c r="BI146" s="4">
        <f t="shared" si="77"/>
        <v>1.0844590256839748</v>
      </c>
      <c r="BJ146" s="4">
        <f t="shared" si="109"/>
        <v>5.9522856547230916</v>
      </c>
      <c r="BK146" s="15"/>
      <c r="BL146" s="13">
        <f t="shared" si="100"/>
        <v>2505093.4598018024</v>
      </c>
      <c r="BM146" s="13"/>
      <c r="BN146">
        <f t="shared" si="101"/>
        <v>135</v>
      </c>
      <c r="BO146" s="11">
        <f t="shared" si="102"/>
        <v>6.6379454788990724E-2</v>
      </c>
      <c r="BP146" s="9">
        <f t="shared" si="95"/>
        <v>185.92437466124898</v>
      </c>
      <c r="BQ146" s="9">
        <f t="shared" si="95"/>
        <v>190.56295022137209</v>
      </c>
      <c r="BR146" s="9">
        <f t="shared" si="93"/>
        <v>207.01797162746027</v>
      </c>
      <c r="BS146" s="9">
        <f t="shared" si="93"/>
        <v>224.06975907154077</v>
      </c>
      <c r="BT146" s="9">
        <f t="shared" si="93"/>
        <v>241.65006179909912</v>
      </c>
      <c r="BU146" s="9">
        <f t="shared" si="93"/>
        <v>259.68916074001328</v>
      </c>
      <c r="BV146" s="9">
        <f t="shared" si="93"/>
        <v>278.11808214623693</v>
      </c>
      <c r="BW146" s="9">
        <f t="shared" si="93"/>
        <v>296.86938802391359</v>
      </c>
      <c r="BX146" s="9">
        <f t="shared" si="93"/>
        <v>315.87785304886353</v>
      </c>
      <c r="BY146" s="9">
        <f t="shared" si="93"/>
        <v>335.07999814224712</v>
      </c>
      <c r="BZ146" s="9">
        <f t="shared" si="93"/>
        <v>0</v>
      </c>
      <c r="CA146" s="9">
        <f t="shared" si="93"/>
        <v>0</v>
      </c>
      <c r="CB146" s="9">
        <f t="shared" si="93"/>
        <v>0</v>
      </c>
      <c r="CC146" s="9">
        <f t="shared" si="93"/>
        <v>0</v>
      </c>
      <c r="CD146" s="9">
        <f t="shared" ref="CD146:CK209" si="122">W146*$E146*$BO146*CD$7</f>
        <v>0</v>
      </c>
      <c r="CE146" s="9">
        <f t="shared" si="122"/>
        <v>0</v>
      </c>
      <c r="CF146" s="9">
        <f t="shared" si="79"/>
        <v>0</v>
      </c>
      <c r="CG146" s="9">
        <f t="shared" si="79"/>
        <v>0</v>
      </c>
      <c r="CH146" s="9">
        <f t="shared" si="79"/>
        <v>0</v>
      </c>
      <c r="CI146" s="9">
        <f t="shared" si="79"/>
        <v>0</v>
      </c>
      <c r="CJ146" s="9">
        <f t="shared" si="79"/>
        <v>0</v>
      </c>
      <c r="CK146" s="9">
        <f t="shared" si="79"/>
        <v>14527.316534248295</v>
      </c>
      <c r="CL146" s="9">
        <f t="shared" si="113"/>
        <v>17062.176133730292</v>
      </c>
    </row>
    <row r="147" spans="2:90" x14ac:dyDescent="0.2">
      <c r="B147" s="1">
        <f t="shared" si="110"/>
        <v>43996</v>
      </c>
      <c r="C147" s="8">
        <f t="shared" si="105"/>
        <v>19.428571428571427</v>
      </c>
      <c r="D147">
        <f t="shared" si="114"/>
        <v>136</v>
      </c>
      <c r="E147" s="14">
        <f t="shared" si="111"/>
        <v>0.15</v>
      </c>
      <c r="F147" s="3">
        <f t="shared" si="106"/>
        <v>2.8576511180631639</v>
      </c>
      <c r="G147" s="4">
        <f t="shared" si="115"/>
        <v>139947.05863386026</v>
      </c>
      <c r="I147" s="13">
        <f t="shared" si="116"/>
        <v>17062.176133730292</v>
      </c>
      <c r="J147" s="13">
        <f t="shared" si="119"/>
        <v>17552.510560899242</v>
      </c>
      <c r="K147" s="13">
        <f t="shared" si="119"/>
        <v>19138.748159064187</v>
      </c>
      <c r="L147" s="13">
        <f t="shared" si="119"/>
        <v>20791.370089388456</v>
      </c>
      <c r="M147" s="13">
        <f t="shared" si="119"/>
        <v>22503.926833367481</v>
      </c>
      <c r="N147" s="13">
        <f t="shared" si="119"/>
        <v>24269.563784684542</v>
      </c>
      <c r="O147" s="13">
        <f t="shared" si="119"/>
        <v>26081.278870148606</v>
      </c>
      <c r="P147" s="13">
        <f t="shared" si="119"/>
        <v>27932.144871263576</v>
      </c>
      <c r="Q147" s="13">
        <f t="shared" si="119"/>
        <v>29815.388809445347</v>
      </c>
      <c r="R147" s="13">
        <f t="shared" si="119"/>
        <v>31724.45993045959</v>
      </c>
      <c r="S147" s="13">
        <f t="shared" si="119"/>
        <v>33652.982860174721</v>
      </c>
      <c r="T147" s="13">
        <f t="shared" si="119"/>
        <v>35594.582143883214</v>
      </c>
      <c r="U147" s="13">
        <f t="shared" si="119"/>
        <v>37542.57990742039</v>
      </c>
      <c r="V147" s="13">
        <f t="shared" si="119"/>
        <v>39489.585711630192</v>
      </c>
      <c r="W147" s="13">
        <f t="shared" si="119"/>
        <v>41427.014636679953</v>
      </c>
      <c r="X147" s="13">
        <f t="shared" si="119"/>
        <v>43344.584019936527</v>
      </c>
      <c r="Y147" s="13">
        <f t="shared" si="119"/>
        <v>45229.8490745257</v>
      </c>
      <c r="Z147" s="13">
        <f t="shared" si="119"/>
        <v>47067.831638049633</v>
      </c>
      <c r="AA147" s="13">
        <f t="shared" si="119"/>
        <v>48840.339930715156</v>
      </c>
      <c r="AB147" s="13">
        <f t="shared" si="119"/>
        <v>50526.957114179197</v>
      </c>
      <c r="AC147" s="13">
        <f t="shared" si="119"/>
        <v>52105.198766004811</v>
      </c>
      <c r="AD147" s="13">
        <f t="shared" si="107"/>
        <v>1512568.2738202389</v>
      </c>
      <c r="AE147" s="13">
        <f t="shared" si="118"/>
        <v>2224261.3476658897</v>
      </c>
      <c r="AF147" s="15"/>
      <c r="AG147">
        <f t="shared" si="103"/>
        <v>136</v>
      </c>
      <c r="AH147" s="15"/>
      <c r="AI147" s="15"/>
      <c r="AJ147" s="13">
        <f t="shared" si="121"/>
        <v>1120.3730145254835</v>
      </c>
      <c r="AK147" s="13">
        <f t="shared" si="121"/>
        <v>0</v>
      </c>
      <c r="AL147" s="13">
        <f t="shared" si="121"/>
        <v>0</v>
      </c>
      <c r="AM147" s="13">
        <f t="shared" si="121"/>
        <v>0</v>
      </c>
      <c r="AN147" s="13">
        <f t="shared" si="121"/>
        <v>0</v>
      </c>
      <c r="AO147" s="13">
        <f t="shared" si="121"/>
        <v>0</v>
      </c>
      <c r="AP147" s="13">
        <f t="shared" si="121"/>
        <v>0</v>
      </c>
      <c r="AQ147" s="13">
        <f t="shared" si="121"/>
        <v>0</v>
      </c>
      <c r="AR147" s="13">
        <f t="shared" si="121"/>
        <v>0</v>
      </c>
      <c r="AS147" s="13">
        <f t="shared" si="121"/>
        <v>0</v>
      </c>
      <c r="AT147" s="13">
        <f t="shared" si="121"/>
        <v>0</v>
      </c>
      <c r="AU147" s="13">
        <f t="shared" si="121"/>
        <v>0</v>
      </c>
      <c r="AV147" s="13">
        <f t="shared" si="121"/>
        <v>0</v>
      </c>
      <c r="AW147" s="13">
        <f t="shared" si="121"/>
        <v>0</v>
      </c>
      <c r="AX147" s="13">
        <f t="shared" si="121"/>
        <v>0</v>
      </c>
      <c r="AY147" s="13">
        <f t="shared" si="121"/>
        <v>0</v>
      </c>
      <c r="AZ147" s="13">
        <f t="shared" si="121"/>
        <v>0</v>
      </c>
      <c r="BA147" s="13">
        <f t="shared" si="121"/>
        <v>0</v>
      </c>
      <c r="BB147" s="13">
        <f t="shared" si="121"/>
        <v>0</v>
      </c>
      <c r="BC147" s="13">
        <f t="shared" si="121"/>
        <v>0</v>
      </c>
      <c r="BD147" s="13">
        <f t="shared" si="94"/>
        <v>0</v>
      </c>
      <c r="BE147" s="13">
        <f t="shared" si="112"/>
        <v>1120.3730145254835</v>
      </c>
      <c r="BF147" s="13">
        <f t="shared" si="108"/>
        <v>140885.05350205273</v>
      </c>
      <c r="BG147" s="4">
        <f t="shared" si="104"/>
        <v>2365146.4011679422</v>
      </c>
      <c r="BH147" s="4">
        <f t="shared" ref="BH147:BH210" si="123">BG147/BG140</f>
        <v>1.0704793384661735</v>
      </c>
      <c r="BI147" s="4">
        <f t="shared" si="77"/>
        <v>1.0772449873230832</v>
      </c>
      <c r="BJ147" s="4">
        <f t="shared" si="109"/>
        <v>5.9567159746424885</v>
      </c>
      <c r="BK147" s="15"/>
      <c r="BL147" s="13">
        <f t="shared" si="100"/>
        <v>2505093.4598018024</v>
      </c>
      <c r="BM147" s="13"/>
      <c r="BN147">
        <f t="shared" si="101"/>
        <v>136</v>
      </c>
      <c r="BO147" s="11">
        <f t="shared" si="102"/>
        <v>5.9194044933159266E-2</v>
      </c>
      <c r="BP147" s="9">
        <f t="shared" si="95"/>
        <v>151.49688310762627</v>
      </c>
      <c r="BQ147" s="9">
        <f t="shared" si="95"/>
        <v>155.85061482474333</v>
      </c>
      <c r="BR147" s="9">
        <f t="shared" si="95"/>
        <v>169.93498777380969</v>
      </c>
      <c r="BS147" s="9">
        <f t="shared" si="95"/>
        <v>184.60879429398057</v>
      </c>
      <c r="BT147" s="9">
        <f t="shared" si="95"/>
        <v>199.81476842203247</v>
      </c>
      <c r="BU147" s="9">
        <f t="shared" si="95"/>
        <v>215.49204737681876</v>
      </c>
      <c r="BV147" s="9">
        <f t="shared" si="95"/>
        <v>231.57845900307507</v>
      </c>
      <c r="BW147" s="9">
        <f t="shared" si="95"/>
        <v>248.01249578836351</v>
      </c>
      <c r="BX147" s="9">
        <f t="shared" si="95"/>
        <v>264.73401973288827</v>
      </c>
      <c r="BY147" s="9">
        <f t="shared" si="95"/>
        <v>281.68486599057536</v>
      </c>
      <c r="BZ147" s="9">
        <f t="shared" si="95"/>
        <v>0</v>
      </c>
      <c r="CA147" s="9">
        <f t="shared" si="95"/>
        <v>0</v>
      </c>
      <c r="CB147" s="9">
        <f t="shared" si="95"/>
        <v>0</v>
      </c>
      <c r="CC147" s="9">
        <f t="shared" si="95"/>
        <v>0</v>
      </c>
      <c r="CD147" s="9">
        <f t="shared" si="122"/>
        <v>0</v>
      </c>
      <c r="CE147" s="9">
        <f t="shared" si="122"/>
        <v>0</v>
      </c>
      <c r="CF147" s="9">
        <f t="shared" si="122"/>
        <v>0</v>
      </c>
      <c r="CG147" s="9">
        <f t="shared" si="122"/>
        <v>0</v>
      </c>
      <c r="CH147" s="9">
        <f t="shared" si="122"/>
        <v>0</v>
      </c>
      <c r="CI147" s="9">
        <f t="shared" si="122"/>
        <v>0</v>
      </c>
      <c r="CJ147" s="9">
        <f t="shared" si="122"/>
        <v>0</v>
      </c>
      <c r="CK147" s="9">
        <f t="shared" si="122"/>
        <v>13430.255154747956</v>
      </c>
      <c r="CL147" s="9">
        <f t="shared" si="113"/>
        <v>15533.463091061869</v>
      </c>
    </row>
    <row r="148" spans="2:90" x14ac:dyDescent="0.2">
      <c r="B148" s="1">
        <f t="shared" si="110"/>
        <v>43997</v>
      </c>
      <c r="C148" s="8">
        <f t="shared" si="105"/>
        <v>19.571428571428573</v>
      </c>
      <c r="D148">
        <f t="shared" si="114"/>
        <v>137</v>
      </c>
      <c r="E148" s="14">
        <f t="shared" si="111"/>
        <v>0.15</v>
      </c>
      <c r="F148" s="3">
        <f t="shared" si="106"/>
        <v>2.8576511180631639</v>
      </c>
      <c r="G148" s="4">
        <f t="shared" si="115"/>
        <v>124413.59554279839</v>
      </c>
      <c r="I148" s="13">
        <f t="shared" si="116"/>
        <v>15533.463091061869</v>
      </c>
      <c r="J148" s="13">
        <f t="shared" si="119"/>
        <v>16038.445565706474</v>
      </c>
      <c r="K148" s="13">
        <f t="shared" si="119"/>
        <v>17552.510560899242</v>
      </c>
      <c r="L148" s="13">
        <f t="shared" si="119"/>
        <v>19138.748159064187</v>
      </c>
      <c r="M148" s="13">
        <f t="shared" si="119"/>
        <v>20791.370089388456</v>
      </c>
      <c r="N148" s="13">
        <f t="shared" si="119"/>
        <v>22503.926833367481</v>
      </c>
      <c r="O148" s="13">
        <f t="shared" si="119"/>
        <v>24269.563784684542</v>
      </c>
      <c r="P148" s="13">
        <f t="shared" si="119"/>
        <v>26081.278870148606</v>
      </c>
      <c r="Q148" s="13">
        <f t="shared" si="119"/>
        <v>27932.144871263576</v>
      </c>
      <c r="R148" s="13">
        <f t="shared" si="119"/>
        <v>29815.388809445347</v>
      </c>
      <c r="S148" s="13">
        <f t="shared" si="119"/>
        <v>31724.45993045959</v>
      </c>
      <c r="T148" s="13">
        <f t="shared" si="119"/>
        <v>33652.982860174721</v>
      </c>
      <c r="U148" s="13">
        <f t="shared" si="119"/>
        <v>35594.582143883214</v>
      </c>
      <c r="V148" s="13">
        <f t="shared" si="119"/>
        <v>37542.57990742039</v>
      </c>
      <c r="W148" s="13">
        <f t="shared" si="119"/>
        <v>39489.585711630192</v>
      </c>
      <c r="X148" s="13">
        <f t="shared" si="119"/>
        <v>41427.014636679953</v>
      </c>
      <c r="Y148" s="13">
        <f t="shared" si="119"/>
        <v>43344.584019936527</v>
      </c>
      <c r="Z148" s="13">
        <f t="shared" si="119"/>
        <v>45229.8490745257</v>
      </c>
      <c r="AA148" s="13">
        <f t="shared" si="119"/>
        <v>47067.831638049633</v>
      </c>
      <c r="AB148" s="13">
        <f t="shared" si="119"/>
        <v>48840.339930715156</v>
      </c>
      <c r="AC148" s="13">
        <f t="shared" si="119"/>
        <v>50526.957114179197</v>
      </c>
      <c r="AD148" s="13">
        <f t="shared" si="107"/>
        <v>1564673.4725862436</v>
      </c>
      <c r="AE148" s="13">
        <f t="shared" si="118"/>
        <v>2238771.0801889277</v>
      </c>
      <c r="AF148" s="15"/>
      <c r="AG148">
        <f t="shared" si="103"/>
        <v>137</v>
      </c>
      <c r="AH148" s="15"/>
      <c r="AI148" s="15"/>
      <c r="AJ148" s="13">
        <f t="shared" si="121"/>
        <v>1023.7305680238175</v>
      </c>
      <c r="AK148" s="13">
        <f t="shared" si="121"/>
        <v>0</v>
      </c>
      <c r="AL148" s="13">
        <f t="shared" si="121"/>
        <v>0</v>
      </c>
      <c r="AM148" s="13">
        <f t="shared" si="121"/>
        <v>0</v>
      </c>
      <c r="AN148" s="13">
        <f t="shared" si="121"/>
        <v>0</v>
      </c>
      <c r="AO148" s="13">
        <f t="shared" si="121"/>
        <v>0</v>
      </c>
      <c r="AP148" s="13">
        <f t="shared" si="121"/>
        <v>0</v>
      </c>
      <c r="AQ148" s="13">
        <f t="shared" si="121"/>
        <v>0</v>
      </c>
      <c r="AR148" s="13">
        <f t="shared" si="121"/>
        <v>0</v>
      </c>
      <c r="AS148" s="13">
        <f t="shared" si="121"/>
        <v>0</v>
      </c>
      <c r="AT148" s="13">
        <f t="shared" si="121"/>
        <v>0</v>
      </c>
      <c r="AU148" s="13">
        <f t="shared" si="121"/>
        <v>0</v>
      </c>
      <c r="AV148" s="13">
        <f t="shared" si="121"/>
        <v>0</v>
      </c>
      <c r="AW148" s="13">
        <f t="shared" si="121"/>
        <v>0</v>
      </c>
      <c r="AX148" s="13">
        <f t="shared" si="121"/>
        <v>0</v>
      </c>
      <c r="AY148" s="13">
        <f t="shared" si="121"/>
        <v>0</v>
      </c>
      <c r="AZ148" s="13">
        <f t="shared" si="121"/>
        <v>0</v>
      </c>
      <c r="BA148" s="13">
        <f t="shared" si="121"/>
        <v>0</v>
      </c>
      <c r="BB148" s="13">
        <f t="shared" si="121"/>
        <v>0</v>
      </c>
      <c r="BC148" s="13">
        <f t="shared" si="121"/>
        <v>0</v>
      </c>
      <c r="BD148" s="13">
        <f t="shared" si="94"/>
        <v>0</v>
      </c>
      <c r="BE148" s="13">
        <f t="shared" si="112"/>
        <v>1023.7305680238175</v>
      </c>
      <c r="BF148" s="13">
        <f t="shared" si="108"/>
        <v>141908.78407007654</v>
      </c>
      <c r="BG148" s="4">
        <f t="shared" si="104"/>
        <v>2380679.8642590041</v>
      </c>
      <c r="BH148" s="4">
        <f t="shared" si="123"/>
        <v>1.0641463020901571</v>
      </c>
      <c r="BI148" s="4">
        <f t="shared" ref="BI148:BI211" si="124">BF148/BF141</f>
        <v>1.0704793384661733</v>
      </c>
      <c r="BJ148" s="4">
        <f t="shared" si="109"/>
        <v>5.9608511921549852</v>
      </c>
      <c r="BK148" s="15"/>
      <c r="BL148" s="13">
        <f t="shared" si="100"/>
        <v>2505093.4598018024</v>
      </c>
      <c r="BM148" s="13"/>
      <c r="BN148">
        <f t="shared" si="101"/>
        <v>137</v>
      </c>
      <c r="BO148" s="11">
        <f t="shared" si="102"/>
        <v>5.2646581886062506E-2</v>
      </c>
      <c r="BP148" s="9">
        <f t="shared" si="95"/>
        <v>122.66756048965773</v>
      </c>
      <c r="BQ148" s="9">
        <f t="shared" si="95"/>
        <v>126.6554006700183</v>
      </c>
      <c r="BR148" s="9">
        <f t="shared" si="95"/>
        <v>138.61195268255383</v>
      </c>
      <c r="BS148" s="9">
        <f t="shared" si="95"/>
        <v>151.13845082293511</v>
      </c>
      <c r="BT148" s="9">
        <f t="shared" si="95"/>
        <v>164.18918519016302</v>
      </c>
      <c r="BU148" s="9">
        <f t="shared" si="95"/>
        <v>177.71322401862605</v>
      </c>
      <c r="BV148" s="9">
        <f t="shared" si="95"/>
        <v>191.65643656941177</v>
      </c>
      <c r="BW148" s="9">
        <f t="shared" si="95"/>
        <v>205.96352755957656</v>
      </c>
      <c r="BX148" s="9">
        <f t="shared" si="95"/>
        <v>220.57979283275077</v>
      </c>
      <c r="BY148" s="9">
        <f t="shared" si="95"/>
        <v>235.45174626318843</v>
      </c>
      <c r="BZ148" s="9">
        <f t="shared" si="95"/>
        <v>0</v>
      </c>
      <c r="CA148" s="9">
        <f t="shared" si="95"/>
        <v>0</v>
      </c>
      <c r="CB148" s="9">
        <f t="shared" si="95"/>
        <v>0</v>
      </c>
      <c r="CC148" s="9">
        <f t="shared" si="95"/>
        <v>0</v>
      </c>
      <c r="CD148" s="9">
        <f t="shared" si="122"/>
        <v>0</v>
      </c>
      <c r="CE148" s="9">
        <f t="shared" si="122"/>
        <v>0</v>
      </c>
      <c r="CF148" s="9">
        <f t="shared" si="122"/>
        <v>0</v>
      </c>
      <c r="CG148" s="9">
        <f t="shared" si="122"/>
        <v>0</v>
      </c>
      <c r="CH148" s="9">
        <f t="shared" si="122"/>
        <v>0</v>
      </c>
      <c r="CI148" s="9">
        <f t="shared" si="122"/>
        <v>0</v>
      </c>
      <c r="CJ148" s="9">
        <f t="shared" si="122"/>
        <v>0</v>
      </c>
      <c r="CK148" s="9">
        <f t="shared" si="122"/>
        <v>12356.206514919219</v>
      </c>
      <c r="CL148" s="9">
        <f t="shared" si="113"/>
        <v>14090.8337920181</v>
      </c>
    </row>
    <row r="149" spans="2:90" x14ac:dyDescent="0.2">
      <c r="B149" s="1">
        <f t="shared" si="110"/>
        <v>43998</v>
      </c>
      <c r="C149" s="8">
        <f t="shared" si="105"/>
        <v>19.714285714285715</v>
      </c>
      <c r="D149">
        <f t="shared" si="114"/>
        <v>138</v>
      </c>
      <c r="E149" s="14">
        <f t="shared" si="111"/>
        <v>0.15</v>
      </c>
      <c r="F149" s="3">
        <f t="shared" si="106"/>
        <v>2.8576511180631639</v>
      </c>
      <c r="G149" s="4">
        <f t="shared" si="115"/>
        <v>110322.76175078028</v>
      </c>
      <c r="I149" s="13">
        <f t="shared" si="116"/>
        <v>14090.8337920181</v>
      </c>
      <c r="J149" s="13">
        <f t="shared" si="119"/>
        <v>14601.455305598156</v>
      </c>
      <c r="K149" s="13">
        <f t="shared" si="119"/>
        <v>16038.445565706474</v>
      </c>
      <c r="L149" s="13">
        <f t="shared" si="119"/>
        <v>17552.510560899242</v>
      </c>
      <c r="M149" s="13">
        <f t="shared" si="119"/>
        <v>19138.748159064187</v>
      </c>
      <c r="N149" s="13">
        <f t="shared" si="119"/>
        <v>20791.370089388456</v>
      </c>
      <c r="O149" s="13">
        <f t="shared" si="119"/>
        <v>22503.926833367481</v>
      </c>
      <c r="P149" s="13">
        <f t="shared" si="119"/>
        <v>24269.563784684542</v>
      </c>
      <c r="Q149" s="13">
        <f t="shared" si="119"/>
        <v>26081.278870148606</v>
      </c>
      <c r="R149" s="13">
        <f t="shared" si="119"/>
        <v>27932.144871263576</v>
      </c>
      <c r="S149" s="13">
        <f t="shared" si="119"/>
        <v>29815.388809445347</v>
      </c>
      <c r="T149" s="13">
        <f t="shared" si="119"/>
        <v>31724.45993045959</v>
      </c>
      <c r="U149" s="13">
        <f t="shared" si="119"/>
        <v>33652.982860174721</v>
      </c>
      <c r="V149" s="13">
        <f t="shared" si="119"/>
        <v>35594.582143883214</v>
      </c>
      <c r="W149" s="13">
        <f t="shared" si="119"/>
        <v>37542.57990742039</v>
      </c>
      <c r="X149" s="13">
        <f t="shared" si="119"/>
        <v>39489.585711630192</v>
      </c>
      <c r="Y149" s="13">
        <f t="shared" si="119"/>
        <v>41427.014636679953</v>
      </c>
      <c r="Z149" s="13">
        <f t="shared" si="119"/>
        <v>43344.584019936527</v>
      </c>
      <c r="AA149" s="13">
        <f t="shared" si="119"/>
        <v>45229.8490745257</v>
      </c>
      <c r="AB149" s="13">
        <f t="shared" si="119"/>
        <v>47067.831638049633</v>
      </c>
      <c r="AC149" s="13">
        <f t="shared" si="119"/>
        <v>48840.339930715156</v>
      </c>
      <c r="AD149" s="13">
        <f t="shared" si="107"/>
        <v>1615200.4297004228</v>
      </c>
      <c r="AE149" s="13">
        <f t="shared" si="118"/>
        <v>2251929.9061954822</v>
      </c>
      <c r="AF149" s="15"/>
      <c r="AG149">
        <f t="shared" si="103"/>
        <v>138</v>
      </c>
      <c r="AH149" s="15"/>
      <c r="AI149" s="15"/>
      <c r="AJ149" s="13">
        <f t="shared" si="121"/>
        <v>932.00778546371214</v>
      </c>
      <c r="AK149" s="13">
        <f t="shared" si="121"/>
        <v>0</v>
      </c>
      <c r="AL149" s="13">
        <f t="shared" si="121"/>
        <v>0</v>
      </c>
      <c r="AM149" s="13">
        <f t="shared" si="121"/>
        <v>0</v>
      </c>
      <c r="AN149" s="13">
        <f t="shared" si="121"/>
        <v>0</v>
      </c>
      <c r="AO149" s="13">
        <f t="shared" si="121"/>
        <v>0</v>
      </c>
      <c r="AP149" s="13">
        <f t="shared" si="121"/>
        <v>0</v>
      </c>
      <c r="AQ149" s="13">
        <f t="shared" si="121"/>
        <v>0</v>
      </c>
      <c r="AR149" s="13">
        <f t="shared" si="121"/>
        <v>0</v>
      </c>
      <c r="AS149" s="13">
        <f t="shared" si="121"/>
        <v>0</v>
      </c>
      <c r="AT149" s="13">
        <f t="shared" si="121"/>
        <v>0</v>
      </c>
      <c r="AU149" s="13">
        <f t="shared" si="121"/>
        <v>0</v>
      </c>
      <c r="AV149" s="13">
        <f t="shared" si="121"/>
        <v>0</v>
      </c>
      <c r="AW149" s="13">
        <f t="shared" si="121"/>
        <v>0</v>
      </c>
      <c r="AX149" s="13">
        <f t="shared" si="121"/>
        <v>0</v>
      </c>
      <c r="AY149" s="13">
        <f t="shared" si="121"/>
        <v>0</v>
      </c>
      <c r="AZ149" s="13">
        <f t="shared" si="121"/>
        <v>0</v>
      </c>
      <c r="BA149" s="13">
        <f t="shared" si="121"/>
        <v>0</v>
      </c>
      <c r="BB149" s="13">
        <f t="shared" si="121"/>
        <v>0</v>
      </c>
      <c r="BC149" s="13">
        <f t="shared" si="121"/>
        <v>0</v>
      </c>
      <c r="BD149" s="13">
        <f t="shared" si="94"/>
        <v>0</v>
      </c>
      <c r="BE149" s="13">
        <f t="shared" si="112"/>
        <v>932.00778546371214</v>
      </c>
      <c r="BF149" s="13">
        <f t="shared" si="108"/>
        <v>142840.79185554024</v>
      </c>
      <c r="BG149" s="4">
        <f t="shared" si="104"/>
        <v>2394770.6980510224</v>
      </c>
      <c r="BH149" s="4">
        <f t="shared" si="123"/>
        <v>1.0582319977576511</v>
      </c>
      <c r="BI149" s="4">
        <f t="shared" si="124"/>
        <v>1.0641463020901567</v>
      </c>
      <c r="BJ149" s="4">
        <f t="shared" si="109"/>
        <v>5.9646959924718823</v>
      </c>
      <c r="BK149" s="15"/>
      <c r="BL149" s="13">
        <f t="shared" si="100"/>
        <v>2505093.4598018024</v>
      </c>
      <c r="BM149" s="13"/>
      <c r="BN149">
        <f t="shared" si="101"/>
        <v>138</v>
      </c>
      <c r="BO149" s="11">
        <f t="shared" si="102"/>
        <v>4.6702354598966191E-2</v>
      </c>
      <c r="BP149" s="9">
        <f t="shared" si="95"/>
        <v>98.711267452488698</v>
      </c>
      <c r="BQ149" s="9">
        <f t="shared" si="95"/>
        <v>102.28835150145019</v>
      </c>
      <c r="BR149" s="9">
        <f t="shared" si="95"/>
        <v>112.35497580387609</v>
      </c>
      <c r="BS149" s="9">
        <f t="shared" si="95"/>
        <v>122.9615358475823</v>
      </c>
      <c r="BT149" s="9">
        <f t="shared" si="95"/>
        <v>134.07369046573905</v>
      </c>
      <c r="BU149" s="9">
        <f t="shared" si="95"/>
        <v>145.65089077694387</v>
      </c>
      <c r="BV149" s="9">
        <f t="shared" si="95"/>
        <v>157.64795562616777</v>
      </c>
      <c r="BW149" s="9">
        <f t="shared" si="95"/>
        <v>170.01686607518482</v>
      </c>
      <c r="BX149" s="9">
        <f t="shared" si="95"/>
        <v>182.70857012823066</v>
      </c>
      <c r="BY149" s="9">
        <f t="shared" si="95"/>
        <v>195.67454017311692</v>
      </c>
      <c r="BZ149" s="9">
        <f t="shared" si="95"/>
        <v>0</v>
      </c>
      <c r="CA149" s="9">
        <f t="shared" si="95"/>
        <v>0</v>
      </c>
      <c r="CB149" s="9">
        <f t="shared" si="95"/>
        <v>0</v>
      </c>
      <c r="CC149" s="9">
        <f t="shared" si="95"/>
        <v>0</v>
      </c>
      <c r="CD149" s="9">
        <f t="shared" si="122"/>
        <v>0</v>
      </c>
      <c r="CE149" s="9">
        <f t="shared" si="122"/>
        <v>0</v>
      </c>
      <c r="CF149" s="9">
        <f t="shared" si="122"/>
        <v>0</v>
      </c>
      <c r="CG149" s="9">
        <f t="shared" si="122"/>
        <v>0</v>
      </c>
      <c r="CH149" s="9">
        <f t="shared" si="122"/>
        <v>0</v>
      </c>
      <c r="CI149" s="9">
        <f t="shared" si="122"/>
        <v>0</v>
      </c>
      <c r="CJ149" s="9">
        <f t="shared" si="122"/>
        <v>0</v>
      </c>
      <c r="CK149" s="9">
        <f t="shared" si="122"/>
        <v>11315.049482440756</v>
      </c>
      <c r="CL149" s="9">
        <f t="shared" si="113"/>
        <v>12737.138126291537</v>
      </c>
    </row>
    <row r="150" spans="2:90" x14ac:dyDescent="0.2">
      <c r="B150" s="1">
        <f t="shared" si="110"/>
        <v>43999</v>
      </c>
      <c r="C150" s="8">
        <f t="shared" si="105"/>
        <v>19.857142857142858</v>
      </c>
      <c r="D150">
        <f t="shared" si="114"/>
        <v>139</v>
      </c>
      <c r="E150" s="14">
        <f t="shared" si="111"/>
        <v>0.15</v>
      </c>
      <c r="F150" s="3">
        <f t="shared" si="106"/>
        <v>2.8576511180631639</v>
      </c>
      <c r="G150" s="4">
        <f t="shared" si="115"/>
        <v>97585.62362448874</v>
      </c>
      <c r="I150" s="13">
        <f t="shared" si="116"/>
        <v>12737.138126291537</v>
      </c>
      <c r="J150" s="13">
        <f t="shared" si="119"/>
        <v>13245.383764497014</v>
      </c>
      <c r="K150" s="13">
        <f t="shared" si="119"/>
        <v>14601.455305598156</v>
      </c>
      <c r="L150" s="13">
        <f t="shared" si="119"/>
        <v>16038.445565706474</v>
      </c>
      <c r="M150" s="13">
        <f t="shared" si="119"/>
        <v>17552.510560899242</v>
      </c>
      <c r="N150" s="13">
        <f t="shared" si="119"/>
        <v>19138.748159064187</v>
      </c>
      <c r="O150" s="13">
        <f t="shared" si="119"/>
        <v>20791.370089388456</v>
      </c>
      <c r="P150" s="13">
        <f t="shared" si="119"/>
        <v>22503.926833367481</v>
      </c>
      <c r="Q150" s="13">
        <f t="shared" si="119"/>
        <v>24269.563784684542</v>
      </c>
      <c r="R150" s="13">
        <f t="shared" si="119"/>
        <v>26081.278870148606</v>
      </c>
      <c r="S150" s="13">
        <f t="shared" si="119"/>
        <v>27932.144871263576</v>
      </c>
      <c r="T150" s="13">
        <f t="shared" si="119"/>
        <v>29815.388809445347</v>
      </c>
      <c r="U150" s="13">
        <f t="shared" si="119"/>
        <v>31724.45993045959</v>
      </c>
      <c r="V150" s="13">
        <f t="shared" si="119"/>
        <v>33652.982860174721</v>
      </c>
      <c r="W150" s="13">
        <f t="shared" si="119"/>
        <v>35594.582143883214</v>
      </c>
      <c r="X150" s="13">
        <f t="shared" si="119"/>
        <v>37542.57990742039</v>
      </c>
      <c r="Y150" s="13">
        <f t="shared" si="119"/>
        <v>39489.585711630192</v>
      </c>
      <c r="Z150" s="13">
        <f t="shared" si="119"/>
        <v>41427.014636679953</v>
      </c>
      <c r="AA150" s="13">
        <f t="shared" si="119"/>
        <v>43344.584019936527</v>
      </c>
      <c r="AB150" s="13">
        <f t="shared" si="119"/>
        <v>45229.8490745257</v>
      </c>
      <c r="AC150" s="13">
        <f t="shared" si="119"/>
        <v>47067.831638049633</v>
      </c>
      <c r="AD150" s="13">
        <f t="shared" si="107"/>
        <v>1664040.7696311381</v>
      </c>
      <c r="AE150" s="13">
        <f t="shared" si="118"/>
        <v>2263821.5942942528</v>
      </c>
      <c r="AF150" s="15"/>
      <c r="AG150">
        <f t="shared" si="103"/>
        <v>139</v>
      </c>
      <c r="AH150" s="15"/>
      <c r="AI150" s="15"/>
      <c r="AJ150" s="13">
        <f t="shared" si="121"/>
        <v>845.45002752108599</v>
      </c>
      <c r="AK150" s="13">
        <f t="shared" si="121"/>
        <v>0</v>
      </c>
      <c r="AL150" s="13">
        <f t="shared" si="121"/>
        <v>0</v>
      </c>
      <c r="AM150" s="13">
        <f t="shared" si="121"/>
        <v>0</v>
      </c>
      <c r="AN150" s="13">
        <f t="shared" si="121"/>
        <v>0</v>
      </c>
      <c r="AO150" s="13">
        <f t="shared" si="121"/>
        <v>0</v>
      </c>
      <c r="AP150" s="13">
        <f t="shared" si="121"/>
        <v>0</v>
      </c>
      <c r="AQ150" s="13">
        <f t="shared" si="121"/>
        <v>0</v>
      </c>
      <c r="AR150" s="13">
        <f t="shared" si="121"/>
        <v>0</v>
      </c>
      <c r="AS150" s="13">
        <f t="shared" si="121"/>
        <v>0</v>
      </c>
      <c r="AT150" s="13">
        <f t="shared" si="121"/>
        <v>0</v>
      </c>
      <c r="AU150" s="13">
        <f t="shared" si="121"/>
        <v>0</v>
      </c>
      <c r="AV150" s="13">
        <f t="shared" si="121"/>
        <v>0</v>
      </c>
      <c r="AW150" s="13">
        <f t="shared" si="121"/>
        <v>0</v>
      </c>
      <c r="AX150" s="13">
        <f t="shared" si="121"/>
        <v>0</v>
      </c>
      <c r="AY150" s="13">
        <f t="shared" si="121"/>
        <v>0</v>
      </c>
      <c r="AZ150" s="13">
        <f t="shared" si="121"/>
        <v>0</v>
      </c>
      <c r="BA150" s="13">
        <f t="shared" si="121"/>
        <v>0</v>
      </c>
      <c r="BB150" s="13">
        <f t="shared" si="121"/>
        <v>0</v>
      </c>
      <c r="BC150" s="13">
        <f t="shared" si="121"/>
        <v>0</v>
      </c>
      <c r="BD150" s="13">
        <f t="shared" si="94"/>
        <v>0</v>
      </c>
      <c r="BE150" s="13">
        <f t="shared" si="112"/>
        <v>845.45002752108599</v>
      </c>
      <c r="BF150" s="13">
        <f t="shared" si="108"/>
        <v>143686.24188306133</v>
      </c>
      <c r="BG150" s="4">
        <f t="shared" si="104"/>
        <v>2407507.8361773142</v>
      </c>
      <c r="BH150" s="4">
        <f t="shared" si="123"/>
        <v>1.0527236131049686</v>
      </c>
      <c r="BI150" s="4">
        <f t="shared" si="124"/>
        <v>1.0582319977576509</v>
      </c>
      <c r="BJ150" s="4">
        <f t="shared" si="109"/>
        <v>5.9682564569014662</v>
      </c>
      <c r="BK150" s="15"/>
      <c r="BL150" s="13">
        <f t="shared" si="100"/>
        <v>2505093.4598018029</v>
      </c>
      <c r="BM150" s="13"/>
      <c r="BN150">
        <f t="shared" si="101"/>
        <v>139</v>
      </c>
      <c r="BO150" s="11">
        <f t="shared" si="102"/>
        <v>4.1325199179537177E-2</v>
      </c>
      <c r="BP150" s="9">
        <f t="shared" si="95"/>
        <v>78.954715506941199</v>
      </c>
      <c r="BQ150" s="9">
        <f t="shared" si="95"/>
        <v>82.105218341587047</v>
      </c>
      <c r="BR150" s="9">
        <f t="shared" si="95"/>
        <v>90.511207322243052</v>
      </c>
      <c r="BS150" s="9">
        <f t="shared" si="95"/>
        <v>99.418793629947729</v>
      </c>
      <c r="BT150" s="9">
        <f t="shared" si="95"/>
        <v>108.80414925451365</v>
      </c>
      <c r="BU150" s="9">
        <f t="shared" si="95"/>
        <v>118.63688695804919</v>
      </c>
      <c r="BV150" s="9">
        <f t="shared" si="95"/>
        <v>128.88112652391743</v>
      </c>
      <c r="BW150" s="9">
        <f t="shared" si="95"/>
        <v>139.49688880659636</v>
      </c>
      <c r="BX150" s="9">
        <f t="shared" si="95"/>
        <v>150.44168361038561</v>
      </c>
      <c r="BY150" s="9">
        <f t="shared" si="95"/>
        <v>161.67210662489182</v>
      </c>
      <c r="BZ150" s="9">
        <f t="shared" si="95"/>
        <v>0</v>
      </c>
      <c r="CA150" s="9">
        <f t="shared" si="95"/>
        <v>0</v>
      </c>
      <c r="CB150" s="9">
        <f t="shared" si="95"/>
        <v>0</v>
      </c>
      <c r="CC150" s="9">
        <f t="shared" si="95"/>
        <v>0</v>
      </c>
      <c r="CD150" s="9">
        <f t="shared" si="122"/>
        <v>0</v>
      </c>
      <c r="CE150" s="9">
        <f t="shared" si="122"/>
        <v>0</v>
      </c>
      <c r="CF150" s="9">
        <f t="shared" si="122"/>
        <v>0</v>
      </c>
      <c r="CG150" s="9">
        <f t="shared" si="122"/>
        <v>0</v>
      </c>
      <c r="CH150" s="9">
        <f t="shared" si="122"/>
        <v>0</v>
      </c>
      <c r="CI150" s="9">
        <f t="shared" si="122"/>
        <v>0</v>
      </c>
      <c r="CJ150" s="9">
        <f t="shared" si="122"/>
        <v>0</v>
      </c>
      <c r="CK150" s="9">
        <f t="shared" si="122"/>
        <v>10315.022437181568</v>
      </c>
      <c r="CL150" s="9">
        <f t="shared" si="113"/>
        <v>11473.94521376064</v>
      </c>
    </row>
    <row r="151" spans="2:90" x14ac:dyDescent="0.2">
      <c r="B151" s="1">
        <f t="shared" si="110"/>
        <v>44000</v>
      </c>
      <c r="C151" s="8">
        <f t="shared" si="105"/>
        <v>20</v>
      </c>
      <c r="D151">
        <f t="shared" si="114"/>
        <v>140</v>
      </c>
      <c r="E151" s="14">
        <f t="shared" si="111"/>
        <v>0.15</v>
      </c>
      <c r="F151" s="3">
        <f t="shared" si="106"/>
        <v>2.8576511180631639</v>
      </c>
      <c r="G151" s="4">
        <f t="shared" si="115"/>
        <v>86111.678410728098</v>
      </c>
      <c r="I151" s="13">
        <f t="shared" si="116"/>
        <v>11473.94521376064</v>
      </c>
      <c r="J151" s="13">
        <f t="shared" si="119"/>
        <v>11972.909838714044</v>
      </c>
      <c r="K151" s="13">
        <f t="shared" si="119"/>
        <v>13245.383764497014</v>
      </c>
      <c r="L151" s="13">
        <f t="shared" si="119"/>
        <v>14601.455305598156</v>
      </c>
      <c r="M151" s="13">
        <f t="shared" si="119"/>
        <v>16038.445565706474</v>
      </c>
      <c r="N151" s="13">
        <f t="shared" si="119"/>
        <v>17552.510560899242</v>
      </c>
      <c r="O151" s="13">
        <f t="shared" si="119"/>
        <v>19138.748159064187</v>
      </c>
      <c r="P151" s="13">
        <f t="shared" si="119"/>
        <v>20791.370089388456</v>
      </c>
      <c r="Q151" s="13">
        <f t="shared" si="119"/>
        <v>22503.926833367481</v>
      </c>
      <c r="R151" s="13">
        <f t="shared" si="119"/>
        <v>24269.563784684542</v>
      </c>
      <c r="S151" s="13">
        <f t="shared" si="119"/>
        <v>26081.278870148606</v>
      </c>
      <c r="T151" s="13">
        <f t="shared" si="119"/>
        <v>27932.144871263576</v>
      </c>
      <c r="U151" s="13">
        <f t="shared" si="119"/>
        <v>29815.388809445347</v>
      </c>
      <c r="V151" s="13">
        <f t="shared" si="119"/>
        <v>31724.45993045959</v>
      </c>
      <c r="W151" s="13">
        <f t="shared" si="119"/>
        <v>33652.982860174721</v>
      </c>
      <c r="X151" s="13">
        <f t="shared" si="119"/>
        <v>35594.582143883214</v>
      </c>
      <c r="Y151" s="13">
        <f t="shared" si="119"/>
        <v>37542.57990742039</v>
      </c>
      <c r="Z151" s="13">
        <f t="shared" si="119"/>
        <v>39489.585711630192</v>
      </c>
      <c r="AA151" s="13">
        <f t="shared" si="119"/>
        <v>41427.014636679953</v>
      </c>
      <c r="AB151" s="13">
        <f t="shared" si="119"/>
        <v>43344.584019936527</v>
      </c>
      <c r="AC151" s="13">
        <f t="shared" si="119"/>
        <v>45229.8490745257</v>
      </c>
      <c r="AD151" s="13">
        <f t="shared" si="107"/>
        <v>1711108.6012691876</v>
      </c>
      <c r="AE151" s="13">
        <f t="shared" si="118"/>
        <v>2274531.3112204354</v>
      </c>
      <c r="AF151" s="15"/>
      <c r="AG151">
        <f t="shared" si="103"/>
        <v>140</v>
      </c>
      <c r="AH151" s="15"/>
      <c r="AI151" s="15"/>
      <c r="AJ151" s="13">
        <f t="shared" si="121"/>
        <v>764.22828757749221</v>
      </c>
      <c r="AK151" s="13">
        <f t="shared" si="121"/>
        <v>0</v>
      </c>
      <c r="AL151" s="13">
        <f t="shared" si="121"/>
        <v>0</v>
      </c>
      <c r="AM151" s="13">
        <f t="shared" si="121"/>
        <v>0</v>
      </c>
      <c r="AN151" s="13">
        <f t="shared" si="121"/>
        <v>0</v>
      </c>
      <c r="AO151" s="13">
        <f t="shared" si="121"/>
        <v>0</v>
      </c>
      <c r="AP151" s="13">
        <f t="shared" si="121"/>
        <v>0</v>
      </c>
      <c r="AQ151" s="13">
        <f t="shared" si="121"/>
        <v>0</v>
      </c>
      <c r="AR151" s="13">
        <f t="shared" si="121"/>
        <v>0</v>
      </c>
      <c r="AS151" s="13">
        <f t="shared" si="121"/>
        <v>0</v>
      </c>
      <c r="AT151" s="13">
        <f t="shared" si="121"/>
        <v>0</v>
      </c>
      <c r="AU151" s="13">
        <f t="shared" si="121"/>
        <v>0</v>
      </c>
      <c r="AV151" s="13">
        <f t="shared" si="121"/>
        <v>0</v>
      </c>
      <c r="AW151" s="13">
        <f t="shared" si="121"/>
        <v>0</v>
      </c>
      <c r="AX151" s="13">
        <f t="shared" si="121"/>
        <v>0</v>
      </c>
      <c r="AY151" s="13">
        <f t="shared" si="121"/>
        <v>0</v>
      </c>
      <c r="AZ151" s="13">
        <f t="shared" si="121"/>
        <v>0</v>
      </c>
      <c r="BA151" s="13">
        <f t="shared" si="121"/>
        <v>0</v>
      </c>
      <c r="BB151" s="13">
        <f t="shared" si="121"/>
        <v>0</v>
      </c>
      <c r="BC151" s="13">
        <f t="shared" si="121"/>
        <v>0</v>
      </c>
      <c r="BD151" s="13">
        <f t="shared" si="94"/>
        <v>0</v>
      </c>
      <c r="BE151" s="13">
        <f t="shared" si="112"/>
        <v>764.22828757749221</v>
      </c>
      <c r="BF151" s="13">
        <f t="shared" si="108"/>
        <v>144450.47017063882</v>
      </c>
      <c r="BG151" s="4">
        <f t="shared" si="104"/>
        <v>2418981.7813910744</v>
      </c>
      <c r="BH151" s="4">
        <f t="shared" si="123"/>
        <v>1.0476086546772958</v>
      </c>
      <c r="BI151" s="4">
        <f t="shared" si="124"/>
        <v>1.0527236131049682</v>
      </c>
      <c r="BJ151" s="4">
        <f t="shared" si="109"/>
        <v>5.9715402274576137</v>
      </c>
      <c r="BK151" s="15"/>
      <c r="BL151" s="13">
        <f t="shared" si="100"/>
        <v>2505093.4598018024</v>
      </c>
      <c r="BM151" s="13"/>
      <c r="BN151">
        <f t="shared" si="101"/>
        <v>140</v>
      </c>
      <c r="BO151" s="11">
        <f t="shared" si="102"/>
        <v>3.6478060760971966E-2</v>
      </c>
      <c r="BP151" s="9">
        <f t="shared" si="95"/>
        <v>62.782090601343612</v>
      </c>
      <c r="BQ151" s="9">
        <f t="shared" si="95"/>
        <v>65.512279887337485</v>
      </c>
      <c r="BR151" s="9">
        <f t="shared" si="95"/>
        <v>72.474887064557038</v>
      </c>
      <c r="BS151" s="9">
        <f t="shared" si="95"/>
        <v>79.894916075433898</v>
      </c>
      <c r="BT151" s="9">
        <f t="shared" si="95"/>
        <v>87.757708778607324</v>
      </c>
      <c r="BU151" s="9">
        <f t="shared" si="95"/>
        <v>96.042232012212708</v>
      </c>
      <c r="BV151" s="9">
        <f t="shared" si="95"/>
        <v>104.72166273529255</v>
      </c>
      <c r="BW151" s="9">
        <f t="shared" si="95"/>
        <v>113.76432921368509</v>
      </c>
      <c r="BX151" s="9">
        <f t="shared" si="95"/>
        <v>123.13494155820696</v>
      </c>
      <c r="BY151" s="9">
        <f t="shared" si="95"/>
        <v>132.79599335700112</v>
      </c>
      <c r="BZ151" s="9">
        <f t="shared" si="95"/>
        <v>0</v>
      </c>
      <c r="CA151" s="9">
        <f t="shared" si="95"/>
        <v>0</v>
      </c>
      <c r="CB151" s="9">
        <f t="shared" si="95"/>
        <v>0</v>
      </c>
      <c r="CC151" s="9">
        <f t="shared" si="95"/>
        <v>0</v>
      </c>
      <c r="CD151" s="9">
        <f t="shared" si="122"/>
        <v>0</v>
      </c>
      <c r="CE151" s="9">
        <f t="shared" si="122"/>
        <v>0</v>
      </c>
      <c r="CF151" s="9">
        <f t="shared" si="122"/>
        <v>0</v>
      </c>
      <c r="CG151" s="9">
        <f t="shared" si="122"/>
        <v>0</v>
      </c>
      <c r="CH151" s="9">
        <f t="shared" si="122"/>
        <v>0</v>
      </c>
      <c r="CI151" s="9">
        <f t="shared" si="122"/>
        <v>0</v>
      </c>
      <c r="CJ151" s="9">
        <f t="shared" si="122"/>
        <v>0</v>
      </c>
      <c r="CK151" s="9">
        <f t="shared" si="122"/>
        <v>9362.688528857876</v>
      </c>
      <c r="CL151" s="9">
        <f t="shared" si="113"/>
        <v>10301.569570141553</v>
      </c>
    </row>
    <row r="152" spans="2:90" x14ac:dyDescent="0.2">
      <c r="B152" s="1">
        <f t="shared" si="110"/>
        <v>44001</v>
      </c>
      <c r="C152" s="8">
        <f t="shared" si="105"/>
        <v>20.142857142857142</v>
      </c>
      <c r="D152">
        <f t="shared" si="114"/>
        <v>141</v>
      </c>
      <c r="E152" s="14">
        <f t="shared" si="111"/>
        <v>0.15</v>
      </c>
      <c r="F152" s="3">
        <f t="shared" si="106"/>
        <v>2.8576511180631639</v>
      </c>
      <c r="G152" s="4">
        <f t="shared" si="115"/>
        <v>75810.108840586545</v>
      </c>
      <c r="I152" s="13">
        <f t="shared" si="116"/>
        <v>10301.569570141553</v>
      </c>
      <c r="J152" s="13">
        <f t="shared" si="119"/>
        <v>10785.508500935</v>
      </c>
      <c r="K152" s="13">
        <f t="shared" si="119"/>
        <v>11972.909838714044</v>
      </c>
      <c r="L152" s="13">
        <f t="shared" si="119"/>
        <v>13245.383764497014</v>
      </c>
      <c r="M152" s="13">
        <f t="shared" si="119"/>
        <v>14601.455305598156</v>
      </c>
      <c r="N152" s="13">
        <f t="shared" si="119"/>
        <v>16038.445565706474</v>
      </c>
      <c r="O152" s="13">
        <f t="shared" si="119"/>
        <v>17552.510560899242</v>
      </c>
      <c r="P152" s="13">
        <f t="shared" si="119"/>
        <v>19138.748159064187</v>
      </c>
      <c r="Q152" s="13">
        <f t="shared" si="119"/>
        <v>20791.370089388456</v>
      </c>
      <c r="R152" s="13">
        <f t="shared" si="119"/>
        <v>22503.926833367481</v>
      </c>
      <c r="S152" s="13">
        <f t="shared" si="119"/>
        <v>24269.563784684542</v>
      </c>
      <c r="T152" s="13">
        <f t="shared" si="119"/>
        <v>26081.278870148606</v>
      </c>
      <c r="U152" s="13">
        <f t="shared" si="119"/>
        <v>27932.144871263576</v>
      </c>
      <c r="V152" s="13">
        <f t="shared" si="119"/>
        <v>29815.388809445347</v>
      </c>
      <c r="W152" s="13">
        <f t="shared" si="119"/>
        <v>31724.45993045959</v>
      </c>
      <c r="X152" s="13">
        <f t="shared" si="119"/>
        <v>33652.982860174721</v>
      </c>
      <c r="Y152" s="13">
        <f t="shared" si="119"/>
        <v>35594.582143883214</v>
      </c>
      <c r="Z152" s="13">
        <f t="shared" si="119"/>
        <v>37542.57990742039</v>
      </c>
      <c r="AA152" s="13">
        <f t="shared" si="119"/>
        <v>39489.585711630192</v>
      </c>
      <c r="AB152" s="13">
        <f t="shared" si="119"/>
        <v>41427.014636679953</v>
      </c>
      <c r="AC152" s="13">
        <f t="shared" si="119"/>
        <v>43344.584019936527</v>
      </c>
      <c r="AD152" s="13">
        <f t="shared" si="107"/>
        <v>1756338.4503437134</v>
      </c>
      <c r="AE152" s="13">
        <f t="shared" si="118"/>
        <v>2284144.4440777516</v>
      </c>
      <c r="AF152" s="15"/>
      <c r="AG152">
        <f t="shared" si="103"/>
        <v>141</v>
      </c>
      <c r="AH152" s="15"/>
      <c r="AI152" s="15"/>
      <c r="AJ152" s="13">
        <f t="shared" si="121"/>
        <v>688.43671282563844</v>
      </c>
      <c r="AK152" s="13">
        <f t="shared" si="121"/>
        <v>0</v>
      </c>
      <c r="AL152" s="13">
        <f t="shared" si="121"/>
        <v>0</v>
      </c>
      <c r="AM152" s="13">
        <f t="shared" si="121"/>
        <v>0</v>
      </c>
      <c r="AN152" s="13">
        <f t="shared" si="121"/>
        <v>0</v>
      </c>
      <c r="AO152" s="13">
        <f t="shared" si="121"/>
        <v>0</v>
      </c>
      <c r="AP152" s="13">
        <f t="shared" si="121"/>
        <v>0</v>
      </c>
      <c r="AQ152" s="13">
        <f t="shared" si="121"/>
        <v>0</v>
      </c>
      <c r="AR152" s="13">
        <f t="shared" si="121"/>
        <v>0</v>
      </c>
      <c r="AS152" s="13">
        <f t="shared" si="121"/>
        <v>0</v>
      </c>
      <c r="AT152" s="13">
        <f t="shared" si="121"/>
        <v>0</v>
      </c>
      <c r="AU152" s="13">
        <f t="shared" si="121"/>
        <v>0</v>
      </c>
      <c r="AV152" s="13">
        <f t="shared" si="121"/>
        <v>0</v>
      </c>
      <c r="AW152" s="13">
        <f t="shared" si="121"/>
        <v>0</v>
      </c>
      <c r="AX152" s="13">
        <f t="shared" si="121"/>
        <v>0</v>
      </c>
      <c r="AY152" s="13">
        <f t="shared" si="121"/>
        <v>0</v>
      </c>
      <c r="AZ152" s="13">
        <f t="shared" si="121"/>
        <v>0</v>
      </c>
      <c r="BA152" s="13">
        <f t="shared" si="121"/>
        <v>0</v>
      </c>
      <c r="BB152" s="13">
        <f t="shared" si="121"/>
        <v>0</v>
      </c>
      <c r="BC152" s="13">
        <f t="shared" si="121"/>
        <v>0</v>
      </c>
      <c r="BD152" s="13">
        <f t="shared" si="94"/>
        <v>0</v>
      </c>
      <c r="BE152" s="13">
        <f t="shared" si="112"/>
        <v>688.43671282563844</v>
      </c>
      <c r="BF152" s="13">
        <f t="shared" si="108"/>
        <v>145138.90688346446</v>
      </c>
      <c r="BG152" s="4">
        <f t="shared" si="104"/>
        <v>2429283.3509612163</v>
      </c>
      <c r="BH152" s="4">
        <f t="shared" si="123"/>
        <v>1.0428743553038102</v>
      </c>
      <c r="BI152" s="4">
        <f t="shared" si="124"/>
        <v>1.0476086546772958</v>
      </c>
      <c r="BJ152" s="4">
        <f t="shared" si="109"/>
        <v>5.9745565220309125</v>
      </c>
      <c r="BK152" s="15"/>
      <c r="BL152" s="13">
        <f t="shared" si="100"/>
        <v>2505093.4598018029</v>
      </c>
      <c r="BM152" s="13"/>
      <c r="BN152">
        <f t="shared" si="101"/>
        <v>141</v>
      </c>
      <c r="BO152" s="11">
        <f t="shared" si="102"/>
        <v>3.2123546085596935E-2</v>
      </c>
      <c r="BP152" s="9">
        <f t="shared" si="95"/>
        <v>49.638441726063782</v>
      </c>
      <c r="BQ152" s="9">
        <f t="shared" si="95"/>
        <v>51.970316907957454</v>
      </c>
      <c r="BR152" s="9">
        <f t="shared" si="95"/>
        <v>57.691848147394133</v>
      </c>
      <c r="BS152" s="9">
        <f t="shared" si="95"/>
        <v>63.823304367035583</v>
      </c>
      <c r="BT152" s="9">
        <f t="shared" si="95"/>
        <v>70.357578363924929</v>
      </c>
      <c r="BU152" s="9">
        <f t="shared" si="95"/>
        <v>77.28176179069645</v>
      </c>
      <c r="BV152" s="9">
        <f t="shared" si="95"/>
        <v>84.577332288146053</v>
      </c>
      <c r="BW152" s="9">
        <f t="shared" si="95"/>
        <v>92.220668776249781</v>
      </c>
      <c r="BX152" s="9">
        <f t="shared" si="95"/>
        <v>100.18388028737576</v>
      </c>
      <c r="BY152" s="9">
        <f t="shared" si="95"/>
        <v>108.43588961078726</v>
      </c>
      <c r="BZ152" s="9">
        <f t="shared" si="95"/>
        <v>0</v>
      </c>
      <c r="CA152" s="9">
        <f t="shared" si="95"/>
        <v>0</v>
      </c>
      <c r="CB152" s="9">
        <f t="shared" si="95"/>
        <v>0</v>
      </c>
      <c r="CC152" s="9">
        <f t="shared" si="95"/>
        <v>0</v>
      </c>
      <c r="CD152" s="9">
        <f t="shared" si="122"/>
        <v>0</v>
      </c>
      <c r="CE152" s="9">
        <f t="shared" si="122"/>
        <v>0</v>
      </c>
      <c r="CF152" s="9">
        <f t="shared" si="122"/>
        <v>0</v>
      </c>
      <c r="CG152" s="9">
        <f t="shared" si="122"/>
        <v>0</v>
      </c>
      <c r="CH152" s="9">
        <f t="shared" si="122"/>
        <v>0</v>
      </c>
      <c r="CI152" s="9">
        <f t="shared" si="122"/>
        <v>0</v>
      </c>
      <c r="CJ152" s="9">
        <f t="shared" si="122"/>
        <v>0</v>
      </c>
      <c r="CK152" s="9">
        <f t="shared" si="122"/>
        <v>8462.9728727283273</v>
      </c>
      <c r="CL152" s="9">
        <f t="shared" si="113"/>
        <v>9219.1538949939586</v>
      </c>
    </row>
    <row r="153" spans="2:90" x14ac:dyDescent="0.2">
      <c r="B153" s="1">
        <f t="shared" si="110"/>
        <v>44002</v>
      </c>
      <c r="C153" s="8">
        <f t="shared" si="105"/>
        <v>20.285714285714285</v>
      </c>
      <c r="D153">
        <f t="shared" si="114"/>
        <v>142</v>
      </c>
      <c r="E153" s="14">
        <f t="shared" si="111"/>
        <v>0.15</v>
      </c>
      <c r="F153" s="3">
        <f t="shared" si="106"/>
        <v>2.8576511180631639</v>
      </c>
      <c r="G153" s="4">
        <f t="shared" si="115"/>
        <v>66590.954945592588</v>
      </c>
      <c r="I153" s="13">
        <f t="shared" si="116"/>
        <v>9219.1538949939586</v>
      </c>
      <c r="J153" s="13">
        <f t="shared" si="119"/>
        <v>9683.4753959330592</v>
      </c>
      <c r="K153" s="13">
        <f t="shared" si="119"/>
        <v>10785.508500935</v>
      </c>
      <c r="L153" s="13">
        <f t="shared" si="119"/>
        <v>11972.909838714044</v>
      </c>
      <c r="M153" s="13">
        <f t="shared" si="119"/>
        <v>13245.383764497014</v>
      </c>
      <c r="N153" s="13">
        <f t="shared" si="119"/>
        <v>14601.455305598156</v>
      </c>
      <c r="O153" s="13">
        <f t="shared" si="119"/>
        <v>16038.445565706474</v>
      </c>
      <c r="P153" s="13">
        <f t="shared" si="119"/>
        <v>17552.510560899242</v>
      </c>
      <c r="Q153" s="13">
        <f t="shared" si="119"/>
        <v>19138.748159064187</v>
      </c>
      <c r="R153" s="13">
        <f t="shared" si="119"/>
        <v>20791.370089388456</v>
      </c>
      <c r="S153" s="13">
        <f t="shared" si="119"/>
        <v>22503.926833367481</v>
      </c>
      <c r="T153" s="13">
        <f t="shared" si="119"/>
        <v>24269.563784684542</v>
      </c>
      <c r="U153" s="13">
        <f t="shared" si="119"/>
        <v>26081.278870148606</v>
      </c>
      <c r="V153" s="13">
        <f t="shared" si="119"/>
        <v>27932.144871263576</v>
      </c>
      <c r="W153" s="13">
        <f t="shared" si="119"/>
        <v>29815.388809445347</v>
      </c>
      <c r="X153" s="13">
        <f t="shared" si="119"/>
        <v>31724.45993045959</v>
      </c>
      <c r="Y153" s="13">
        <f t="shared" si="119"/>
        <v>33652.982860174721</v>
      </c>
      <c r="Z153" s="13">
        <f t="shared" si="119"/>
        <v>35594.582143883214</v>
      </c>
      <c r="AA153" s="13">
        <f t="shared" si="119"/>
        <v>37542.57990742039</v>
      </c>
      <c r="AB153" s="13">
        <f t="shared" si="119"/>
        <v>39489.585711630192</v>
      </c>
      <c r="AC153" s="13">
        <f t="shared" si="119"/>
        <v>41427.014636679953</v>
      </c>
      <c r="AD153" s="13">
        <f t="shared" si="107"/>
        <v>1799683.03436365</v>
      </c>
      <c r="AE153" s="13">
        <f t="shared" si="118"/>
        <v>2292745.5037985374</v>
      </c>
      <c r="AF153" s="15"/>
      <c r="AG153">
        <f t="shared" si="103"/>
        <v>142</v>
      </c>
      <c r="AH153" s="15"/>
      <c r="AI153" s="15"/>
      <c r="AJ153" s="13">
        <f t="shared" si="121"/>
        <v>618.0941742084932</v>
      </c>
      <c r="AK153" s="13">
        <f t="shared" si="121"/>
        <v>0</v>
      </c>
      <c r="AL153" s="13">
        <f t="shared" si="121"/>
        <v>0</v>
      </c>
      <c r="AM153" s="13">
        <f t="shared" si="121"/>
        <v>0</v>
      </c>
      <c r="AN153" s="13">
        <f t="shared" si="121"/>
        <v>0</v>
      </c>
      <c r="AO153" s="13">
        <f t="shared" si="121"/>
        <v>0</v>
      </c>
      <c r="AP153" s="13">
        <f t="shared" si="121"/>
        <v>0</v>
      </c>
      <c r="AQ153" s="13">
        <f t="shared" si="121"/>
        <v>0</v>
      </c>
      <c r="AR153" s="13">
        <f t="shared" si="121"/>
        <v>0</v>
      </c>
      <c r="AS153" s="13">
        <f t="shared" si="121"/>
        <v>0</v>
      </c>
      <c r="AT153" s="13">
        <f t="shared" si="121"/>
        <v>0</v>
      </c>
      <c r="AU153" s="13">
        <f t="shared" si="121"/>
        <v>0</v>
      </c>
      <c r="AV153" s="13">
        <f t="shared" si="121"/>
        <v>0</v>
      </c>
      <c r="AW153" s="13">
        <f t="shared" si="121"/>
        <v>0</v>
      </c>
      <c r="AX153" s="13">
        <f t="shared" si="121"/>
        <v>0</v>
      </c>
      <c r="AY153" s="13">
        <f t="shared" si="121"/>
        <v>0</v>
      </c>
      <c r="AZ153" s="13">
        <f t="shared" si="121"/>
        <v>0</v>
      </c>
      <c r="BA153" s="13">
        <f t="shared" si="121"/>
        <v>0</v>
      </c>
      <c r="BB153" s="13">
        <f t="shared" si="121"/>
        <v>0</v>
      </c>
      <c r="BC153" s="13">
        <f t="shared" si="121"/>
        <v>0</v>
      </c>
      <c r="BD153" s="13">
        <f t="shared" si="94"/>
        <v>0</v>
      </c>
      <c r="BE153" s="13">
        <f t="shared" si="112"/>
        <v>618.0941742084932</v>
      </c>
      <c r="BF153" s="13">
        <f t="shared" si="108"/>
        <v>145757.00105767295</v>
      </c>
      <c r="BG153" s="4">
        <f t="shared" si="104"/>
        <v>2438502.5048562102</v>
      </c>
      <c r="BH153" s="4">
        <f t="shared" si="123"/>
        <v>1.0385072557696184</v>
      </c>
      <c r="BI153" s="4">
        <f t="shared" si="124"/>
        <v>1.0428743553038098</v>
      </c>
      <c r="BJ153" s="4">
        <f t="shared" si="109"/>
        <v>5.9773160276604971</v>
      </c>
      <c r="BK153" s="15"/>
      <c r="BL153" s="13">
        <f t="shared" si="100"/>
        <v>2505093.4598018029</v>
      </c>
      <c r="BM153" s="13"/>
      <c r="BN153">
        <f t="shared" si="101"/>
        <v>142</v>
      </c>
      <c r="BO153" s="11">
        <f t="shared" si="102"/>
        <v>2.8224441960702295E-2</v>
      </c>
      <c r="BP153" s="9">
        <f t="shared" si="95"/>
        <v>39.030821105405927</v>
      </c>
      <c r="BQ153" s="9">
        <f t="shared" si="95"/>
        <v>40.996603393560193</v>
      </c>
      <c r="BR153" s="9">
        <f t="shared" si="95"/>
        <v>45.662243805195175</v>
      </c>
      <c r="BS153" s="9">
        <f t="shared" si="95"/>
        <v>50.689304826525898</v>
      </c>
      <c r="BT153" s="9">
        <f t="shared" si="95"/>
        <v>56.076534796241162</v>
      </c>
      <c r="BU153" s="9">
        <f t="shared" si="95"/>
        <v>61.817689172196559</v>
      </c>
      <c r="BV153" s="9">
        <f t="shared" si="95"/>
        <v>67.90142640137482</v>
      </c>
      <c r="BW153" s="9">
        <f t="shared" si="95"/>
        <v>74.311472338607217</v>
      </c>
      <c r="BX153" s="9">
        <f t="shared" si="95"/>
        <v>81.027072992400747</v>
      </c>
      <c r="BY153" s="9">
        <f t="shared" si="95"/>
        <v>88.023722755713919</v>
      </c>
      <c r="BZ153" s="9">
        <f t="shared" si="95"/>
        <v>0</v>
      </c>
      <c r="CA153" s="9">
        <f t="shared" si="95"/>
        <v>0</v>
      </c>
      <c r="CB153" s="9">
        <f t="shared" si="95"/>
        <v>0</v>
      </c>
      <c r="CC153" s="9">
        <f t="shared" si="95"/>
        <v>0</v>
      </c>
      <c r="CD153" s="9">
        <f t="shared" si="122"/>
        <v>0</v>
      </c>
      <c r="CE153" s="9">
        <f t="shared" si="122"/>
        <v>0</v>
      </c>
      <c r="CF153" s="9">
        <f t="shared" si="122"/>
        <v>0</v>
      </c>
      <c r="CG153" s="9">
        <f t="shared" si="122"/>
        <v>0</v>
      </c>
      <c r="CH153" s="9">
        <f t="shared" si="122"/>
        <v>0</v>
      </c>
      <c r="CI153" s="9">
        <f t="shared" si="122"/>
        <v>0</v>
      </c>
      <c r="CJ153" s="9">
        <f t="shared" si="122"/>
        <v>0</v>
      </c>
      <c r="CK153" s="9">
        <f t="shared" si="122"/>
        <v>7619.2574026586144</v>
      </c>
      <c r="CL153" s="9">
        <f t="shared" si="113"/>
        <v>8224.7942942458358</v>
      </c>
    </row>
    <row r="154" spans="2:90" x14ac:dyDescent="0.2">
      <c r="B154" s="1">
        <f t="shared" si="110"/>
        <v>44003</v>
      </c>
      <c r="C154" s="8">
        <f t="shared" si="105"/>
        <v>20.428571428571427</v>
      </c>
      <c r="D154">
        <f t="shared" si="114"/>
        <v>143</v>
      </c>
      <c r="E154" s="14">
        <f t="shared" si="111"/>
        <v>0.15</v>
      </c>
      <c r="F154" s="3">
        <f t="shared" si="106"/>
        <v>2.8576511180631639</v>
      </c>
      <c r="G154" s="4">
        <f t="shared" si="115"/>
        <v>58366.160651346756</v>
      </c>
      <c r="I154" s="13">
        <f t="shared" si="116"/>
        <v>8224.7942942458358</v>
      </c>
      <c r="J154" s="13">
        <f t="shared" si="119"/>
        <v>8666.0046612943206</v>
      </c>
      <c r="K154" s="13">
        <f t="shared" si="119"/>
        <v>9683.4753959330592</v>
      </c>
      <c r="L154" s="13">
        <f t="shared" si="119"/>
        <v>10785.508500935</v>
      </c>
      <c r="M154" s="13">
        <f t="shared" si="119"/>
        <v>11972.909838714044</v>
      </c>
      <c r="N154" s="13">
        <f t="shared" si="119"/>
        <v>13245.383764497014</v>
      </c>
      <c r="O154" s="13">
        <f t="shared" si="119"/>
        <v>14601.455305598156</v>
      </c>
      <c r="P154" s="13">
        <f t="shared" si="119"/>
        <v>16038.445565706474</v>
      </c>
      <c r="Q154" s="13">
        <f t="shared" si="119"/>
        <v>17552.510560899242</v>
      </c>
      <c r="R154" s="13">
        <f t="shared" si="119"/>
        <v>19138.748159064187</v>
      </c>
      <c r="S154" s="13">
        <f t="shared" si="119"/>
        <v>20791.370089388456</v>
      </c>
      <c r="T154" s="13">
        <f t="shared" si="119"/>
        <v>22503.926833367481</v>
      </c>
      <c r="U154" s="13">
        <f t="shared" si="119"/>
        <v>24269.563784684542</v>
      </c>
      <c r="V154" s="13">
        <f t="shared" si="119"/>
        <v>26081.278870148606</v>
      </c>
      <c r="W154" s="13">
        <f t="shared" si="119"/>
        <v>27932.144871263576</v>
      </c>
      <c r="X154" s="13">
        <f t="shared" si="119"/>
        <v>29815.388809445347</v>
      </c>
      <c r="Y154" s="13">
        <f t="shared" si="119"/>
        <v>31724.45993045959</v>
      </c>
      <c r="Z154" s="13">
        <f t="shared" si="119"/>
        <v>33652.982860174721</v>
      </c>
      <c r="AA154" s="13">
        <f t="shared" si="119"/>
        <v>35594.582143883214</v>
      </c>
      <c r="AB154" s="13">
        <f t="shared" si="119"/>
        <v>37542.57990742039</v>
      </c>
      <c r="AC154" s="13">
        <f t="shared" si="119"/>
        <v>39489.585711630192</v>
      </c>
      <c r="AD154" s="13">
        <f t="shared" si="107"/>
        <v>1841110.04900033</v>
      </c>
      <c r="AE154" s="13">
        <f t="shared" si="118"/>
        <v>2300417.1488590837</v>
      </c>
      <c r="AF154" s="15"/>
      <c r="AG154">
        <f t="shared" si="103"/>
        <v>143</v>
      </c>
      <c r="AH154" s="15"/>
      <c r="AI154" s="15"/>
      <c r="AJ154" s="13">
        <f t="shared" si="121"/>
        <v>553.14923369963753</v>
      </c>
      <c r="AK154" s="13">
        <f t="shared" si="121"/>
        <v>0</v>
      </c>
      <c r="AL154" s="13">
        <f t="shared" si="121"/>
        <v>0</v>
      </c>
      <c r="AM154" s="13">
        <f t="shared" si="121"/>
        <v>0</v>
      </c>
      <c r="AN154" s="13">
        <f t="shared" si="121"/>
        <v>0</v>
      </c>
      <c r="AO154" s="13">
        <f t="shared" si="121"/>
        <v>0</v>
      </c>
      <c r="AP154" s="13">
        <f t="shared" si="121"/>
        <v>0</v>
      </c>
      <c r="AQ154" s="13">
        <f t="shared" si="121"/>
        <v>0</v>
      </c>
      <c r="AR154" s="13">
        <f t="shared" si="121"/>
        <v>0</v>
      </c>
      <c r="AS154" s="13">
        <f t="shared" si="121"/>
        <v>0</v>
      </c>
      <c r="AT154" s="13">
        <f t="shared" si="121"/>
        <v>0</v>
      </c>
      <c r="AU154" s="13">
        <f t="shared" si="121"/>
        <v>0</v>
      </c>
      <c r="AV154" s="13">
        <f t="shared" si="121"/>
        <v>0</v>
      </c>
      <c r="AW154" s="13">
        <f t="shared" si="121"/>
        <v>0</v>
      </c>
      <c r="AX154" s="13">
        <f t="shared" si="121"/>
        <v>0</v>
      </c>
      <c r="AY154" s="13">
        <f t="shared" si="121"/>
        <v>0</v>
      </c>
      <c r="AZ154" s="13">
        <f t="shared" si="121"/>
        <v>0</v>
      </c>
      <c r="BA154" s="13">
        <f t="shared" si="121"/>
        <v>0</v>
      </c>
      <c r="BB154" s="13">
        <f t="shared" si="121"/>
        <v>0</v>
      </c>
      <c r="BC154" s="13">
        <f t="shared" si="121"/>
        <v>0</v>
      </c>
      <c r="BD154" s="13">
        <f t="shared" si="94"/>
        <v>0</v>
      </c>
      <c r="BE154" s="13">
        <f t="shared" si="112"/>
        <v>553.14923369963753</v>
      </c>
      <c r="BF154" s="13">
        <f t="shared" si="108"/>
        <v>146310.15029137259</v>
      </c>
      <c r="BG154" s="4">
        <f t="shared" si="104"/>
        <v>2446727.2991504562</v>
      </c>
      <c r="BH154" s="4">
        <f t="shared" si="123"/>
        <v>1.0344929590583603</v>
      </c>
      <c r="BI154" s="4">
        <f t="shared" si="124"/>
        <v>1.038507255769618</v>
      </c>
      <c r="BJ154" s="4">
        <f t="shared" si="109"/>
        <v>5.9798307045568118</v>
      </c>
      <c r="BK154" s="15"/>
      <c r="BL154" s="13">
        <f t="shared" si="100"/>
        <v>2505093.4598018029</v>
      </c>
      <c r="BM154" s="13"/>
      <c r="BN154">
        <f t="shared" si="101"/>
        <v>143</v>
      </c>
      <c r="BO154" s="11">
        <f t="shared" si="102"/>
        <v>2.4744180788467914E-2</v>
      </c>
      <c r="BP154" s="9">
        <f t="shared" si="95"/>
        <v>30.527369544716745</v>
      </c>
      <c r="BQ154" s="9">
        <f t="shared" si="95"/>
        <v>32.164977907915848</v>
      </c>
      <c r="BR154" s="9">
        <f t="shared" si="95"/>
        <v>35.941449878647276</v>
      </c>
      <c r="BS154" s="9">
        <f t="shared" si="95"/>
        <v>40.031785836403984</v>
      </c>
      <c r="BT154" s="9">
        <f t="shared" si="95"/>
        <v>44.438976841974977</v>
      </c>
      <c r="BU154" s="9">
        <f t="shared" si="95"/>
        <v>49.161925572202769</v>
      </c>
      <c r="BV154" s="9">
        <f t="shared" si="95"/>
        <v>54.195157478468218</v>
      </c>
      <c r="BW154" s="9">
        <f t="shared" si="95"/>
        <v>59.528729496576375</v>
      </c>
      <c r="BX154" s="9">
        <f t="shared" si="95"/>
        <v>65.14837419155748</v>
      </c>
      <c r="BY154" s="9">
        <f t="shared" si="95"/>
        <v>71.035896676926257</v>
      </c>
      <c r="BZ154" s="9">
        <f t="shared" si="95"/>
        <v>0</v>
      </c>
      <c r="CA154" s="9">
        <f t="shared" si="95"/>
        <v>0</v>
      </c>
      <c r="CB154" s="9">
        <f t="shared" si="95"/>
        <v>0</v>
      </c>
      <c r="CC154" s="9">
        <f t="shared" si="95"/>
        <v>0</v>
      </c>
      <c r="CD154" s="9">
        <f t="shared" si="122"/>
        <v>0</v>
      </c>
      <c r="CE154" s="9">
        <f t="shared" si="122"/>
        <v>0</v>
      </c>
      <c r="CF154" s="9">
        <f t="shared" si="122"/>
        <v>0</v>
      </c>
      <c r="CG154" s="9">
        <f t="shared" si="122"/>
        <v>0</v>
      </c>
      <c r="CH154" s="9">
        <f t="shared" si="122"/>
        <v>0</v>
      </c>
      <c r="CI154" s="9">
        <f t="shared" si="122"/>
        <v>0</v>
      </c>
      <c r="CJ154" s="9">
        <f t="shared" si="122"/>
        <v>0</v>
      </c>
      <c r="CK154" s="9">
        <f t="shared" si="122"/>
        <v>6833.5139855893776</v>
      </c>
      <c r="CL154" s="9">
        <f t="shared" si="113"/>
        <v>7315.6886290147677</v>
      </c>
    </row>
    <row r="155" spans="2:90" x14ac:dyDescent="0.2">
      <c r="B155" s="1">
        <f t="shared" si="110"/>
        <v>44004</v>
      </c>
      <c r="C155" s="8">
        <f t="shared" si="105"/>
        <v>20.571428571428573</v>
      </c>
      <c r="D155">
        <f t="shared" si="114"/>
        <v>144</v>
      </c>
      <c r="E155" s="14">
        <f t="shared" si="111"/>
        <v>0.15</v>
      </c>
      <c r="F155" s="3">
        <f t="shared" si="106"/>
        <v>2.8576511180631639</v>
      </c>
      <c r="G155" s="4">
        <f t="shared" si="115"/>
        <v>51050.472022331989</v>
      </c>
      <c r="I155" s="13">
        <f t="shared" si="116"/>
        <v>7315.6886290147677</v>
      </c>
      <c r="J155" s="13">
        <f t="shared" si="119"/>
        <v>7731.3066365910854</v>
      </c>
      <c r="K155" s="13">
        <f t="shared" si="119"/>
        <v>8666.0046612943206</v>
      </c>
      <c r="L155" s="13">
        <f t="shared" si="119"/>
        <v>9683.4753959330592</v>
      </c>
      <c r="M155" s="13">
        <f t="shared" si="119"/>
        <v>10785.508500935</v>
      </c>
      <c r="N155" s="13">
        <f t="shared" si="119"/>
        <v>11972.909838714044</v>
      </c>
      <c r="O155" s="13">
        <f t="shared" si="119"/>
        <v>13245.383764497014</v>
      </c>
      <c r="P155" s="13">
        <f t="shared" si="119"/>
        <v>14601.455305598156</v>
      </c>
      <c r="Q155" s="13">
        <f t="shared" si="119"/>
        <v>16038.445565706474</v>
      </c>
      <c r="R155" s="13">
        <f t="shared" si="119"/>
        <v>17552.510560899242</v>
      </c>
      <c r="S155" s="13">
        <f t="shared" si="119"/>
        <v>19138.748159064187</v>
      </c>
      <c r="T155" s="13">
        <f t="shared" si="119"/>
        <v>20791.370089388456</v>
      </c>
      <c r="U155" s="13">
        <f t="shared" si="119"/>
        <v>22503.926833367481</v>
      </c>
      <c r="V155" s="13">
        <f t="shared" si="119"/>
        <v>24269.563784684542</v>
      </c>
      <c r="W155" s="13">
        <f t="shared" si="119"/>
        <v>26081.278870148606</v>
      </c>
      <c r="X155" s="13">
        <f t="shared" si="119"/>
        <v>27932.144871263576</v>
      </c>
      <c r="Y155" s="13">
        <f t="shared" si="119"/>
        <v>29815.388809445347</v>
      </c>
      <c r="Z155" s="13">
        <f t="shared" si="119"/>
        <v>31724.45993045959</v>
      </c>
      <c r="AA155" s="13">
        <f t="shared" si="119"/>
        <v>33652.982860174721</v>
      </c>
      <c r="AB155" s="13">
        <f t="shared" si="119"/>
        <v>35594.582143883214</v>
      </c>
      <c r="AC155" s="13">
        <f t="shared" si="119"/>
        <v>37542.57990742039</v>
      </c>
      <c r="AD155" s="13">
        <f t="shared" si="107"/>
        <v>1880599.6347119603</v>
      </c>
      <c r="AE155" s="13">
        <f t="shared" si="118"/>
        <v>2307239.3498304435</v>
      </c>
      <c r="AF155" s="15"/>
      <c r="AG155">
        <f t="shared" si="103"/>
        <v>144</v>
      </c>
      <c r="AH155" s="15"/>
      <c r="AI155" s="15"/>
      <c r="AJ155" s="13">
        <f t="shared" si="121"/>
        <v>493.48765765475014</v>
      </c>
      <c r="AK155" s="13">
        <f t="shared" si="121"/>
        <v>0</v>
      </c>
      <c r="AL155" s="13">
        <f t="shared" si="121"/>
        <v>0</v>
      </c>
      <c r="AM155" s="13">
        <f t="shared" si="121"/>
        <v>0</v>
      </c>
      <c r="AN155" s="13">
        <f t="shared" si="121"/>
        <v>0</v>
      </c>
      <c r="AO155" s="13">
        <f t="shared" si="121"/>
        <v>0</v>
      </c>
      <c r="AP155" s="13">
        <f t="shared" si="121"/>
        <v>0</v>
      </c>
      <c r="AQ155" s="13">
        <f t="shared" si="121"/>
        <v>0</v>
      </c>
      <c r="AR155" s="13">
        <f t="shared" si="121"/>
        <v>0</v>
      </c>
      <c r="AS155" s="13">
        <f t="shared" si="121"/>
        <v>0</v>
      </c>
      <c r="AT155" s="13">
        <f t="shared" si="121"/>
        <v>0</v>
      </c>
      <c r="AU155" s="13">
        <f t="shared" si="121"/>
        <v>0</v>
      </c>
      <c r="AV155" s="13">
        <f t="shared" si="121"/>
        <v>0</v>
      </c>
      <c r="AW155" s="13">
        <f t="shared" si="121"/>
        <v>0</v>
      </c>
      <c r="AX155" s="13">
        <f t="shared" si="121"/>
        <v>0</v>
      </c>
      <c r="AY155" s="13">
        <f t="shared" si="121"/>
        <v>0</v>
      </c>
      <c r="AZ155" s="13">
        <f t="shared" si="121"/>
        <v>0</v>
      </c>
      <c r="BA155" s="13">
        <f t="shared" si="121"/>
        <v>0</v>
      </c>
      <c r="BB155" s="13">
        <f t="shared" si="121"/>
        <v>0</v>
      </c>
      <c r="BC155" s="13">
        <f t="shared" si="121"/>
        <v>0</v>
      </c>
      <c r="BD155" s="13">
        <f t="shared" si="94"/>
        <v>0</v>
      </c>
      <c r="BE155" s="13">
        <f t="shared" si="112"/>
        <v>493.48765765475014</v>
      </c>
      <c r="BF155" s="13">
        <f t="shared" si="108"/>
        <v>146803.63794902732</v>
      </c>
      <c r="BG155" s="4">
        <f t="shared" si="104"/>
        <v>2454042.9877794706</v>
      </c>
      <c r="BH155" s="4">
        <f t="shared" si="123"/>
        <v>1.0308160389903163</v>
      </c>
      <c r="BI155" s="4">
        <f t="shared" si="124"/>
        <v>1.0344929590583598</v>
      </c>
      <c r="BJ155" s="4">
        <f t="shared" si="109"/>
        <v>5.9821135440606898</v>
      </c>
      <c r="BK155" s="15"/>
      <c r="BL155" s="13">
        <f t="shared" si="100"/>
        <v>2505093.4598018024</v>
      </c>
      <c r="BM155" s="13"/>
      <c r="BN155">
        <f t="shared" si="101"/>
        <v>144</v>
      </c>
      <c r="BO155" s="11">
        <f t="shared" si="102"/>
        <v>2.1647242654096056E-2</v>
      </c>
      <c r="BP155" s="9">
        <f t="shared" si="95"/>
        <v>23.754673040114092</v>
      </c>
      <c r="BQ155" s="9">
        <f t="shared" si="95"/>
        <v>25.104220619326565</v>
      </c>
      <c r="BR155" s="9">
        <f t="shared" si="95"/>
        <v>28.139265861684848</v>
      </c>
      <c r="BS155" s="9">
        <f t="shared" si="95"/>
        <v>31.443081244609768</v>
      </c>
      <c r="BT155" s="9">
        <f t="shared" si="95"/>
        <v>35.021477950133367</v>
      </c>
      <c r="BU155" s="9">
        <f t="shared" si="95"/>
        <v>38.877072683138543</v>
      </c>
      <c r="BV155" s="9">
        <f t="shared" si="95"/>
        <v>43.008905459503666</v>
      </c>
      <c r="BW155" s="9">
        <f t="shared" si="95"/>
        <v>47.412186915483232</v>
      </c>
      <c r="BX155" s="9">
        <f t="shared" si="95"/>
        <v>52.078218443303832</v>
      </c>
      <c r="BY155" s="9">
        <f t="shared" si="95"/>
        <v>56.994518295055435</v>
      </c>
      <c r="BZ155" s="9">
        <f t="shared" si="95"/>
        <v>0</v>
      </c>
      <c r="CA155" s="9">
        <f t="shared" si="95"/>
        <v>0</v>
      </c>
      <c r="CB155" s="9">
        <f t="shared" si="95"/>
        <v>0</v>
      </c>
      <c r="CC155" s="9">
        <f t="shared" si="95"/>
        <v>0</v>
      </c>
      <c r="CD155" s="9">
        <f t="shared" si="122"/>
        <v>0</v>
      </c>
      <c r="CE155" s="9">
        <f t="shared" si="122"/>
        <v>0</v>
      </c>
      <c r="CF155" s="9">
        <f t="shared" si="122"/>
        <v>0</v>
      </c>
      <c r="CG155" s="9">
        <f t="shared" si="122"/>
        <v>0</v>
      </c>
      <c r="CH155" s="9">
        <f t="shared" si="122"/>
        <v>0</v>
      </c>
      <c r="CI155" s="9">
        <f t="shared" si="122"/>
        <v>0</v>
      </c>
      <c r="CJ155" s="9">
        <f t="shared" si="122"/>
        <v>0</v>
      </c>
      <c r="CK155" s="9">
        <f t="shared" si="122"/>
        <v>6106.4694941721309</v>
      </c>
      <c r="CL155" s="9">
        <f t="shared" si="113"/>
        <v>6488.3031146844842</v>
      </c>
    </row>
    <row r="156" spans="2:90" x14ac:dyDescent="0.2">
      <c r="B156" s="1">
        <f t="shared" si="110"/>
        <v>44005</v>
      </c>
      <c r="C156" s="8">
        <f t="shared" si="105"/>
        <v>20.714285714285715</v>
      </c>
      <c r="D156">
        <f t="shared" si="114"/>
        <v>145</v>
      </c>
      <c r="E156" s="14">
        <f t="shared" si="111"/>
        <v>0.15</v>
      </c>
      <c r="F156" s="3">
        <f t="shared" si="106"/>
        <v>2.8576511180631639</v>
      </c>
      <c r="G156" s="4">
        <f t="shared" si="115"/>
        <v>44562.168907647501</v>
      </c>
      <c r="I156" s="13">
        <f t="shared" si="116"/>
        <v>6488.3031146844842</v>
      </c>
      <c r="J156" s="13">
        <f t="shared" si="119"/>
        <v>6876.7473112738817</v>
      </c>
      <c r="K156" s="13">
        <f t="shared" si="119"/>
        <v>7731.3066365910854</v>
      </c>
      <c r="L156" s="13">
        <f t="shared" si="119"/>
        <v>8666.0046612943206</v>
      </c>
      <c r="M156" s="13">
        <f t="shared" si="119"/>
        <v>9683.4753959330592</v>
      </c>
      <c r="N156" s="13">
        <f t="shared" si="119"/>
        <v>10785.508500935</v>
      </c>
      <c r="O156" s="13">
        <f t="shared" si="119"/>
        <v>11972.909838714044</v>
      </c>
      <c r="P156" s="13">
        <f t="shared" si="119"/>
        <v>13245.383764497014</v>
      </c>
      <c r="Q156" s="13">
        <f t="shared" si="119"/>
        <v>14601.455305598156</v>
      </c>
      <c r="R156" s="13">
        <f t="shared" si="119"/>
        <v>16038.445565706474</v>
      </c>
      <c r="S156" s="13">
        <f t="shared" si="119"/>
        <v>17552.510560899242</v>
      </c>
      <c r="T156" s="13">
        <f t="shared" si="119"/>
        <v>19138.748159064187</v>
      </c>
      <c r="U156" s="13">
        <f t="shared" si="119"/>
        <v>20791.370089388456</v>
      </c>
      <c r="V156" s="13">
        <f t="shared" si="119"/>
        <v>22503.926833367481</v>
      </c>
      <c r="W156" s="13">
        <f t="shared" si="119"/>
        <v>24269.563784684542</v>
      </c>
      <c r="X156" s="13">
        <f t="shared" si="119"/>
        <v>26081.278870148606</v>
      </c>
      <c r="Y156" s="13">
        <f t="shared" ref="Y156:AC156" si="125">X155*(1-X$8)</f>
        <v>27932.144871263576</v>
      </c>
      <c r="Z156" s="13">
        <f t="shared" si="125"/>
        <v>29815.388809445347</v>
      </c>
      <c r="AA156" s="13">
        <f t="shared" si="125"/>
        <v>31724.45993045959</v>
      </c>
      <c r="AB156" s="13">
        <f t="shared" si="125"/>
        <v>33652.982860174721</v>
      </c>
      <c r="AC156" s="13">
        <f t="shared" si="125"/>
        <v>35594.582143883214</v>
      </c>
      <c r="AD156" s="13">
        <f t="shared" si="107"/>
        <v>1918142.2146193807</v>
      </c>
      <c r="AE156" s="13">
        <f t="shared" si="118"/>
        <v>2313288.7116273874</v>
      </c>
      <c r="AF156" s="15"/>
      <c r="AG156">
        <f t="shared" si="103"/>
        <v>145</v>
      </c>
      <c r="AH156" s="15"/>
      <c r="AI156" s="15"/>
      <c r="AJ156" s="13">
        <f t="shared" si="121"/>
        <v>438.94131774088606</v>
      </c>
      <c r="AK156" s="13">
        <f t="shared" si="121"/>
        <v>0</v>
      </c>
      <c r="AL156" s="13">
        <f t="shared" si="121"/>
        <v>0</v>
      </c>
      <c r="AM156" s="13">
        <f t="shared" si="121"/>
        <v>0</v>
      </c>
      <c r="AN156" s="13">
        <f t="shared" si="121"/>
        <v>0</v>
      </c>
      <c r="AO156" s="13">
        <f t="shared" si="121"/>
        <v>0</v>
      </c>
      <c r="AP156" s="13">
        <f t="shared" si="121"/>
        <v>0</v>
      </c>
      <c r="AQ156" s="13">
        <f t="shared" si="121"/>
        <v>0</v>
      </c>
      <c r="AR156" s="13">
        <f t="shared" si="121"/>
        <v>0</v>
      </c>
      <c r="AS156" s="13">
        <f t="shared" si="121"/>
        <v>0</v>
      </c>
      <c r="AT156" s="13">
        <f t="shared" si="121"/>
        <v>0</v>
      </c>
      <c r="AU156" s="13">
        <f t="shared" si="121"/>
        <v>0</v>
      </c>
      <c r="AV156" s="13">
        <f t="shared" si="121"/>
        <v>0</v>
      </c>
      <c r="AW156" s="13">
        <f t="shared" si="121"/>
        <v>0</v>
      </c>
      <c r="AX156" s="13">
        <f t="shared" si="121"/>
        <v>0</v>
      </c>
      <c r="AY156" s="13">
        <f t="shared" si="121"/>
        <v>0</v>
      </c>
      <c r="AZ156" s="13">
        <f t="shared" si="121"/>
        <v>0</v>
      </c>
      <c r="BA156" s="13">
        <f t="shared" si="121"/>
        <v>0</v>
      </c>
      <c r="BB156" s="13">
        <f t="shared" si="121"/>
        <v>0</v>
      </c>
      <c r="BC156" s="13">
        <f t="shared" si="121"/>
        <v>0</v>
      </c>
      <c r="BD156" s="13">
        <f t="shared" si="94"/>
        <v>0</v>
      </c>
      <c r="BE156" s="13">
        <f t="shared" si="112"/>
        <v>438.94131774088606</v>
      </c>
      <c r="BF156" s="13">
        <f t="shared" si="108"/>
        <v>147242.57926676821</v>
      </c>
      <c r="BG156" s="4">
        <f t="shared" si="104"/>
        <v>2460531.2908941559</v>
      </c>
      <c r="BH156" s="4">
        <f t="shared" si="123"/>
        <v>1.0274600791201649</v>
      </c>
      <c r="BI156" s="4">
        <f t="shared" si="124"/>
        <v>1.0308160389903163</v>
      </c>
      <c r="BJ156" s="4">
        <f t="shared" si="109"/>
        <v>5.9841782874974259</v>
      </c>
      <c r="BK156" s="15"/>
      <c r="BL156" s="13">
        <f t="shared" si="100"/>
        <v>2505093.4598018033</v>
      </c>
      <c r="BM156" s="13"/>
      <c r="BN156">
        <f t="shared" si="101"/>
        <v>145</v>
      </c>
      <c r="BO156" s="11">
        <f t="shared" si="102"/>
        <v>1.8899485661084563E-2</v>
      </c>
      <c r="BP156" s="9">
        <f t="shared" si="95"/>
        <v>18.393838752112455</v>
      </c>
      <c r="BQ156" s="9">
        <f t="shared" si="95"/>
        <v>19.495048080648381</v>
      </c>
      <c r="BR156" s="9">
        <f t="shared" si="95"/>
        <v>21.917657837955169</v>
      </c>
      <c r="BS156" s="9">
        <f t="shared" si="95"/>
        <v>24.5674546252536</v>
      </c>
      <c r="BT156" s="9">
        <f t="shared" si="95"/>
        <v>27.451905659235301</v>
      </c>
      <c r="BU156" s="9">
        <f t="shared" si="95"/>
        <v>30.576084489139006</v>
      </c>
      <c r="BV156" s="9">
        <f t="shared" si="95"/>
        <v>33.94227567273515</v>
      </c>
      <c r="BW156" s="9">
        <f t="shared" si="95"/>
        <v>37.549641079901036</v>
      </c>
      <c r="BX156" s="9">
        <f t="shared" si="95"/>
        <v>41.393999276867916</v>
      </c>
      <c r="BY156" s="9">
        <f t="shared" si="95"/>
        <v>45.467755799273213</v>
      </c>
      <c r="BZ156" s="9">
        <f t="shared" si="95"/>
        <v>0</v>
      </c>
      <c r="CA156" s="9">
        <f t="shared" si="95"/>
        <v>0</v>
      </c>
      <c r="CB156" s="9">
        <f t="shared" si="95"/>
        <v>0</v>
      </c>
      <c r="CC156" s="9">
        <f t="shared" si="95"/>
        <v>0</v>
      </c>
      <c r="CD156" s="9">
        <f t="shared" si="122"/>
        <v>0</v>
      </c>
      <c r="CE156" s="9">
        <f t="shared" si="122"/>
        <v>0</v>
      </c>
      <c r="CF156" s="9">
        <f t="shared" si="122"/>
        <v>0</v>
      </c>
      <c r="CG156" s="9">
        <f t="shared" si="122"/>
        <v>0</v>
      </c>
      <c r="CH156" s="9">
        <f t="shared" si="122"/>
        <v>0</v>
      </c>
      <c r="CI156" s="9">
        <f t="shared" si="122"/>
        <v>0</v>
      </c>
      <c r="CJ156" s="9">
        <f t="shared" si="122"/>
        <v>0</v>
      </c>
      <c r="CK156" s="9">
        <f t="shared" si="122"/>
        <v>5437.7851921679958</v>
      </c>
      <c r="CL156" s="9">
        <f t="shared" si="113"/>
        <v>5738.5408534411172</v>
      </c>
    </row>
    <row r="157" spans="2:90" x14ac:dyDescent="0.2">
      <c r="B157" s="1">
        <f t="shared" si="110"/>
        <v>44006</v>
      </c>
      <c r="C157" s="8">
        <f t="shared" si="105"/>
        <v>20.857142857142858</v>
      </c>
      <c r="D157">
        <f t="shared" si="114"/>
        <v>146</v>
      </c>
      <c r="E157" s="14">
        <f t="shared" si="111"/>
        <v>0.15</v>
      </c>
      <c r="F157" s="3">
        <f t="shared" si="106"/>
        <v>2.8576511180631639</v>
      </c>
      <c r="G157" s="4">
        <f t="shared" si="115"/>
        <v>38823.628054206383</v>
      </c>
      <c r="I157" s="13">
        <f t="shared" si="116"/>
        <v>5738.5408534411172</v>
      </c>
      <c r="J157" s="13">
        <f t="shared" ref="J157:AC169" si="126">I156*(1-I$8)</f>
        <v>6099.0049278034148</v>
      </c>
      <c r="K157" s="13">
        <f t="shared" si="126"/>
        <v>6876.7473112738817</v>
      </c>
      <c r="L157" s="13">
        <f t="shared" si="126"/>
        <v>7731.3066365910854</v>
      </c>
      <c r="M157" s="13">
        <f t="shared" si="126"/>
        <v>8666.0046612943206</v>
      </c>
      <c r="N157" s="13">
        <f t="shared" si="126"/>
        <v>9683.4753959330592</v>
      </c>
      <c r="O157" s="13">
        <f t="shared" si="126"/>
        <v>10785.508500935</v>
      </c>
      <c r="P157" s="13">
        <f t="shared" si="126"/>
        <v>11972.909838714044</v>
      </c>
      <c r="Q157" s="13">
        <f t="shared" si="126"/>
        <v>13245.383764497014</v>
      </c>
      <c r="R157" s="13">
        <f t="shared" si="126"/>
        <v>14601.455305598156</v>
      </c>
      <c r="S157" s="13">
        <f t="shared" si="126"/>
        <v>16038.445565706474</v>
      </c>
      <c r="T157" s="13">
        <f t="shared" si="126"/>
        <v>17552.510560899242</v>
      </c>
      <c r="U157" s="13">
        <f t="shared" si="126"/>
        <v>19138.748159064187</v>
      </c>
      <c r="V157" s="13">
        <f t="shared" si="126"/>
        <v>20791.370089388456</v>
      </c>
      <c r="W157" s="13">
        <f t="shared" si="126"/>
        <v>22503.926833367481</v>
      </c>
      <c r="X157" s="13">
        <f t="shared" si="126"/>
        <v>24269.563784684542</v>
      </c>
      <c r="Y157" s="13">
        <f t="shared" si="126"/>
        <v>26081.278870148606</v>
      </c>
      <c r="Z157" s="13">
        <f t="shared" si="126"/>
        <v>27932.144871263576</v>
      </c>
      <c r="AA157" s="13">
        <f t="shared" si="126"/>
        <v>29815.388809445347</v>
      </c>
      <c r="AB157" s="13">
        <f t="shared" si="126"/>
        <v>31724.45993045959</v>
      </c>
      <c r="AC157" s="13">
        <f t="shared" si="126"/>
        <v>33652.982860174721</v>
      </c>
      <c r="AD157" s="13">
        <f t="shared" si="107"/>
        <v>1953736.7967632639</v>
      </c>
      <c r="AE157" s="13">
        <f t="shared" si="118"/>
        <v>2318637.9542939472</v>
      </c>
      <c r="AF157" s="15"/>
      <c r="AG157">
        <f t="shared" si="103"/>
        <v>146</v>
      </c>
      <c r="AH157" s="15"/>
      <c r="AI157" s="15"/>
      <c r="AJ157" s="13">
        <f t="shared" si="121"/>
        <v>389.29818688106906</v>
      </c>
      <c r="AK157" s="13">
        <f t="shared" si="121"/>
        <v>0</v>
      </c>
      <c r="AL157" s="13">
        <f t="shared" si="121"/>
        <v>0</v>
      </c>
      <c r="AM157" s="13">
        <f t="shared" si="121"/>
        <v>0</v>
      </c>
      <c r="AN157" s="13">
        <f t="shared" si="121"/>
        <v>0</v>
      </c>
      <c r="AO157" s="13">
        <f t="shared" si="121"/>
        <v>0</v>
      </c>
      <c r="AP157" s="13">
        <f t="shared" si="121"/>
        <v>0</v>
      </c>
      <c r="AQ157" s="13">
        <f t="shared" si="121"/>
        <v>0</v>
      </c>
      <c r="AR157" s="13">
        <f t="shared" si="121"/>
        <v>0</v>
      </c>
      <c r="AS157" s="13">
        <f t="shared" si="121"/>
        <v>0</v>
      </c>
      <c r="AT157" s="13">
        <f t="shared" si="121"/>
        <v>0</v>
      </c>
      <c r="AU157" s="13">
        <f t="shared" si="121"/>
        <v>0</v>
      </c>
      <c r="AV157" s="13">
        <f t="shared" si="121"/>
        <v>0</v>
      </c>
      <c r="AW157" s="13">
        <f t="shared" si="121"/>
        <v>0</v>
      </c>
      <c r="AX157" s="13">
        <f t="shared" si="121"/>
        <v>0</v>
      </c>
      <c r="AY157" s="13">
        <f t="shared" ref="AY157:BC157" si="127">X156*AX$8</f>
        <v>0</v>
      </c>
      <c r="AZ157" s="13">
        <f t="shared" si="127"/>
        <v>0</v>
      </c>
      <c r="BA157" s="13">
        <f t="shared" si="127"/>
        <v>0</v>
      </c>
      <c r="BB157" s="13">
        <f t="shared" si="127"/>
        <v>0</v>
      </c>
      <c r="BC157" s="13">
        <f t="shared" si="127"/>
        <v>0</v>
      </c>
      <c r="BD157" s="13">
        <f t="shared" si="94"/>
        <v>0</v>
      </c>
      <c r="BE157" s="13">
        <f t="shared" si="112"/>
        <v>389.29818688106906</v>
      </c>
      <c r="BF157" s="13">
        <f t="shared" si="108"/>
        <v>147631.87745364927</v>
      </c>
      <c r="BG157" s="4">
        <f t="shared" si="104"/>
        <v>2466269.8317475966</v>
      </c>
      <c r="BH157" s="4">
        <f t="shared" si="123"/>
        <v>1.0244078107191483</v>
      </c>
      <c r="BI157" s="4">
        <f t="shared" si="124"/>
        <v>1.0274600791201645</v>
      </c>
      <c r="BJ157" s="4">
        <f t="shared" si="109"/>
        <v>5.9860391411039338</v>
      </c>
      <c r="BK157" s="15"/>
      <c r="BL157" s="13">
        <f t="shared" si="100"/>
        <v>2505093.4598018029</v>
      </c>
      <c r="BM157" s="13"/>
      <c r="BN157">
        <f t="shared" si="101"/>
        <v>146</v>
      </c>
      <c r="BO157" s="11">
        <f t="shared" si="102"/>
        <v>1.6468403279571598E-2</v>
      </c>
      <c r="BP157" s="9">
        <f t="shared" si="95"/>
        <v>14.175690751614795</v>
      </c>
      <c r="BQ157" s="9">
        <f t="shared" si="95"/>
        <v>15.066130913274163</v>
      </c>
      <c r="BR157" s="9">
        <f t="shared" si="95"/>
        <v>16.987357196065194</v>
      </c>
      <c r="BS157" s="9">
        <f t="shared" si="95"/>
        <v>19.09834133541154</v>
      </c>
      <c r="BT157" s="9">
        <f t="shared" si="95"/>
        <v>21.407288937726321</v>
      </c>
      <c r="BU157" s="9">
        <f t="shared" si="95"/>
        <v>23.920706695205229</v>
      </c>
      <c r="BV157" s="9">
        <f t="shared" si="95"/>
        <v>26.643015535296797</v>
      </c>
      <c r="BW157" s="9">
        <f t="shared" si="95"/>
        <v>29.576206148084012</v>
      </c>
      <c r="BX157" s="9">
        <f t="shared" si="95"/>
        <v>32.719548213964053</v>
      </c>
      <c r="BY157" s="9">
        <f t="shared" si="95"/>
        <v>36.069398166184619</v>
      </c>
      <c r="BZ157" s="9">
        <f t="shared" si="95"/>
        <v>0</v>
      </c>
      <c r="CA157" s="9">
        <f t="shared" si="95"/>
        <v>0</v>
      </c>
      <c r="CB157" s="9">
        <f t="shared" si="95"/>
        <v>0</v>
      </c>
      <c r="CC157" s="9">
        <f t="shared" si="95"/>
        <v>0</v>
      </c>
      <c r="CD157" s="9">
        <f t="shared" si="122"/>
        <v>0</v>
      </c>
      <c r="CE157" s="9">
        <f t="shared" si="122"/>
        <v>0</v>
      </c>
      <c r="CF157" s="9">
        <f t="shared" si="122"/>
        <v>0</v>
      </c>
      <c r="CG157" s="9">
        <f t="shared" si="122"/>
        <v>0</v>
      </c>
      <c r="CH157" s="9">
        <f t="shared" si="122"/>
        <v>0</v>
      </c>
      <c r="CI157" s="9">
        <f t="shared" si="122"/>
        <v>0</v>
      </c>
      <c r="CJ157" s="9">
        <f t="shared" si="122"/>
        <v>0</v>
      </c>
      <c r="CK157" s="9">
        <f t="shared" si="122"/>
        <v>4826.2388206853766</v>
      </c>
      <c r="CL157" s="9">
        <f t="shared" si="113"/>
        <v>5061.9025045782037</v>
      </c>
    </row>
    <row r="158" spans="2:90" x14ac:dyDescent="0.2">
      <c r="B158" s="1">
        <f t="shared" si="110"/>
        <v>44007</v>
      </c>
      <c r="C158" s="8">
        <f t="shared" si="105"/>
        <v>21</v>
      </c>
      <c r="D158">
        <f t="shared" si="114"/>
        <v>147</v>
      </c>
      <c r="E158" s="14">
        <f t="shared" si="111"/>
        <v>0.15</v>
      </c>
      <c r="F158" s="3">
        <f t="shared" si="106"/>
        <v>2.8576511180631639</v>
      </c>
      <c r="G158" s="4">
        <f t="shared" si="115"/>
        <v>33761.72554962818</v>
      </c>
      <c r="I158" s="13">
        <f t="shared" si="116"/>
        <v>5061.9025045782037</v>
      </c>
      <c r="J158" s="13">
        <f t="shared" si="126"/>
        <v>5394.2284022346503</v>
      </c>
      <c r="K158" s="13">
        <f t="shared" si="126"/>
        <v>6099.0049278034148</v>
      </c>
      <c r="L158" s="13">
        <f t="shared" si="126"/>
        <v>6876.7473112738817</v>
      </c>
      <c r="M158" s="13">
        <f t="shared" si="126"/>
        <v>7731.3066365910854</v>
      </c>
      <c r="N158" s="13">
        <f t="shared" si="126"/>
        <v>8666.0046612943206</v>
      </c>
      <c r="O158" s="13">
        <f t="shared" si="126"/>
        <v>9683.4753959330592</v>
      </c>
      <c r="P158" s="13">
        <f t="shared" si="126"/>
        <v>10785.508500935</v>
      </c>
      <c r="Q158" s="13">
        <f t="shared" si="126"/>
        <v>11972.909838714044</v>
      </c>
      <c r="R158" s="13">
        <f t="shared" si="126"/>
        <v>13245.383764497014</v>
      </c>
      <c r="S158" s="13">
        <f t="shared" si="126"/>
        <v>14601.455305598156</v>
      </c>
      <c r="T158" s="13">
        <f t="shared" si="126"/>
        <v>16038.445565706474</v>
      </c>
      <c r="U158" s="13">
        <f t="shared" si="126"/>
        <v>17552.510560899242</v>
      </c>
      <c r="V158" s="13">
        <f t="shared" si="126"/>
        <v>19138.748159064187</v>
      </c>
      <c r="W158" s="13">
        <f t="shared" si="126"/>
        <v>20791.370089388456</v>
      </c>
      <c r="X158" s="13">
        <f t="shared" si="126"/>
        <v>22503.926833367481</v>
      </c>
      <c r="Y158" s="13">
        <f t="shared" si="126"/>
        <v>24269.563784684542</v>
      </c>
      <c r="Z158" s="13">
        <f t="shared" si="126"/>
        <v>26081.278870148606</v>
      </c>
      <c r="AA158" s="13">
        <f t="shared" si="126"/>
        <v>27932.144871263576</v>
      </c>
      <c r="AB158" s="13">
        <f t="shared" si="126"/>
        <v>29815.388809445347</v>
      </c>
      <c r="AC158" s="13">
        <f t="shared" si="126"/>
        <v>31724.45993045959</v>
      </c>
      <c r="AD158" s="13">
        <f t="shared" si="107"/>
        <v>1987389.7796234386</v>
      </c>
      <c r="AE158" s="13">
        <f t="shared" si="118"/>
        <v>2323355.5443473188</v>
      </c>
      <c r="AF158" s="15"/>
      <c r="AG158">
        <f t="shared" si="103"/>
        <v>147</v>
      </c>
      <c r="AH158" s="15"/>
      <c r="AI158" s="15"/>
      <c r="AJ158" s="13">
        <f t="shared" ref="AJ158:BC170" si="128">I157*AI$8</f>
        <v>344.31245120646702</v>
      </c>
      <c r="AK158" s="13">
        <f t="shared" si="128"/>
        <v>0</v>
      </c>
      <c r="AL158" s="13">
        <f t="shared" si="128"/>
        <v>0</v>
      </c>
      <c r="AM158" s="13">
        <f t="shared" si="128"/>
        <v>0</v>
      </c>
      <c r="AN158" s="13">
        <f t="shared" si="128"/>
        <v>0</v>
      </c>
      <c r="AO158" s="13">
        <f t="shared" si="128"/>
        <v>0</v>
      </c>
      <c r="AP158" s="13">
        <f t="shared" si="128"/>
        <v>0</v>
      </c>
      <c r="AQ158" s="13">
        <f t="shared" si="128"/>
        <v>0</v>
      </c>
      <c r="AR158" s="13">
        <f t="shared" si="128"/>
        <v>0</v>
      </c>
      <c r="AS158" s="13">
        <f t="shared" si="128"/>
        <v>0</v>
      </c>
      <c r="AT158" s="13">
        <f t="shared" si="128"/>
        <v>0</v>
      </c>
      <c r="AU158" s="13">
        <f t="shared" si="128"/>
        <v>0</v>
      </c>
      <c r="AV158" s="13">
        <f t="shared" si="128"/>
        <v>0</v>
      </c>
      <c r="AW158" s="13">
        <f t="shared" si="128"/>
        <v>0</v>
      </c>
      <c r="AX158" s="13">
        <f t="shared" si="128"/>
        <v>0</v>
      </c>
      <c r="AY158" s="13">
        <f t="shared" si="128"/>
        <v>0</v>
      </c>
      <c r="AZ158" s="13">
        <f t="shared" si="128"/>
        <v>0</v>
      </c>
      <c r="BA158" s="13">
        <f t="shared" si="128"/>
        <v>0</v>
      </c>
      <c r="BB158" s="13">
        <f t="shared" si="128"/>
        <v>0</v>
      </c>
      <c r="BC158" s="13">
        <f t="shared" si="128"/>
        <v>0</v>
      </c>
      <c r="BD158" s="13">
        <f t="shared" si="94"/>
        <v>0</v>
      </c>
      <c r="BE158" s="13">
        <f t="shared" si="112"/>
        <v>344.31245120646702</v>
      </c>
      <c r="BF158" s="13">
        <f t="shared" si="108"/>
        <v>147976.18990485574</v>
      </c>
      <c r="BG158" s="4">
        <f t="shared" si="104"/>
        <v>2471331.7342521744</v>
      </c>
      <c r="BH158" s="4">
        <f t="shared" si="123"/>
        <v>1.0216413175427039</v>
      </c>
      <c r="BI158" s="4">
        <f t="shared" si="124"/>
        <v>1.0244078107191483</v>
      </c>
      <c r="BJ158" s="4">
        <f t="shared" si="109"/>
        <v>5.9877105066039782</v>
      </c>
      <c r="BK158" s="15"/>
      <c r="BL158" s="13">
        <f t="shared" si="100"/>
        <v>2505093.4598018024</v>
      </c>
      <c r="BM158" s="13"/>
      <c r="BN158">
        <f t="shared" si="101"/>
        <v>147</v>
      </c>
      <c r="BO158" s="11">
        <f t="shared" si="102"/>
        <v>1.4323311776127388E-2</v>
      </c>
      <c r="BP158" s="9">
        <f t="shared" si="95"/>
        <v>10.875481163015055</v>
      </c>
      <c r="BQ158" s="9">
        <f t="shared" si="95"/>
        <v>11.589482279527259</v>
      </c>
      <c r="BR158" s="9">
        <f t="shared" si="95"/>
        <v>13.103692365759843</v>
      </c>
      <c r="BS158" s="9">
        <f t="shared" si="95"/>
        <v>14.774669361753231</v>
      </c>
      <c r="BT158" s="9">
        <f t="shared" si="95"/>
        <v>16.610687308910535</v>
      </c>
      <c r="BU158" s="9">
        <f t="shared" si="95"/>
        <v>18.618882992563766</v>
      </c>
      <c r="BV158" s="9">
        <f t="shared" si="95"/>
        <v>20.80491557586117</v>
      </c>
      <c r="BW158" s="9">
        <f t="shared" si="95"/>
        <v>23.172630138444653</v>
      </c>
      <c r="BX158" s="9">
        <f t="shared" si="95"/>
        <v>25.723758073104648</v>
      </c>
      <c r="BY158" s="9">
        <f t="shared" si="95"/>
        <v>28.457664188001988</v>
      </c>
      <c r="BZ158" s="9">
        <f t="shared" si="95"/>
        <v>0</v>
      </c>
      <c r="CA158" s="9">
        <f t="shared" si="95"/>
        <v>0</v>
      </c>
      <c r="CB158" s="9">
        <f t="shared" si="95"/>
        <v>0</v>
      </c>
      <c r="CC158" s="9">
        <f t="shared" si="95"/>
        <v>0</v>
      </c>
      <c r="CD158" s="9">
        <f t="shared" si="122"/>
        <v>0</v>
      </c>
      <c r="CE158" s="9">
        <f t="shared" si="122"/>
        <v>0</v>
      </c>
      <c r="CF158" s="9">
        <f t="shared" si="122"/>
        <v>0</v>
      </c>
      <c r="CG158" s="9">
        <f t="shared" si="122"/>
        <v>0</v>
      </c>
      <c r="CH158" s="9">
        <f t="shared" si="122"/>
        <v>0</v>
      </c>
      <c r="CI158" s="9">
        <f t="shared" si="122"/>
        <v>0</v>
      </c>
      <c r="CJ158" s="9">
        <f t="shared" si="122"/>
        <v>0</v>
      </c>
      <c r="CK158" s="9">
        <f t="shared" si="122"/>
        <v>4269.9005151353413</v>
      </c>
      <c r="CL158" s="9">
        <f t="shared" si="113"/>
        <v>4453.6323785822833</v>
      </c>
    </row>
    <row r="159" spans="2:90" x14ac:dyDescent="0.2">
      <c r="B159" s="1">
        <f t="shared" si="110"/>
        <v>44008</v>
      </c>
      <c r="C159" s="8">
        <f t="shared" si="105"/>
        <v>21.142857142857142</v>
      </c>
      <c r="D159">
        <f t="shared" si="114"/>
        <v>148</v>
      </c>
      <c r="E159" s="14">
        <f t="shared" si="111"/>
        <v>0.15</v>
      </c>
      <c r="F159" s="3">
        <f t="shared" si="106"/>
        <v>2.8576511180631639</v>
      </c>
      <c r="G159" s="4">
        <f t="shared" si="115"/>
        <v>29308.093171045897</v>
      </c>
      <c r="I159" s="13">
        <f t="shared" si="116"/>
        <v>4453.6323785822833</v>
      </c>
      <c r="J159" s="13">
        <f t="shared" si="126"/>
        <v>4758.188354303511</v>
      </c>
      <c r="K159" s="13">
        <f t="shared" si="126"/>
        <v>5394.2284022346503</v>
      </c>
      <c r="L159" s="13">
        <f t="shared" si="126"/>
        <v>6099.0049278034148</v>
      </c>
      <c r="M159" s="13">
        <f t="shared" si="126"/>
        <v>6876.7473112738817</v>
      </c>
      <c r="N159" s="13">
        <f t="shared" si="126"/>
        <v>7731.3066365910854</v>
      </c>
      <c r="O159" s="13">
        <f t="shared" si="126"/>
        <v>8666.0046612943206</v>
      </c>
      <c r="P159" s="13">
        <f t="shared" si="126"/>
        <v>9683.4753959330592</v>
      </c>
      <c r="Q159" s="13">
        <f t="shared" si="126"/>
        <v>10785.508500935</v>
      </c>
      <c r="R159" s="13">
        <f t="shared" si="126"/>
        <v>11972.909838714044</v>
      </c>
      <c r="S159" s="13">
        <f t="shared" si="126"/>
        <v>13245.383764497014</v>
      </c>
      <c r="T159" s="13">
        <f t="shared" si="126"/>
        <v>14601.455305598156</v>
      </c>
      <c r="U159" s="13">
        <f t="shared" si="126"/>
        <v>16038.445565706474</v>
      </c>
      <c r="V159" s="13">
        <f t="shared" si="126"/>
        <v>17552.510560899242</v>
      </c>
      <c r="W159" s="13">
        <f t="shared" si="126"/>
        <v>19138.748159064187</v>
      </c>
      <c r="X159" s="13">
        <f t="shared" si="126"/>
        <v>20791.370089388456</v>
      </c>
      <c r="Y159" s="13">
        <f t="shared" si="126"/>
        <v>22503.926833367481</v>
      </c>
      <c r="Z159" s="13">
        <f t="shared" si="126"/>
        <v>24269.563784684542</v>
      </c>
      <c r="AA159" s="13">
        <f t="shared" si="126"/>
        <v>26081.278870148606</v>
      </c>
      <c r="AB159" s="13">
        <f t="shared" si="126"/>
        <v>27932.144871263576</v>
      </c>
      <c r="AC159" s="13">
        <f t="shared" si="126"/>
        <v>29815.388809445347</v>
      </c>
      <c r="AD159" s="13">
        <f t="shared" si="107"/>
        <v>2019114.2395538981</v>
      </c>
      <c r="AE159" s="13">
        <f t="shared" si="118"/>
        <v>2327505.4625756266</v>
      </c>
      <c r="AF159" s="15"/>
      <c r="AG159">
        <f t="shared" si="103"/>
        <v>148</v>
      </c>
      <c r="AH159" s="15"/>
      <c r="AI159" s="15"/>
      <c r="AJ159" s="13">
        <f t="shared" si="128"/>
        <v>303.7141502746922</v>
      </c>
      <c r="AK159" s="13">
        <f t="shared" si="128"/>
        <v>0</v>
      </c>
      <c r="AL159" s="13">
        <f t="shared" si="128"/>
        <v>0</v>
      </c>
      <c r="AM159" s="13">
        <f t="shared" si="128"/>
        <v>0</v>
      </c>
      <c r="AN159" s="13">
        <f t="shared" si="128"/>
        <v>0</v>
      </c>
      <c r="AO159" s="13">
        <f t="shared" si="128"/>
        <v>0</v>
      </c>
      <c r="AP159" s="13">
        <f t="shared" si="128"/>
        <v>0</v>
      </c>
      <c r="AQ159" s="13">
        <f t="shared" si="128"/>
        <v>0</v>
      </c>
      <c r="AR159" s="13">
        <f t="shared" si="128"/>
        <v>0</v>
      </c>
      <c r="AS159" s="13">
        <f t="shared" si="128"/>
        <v>0</v>
      </c>
      <c r="AT159" s="13">
        <f t="shared" si="128"/>
        <v>0</v>
      </c>
      <c r="AU159" s="13">
        <f t="shared" si="128"/>
        <v>0</v>
      </c>
      <c r="AV159" s="13">
        <f t="shared" si="128"/>
        <v>0</v>
      </c>
      <c r="AW159" s="13">
        <f t="shared" si="128"/>
        <v>0</v>
      </c>
      <c r="AX159" s="13">
        <f t="shared" si="128"/>
        <v>0</v>
      </c>
      <c r="AY159" s="13">
        <f t="shared" si="128"/>
        <v>0</v>
      </c>
      <c r="AZ159" s="13">
        <f t="shared" si="128"/>
        <v>0</v>
      </c>
      <c r="BA159" s="13">
        <f t="shared" si="128"/>
        <v>0</v>
      </c>
      <c r="BB159" s="13">
        <f t="shared" si="128"/>
        <v>0</v>
      </c>
      <c r="BC159" s="13">
        <f t="shared" si="128"/>
        <v>0</v>
      </c>
      <c r="BD159" s="13">
        <f t="shared" si="94"/>
        <v>0</v>
      </c>
      <c r="BE159" s="13">
        <f t="shared" si="112"/>
        <v>303.7141502746922</v>
      </c>
      <c r="BF159" s="13">
        <f t="shared" si="108"/>
        <v>148279.90405513044</v>
      </c>
      <c r="BG159" s="4">
        <f t="shared" si="104"/>
        <v>2475785.3666307572</v>
      </c>
      <c r="BH159" s="4">
        <f t="shared" si="123"/>
        <v>1.0191422773515246</v>
      </c>
      <c r="BI159" s="4">
        <f t="shared" si="124"/>
        <v>1.0216413175427039</v>
      </c>
      <c r="BJ159" s="4">
        <f t="shared" si="109"/>
        <v>5.9892067403613964</v>
      </c>
      <c r="BK159" s="15"/>
      <c r="BL159" s="13">
        <f t="shared" si="100"/>
        <v>2505093.4598018033</v>
      </c>
      <c r="BM159" s="13"/>
      <c r="BN159">
        <f t="shared" si="101"/>
        <v>148</v>
      </c>
      <c r="BO159" s="11">
        <f t="shared" si="102"/>
        <v>1.2435473777543116E-2</v>
      </c>
      <c r="BP159" s="9">
        <f t="shared" si="95"/>
        <v>8.3074542988015434</v>
      </c>
      <c r="BQ159" s="9">
        <f t="shared" si="95"/>
        <v>8.8755489762828521</v>
      </c>
      <c r="BR159" s="9">
        <f t="shared" si="95"/>
        <v>10.061967876910094</v>
      </c>
      <c r="BS159" s="9">
        <f t="shared" si="95"/>
        <v>11.37660237732084</v>
      </c>
      <c r="BT159" s="9">
        <f t="shared" si="95"/>
        <v>12.827341629620472</v>
      </c>
      <c r="BU159" s="9">
        <f t="shared" si="95"/>
        <v>14.421369141821025</v>
      </c>
      <c r="BV159" s="9">
        <f t="shared" si="95"/>
        <v>16.164881058238791</v>
      </c>
      <c r="BW159" s="9">
        <f t="shared" si="95"/>
        <v>18.062790654241425</v>
      </c>
      <c r="BX159" s="9">
        <f t="shared" si="95"/>
        <v>20.118436221126835</v>
      </c>
      <c r="BY159" s="9">
        <f t="shared" si="95"/>
        <v>22.333320951032469</v>
      </c>
      <c r="BZ159" s="9">
        <f t="shared" si="95"/>
        <v>0</v>
      </c>
      <c r="CA159" s="9">
        <f t="shared" si="95"/>
        <v>0</v>
      </c>
      <c r="CB159" s="9">
        <f t="shared" si="95"/>
        <v>0</v>
      </c>
      <c r="CC159" s="9">
        <f t="shared" si="95"/>
        <v>0</v>
      </c>
      <c r="CD159" s="9">
        <f t="shared" si="122"/>
        <v>0</v>
      </c>
      <c r="CE159" s="9">
        <f t="shared" si="122"/>
        <v>0</v>
      </c>
      <c r="CF159" s="9">
        <f t="shared" si="122"/>
        <v>0</v>
      </c>
      <c r="CG159" s="9">
        <f t="shared" si="122"/>
        <v>0</v>
      </c>
      <c r="CH159" s="9">
        <f t="shared" si="122"/>
        <v>0</v>
      </c>
      <c r="CI159" s="9">
        <f t="shared" si="122"/>
        <v>0</v>
      </c>
      <c r="CJ159" s="9">
        <f t="shared" si="122"/>
        <v>0</v>
      </c>
      <c r="CK159" s="9">
        <f t="shared" si="122"/>
        <v>3766.2963269754609</v>
      </c>
      <c r="CL159" s="9">
        <f t="shared" si="113"/>
        <v>3908.8460401608572</v>
      </c>
    </row>
    <row r="160" spans="2:90" x14ac:dyDescent="0.2">
      <c r="B160" s="1">
        <f t="shared" si="110"/>
        <v>44009</v>
      </c>
      <c r="C160" s="8">
        <f t="shared" si="105"/>
        <v>21.285714285714285</v>
      </c>
      <c r="D160">
        <f t="shared" si="114"/>
        <v>149</v>
      </c>
      <c r="E160" s="14">
        <f t="shared" si="111"/>
        <v>0.15</v>
      </c>
      <c r="F160" s="3">
        <f t="shared" si="106"/>
        <v>2.8576511180631639</v>
      </c>
      <c r="G160" s="4">
        <f t="shared" si="115"/>
        <v>25399.24713088504</v>
      </c>
      <c r="I160" s="13">
        <f t="shared" si="116"/>
        <v>3908.8460401608572</v>
      </c>
      <c r="J160" s="13">
        <f t="shared" si="126"/>
        <v>4186.4144358673457</v>
      </c>
      <c r="K160" s="13">
        <f t="shared" si="126"/>
        <v>4758.188354303511</v>
      </c>
      <c r="L160" s="13">
        <f t="shared" si="126"/>
        <v>5394.2284022346503</v>
      </c>
      <c r="M160" s="13">
        <f t="shared" si="126"/>
        <v>6099.0049278034148</v>
      </c>
      <c r="N160" s="13">
        <f t="shared" si="126"/>
        <v>6876.7473112738817</v>
      </c>
      <c r="O160" s="13">
        <f t="shared" si="126"/>
        <v>7731.3066365910854</v>
      </c>
      <c r="P160" s="13">
        <f t="shared" si="126"/>
        <v>8666.0046612943206</v>
      </c>
      <c r="Q160" s="13">
        <f t="shared" si="126"/>
        <v>9683.4753959330592</v>
      </c>
      <c r="R160" s="13">
        <f t="shared" si="126"/>
        <v>10785.508500935</v>
      </c>
      <c r="S160" s="13">
        <f t="shared" si="126"/>
        <v>11972.909838714044</v>
      </c>
      <c r="T160" s="13">
        <f t="shared" si="126"/>
        <v>13245.383764497014</v>
      </c>
      <c r="U160" s="13">
        <f t="shared" si="126"/>
        <v>14601.455305598156</v>
      </c>
      <c r="V160" s="13">
        <f t="shared" si="126"/>
        <v>16038.445565706474</v>
      </c>
      <c r="W160" s="13">
        <f t="shared" si="126"/>
        <v>17552.510560899242</v>
      </c>
      <c r="X160" s="13">
        <f t="shared" si="126"/>
        <v>19138.748159064187</v>
      </c>
      <c r="Y160" s="13">
        <f t="shared" si="126"/>
        <v>20791.370089388456</v>
      </c>
      <c r="Z160" s="13">
        <f t="shared" si="126"/>
        <v>22503.926833367481</v>
      </c>
      <c r="AA160" s="13">
        <f t="shared" si="126"/>
        <v>24269.563784684542</v>
      </c>
      <c r="AB160" s="13">
        <f t="shared" si="126"/>
        <v>26081.278870148606</v>
      </c>
      <c r="AC160" s="13">
        <f t="shared" si="126"/>
        <v>27932.144871263576</v>
      </c>
      <c r="AD160" s="13">
        <f t="shared" si="107"/>
        <v>2048929.6283633434</v>
      </c>
      <c r="AE160" s="13">
        <f t="shared" si="118"/>
        <v>2331147.0906730723</v>
      </c>
      <c r="AF160" s="15"/>
      <c r="AG160">
        <f t="shared" si="103"/>
        <v>149</v>
      </c>
      <c r="AH160" s="15"/>
      <c r="AI160" s="15"/>
      <c r="AJ160" s="13">
        <f t="shared" si="128"/>
        <v>267.21794271493701</v>
      </c>
      <c r="AK160" s="13">
        <f t="shared" si="128"/>
        <v>0</v>
      </c>
      <c r="AL160" s="13">
        <f t="shared" si="128"/>
        <v>0</v>
      </c>
      <c r="AM160" s="13">
        <f t="shared" si="128"/>
        <v>0</v>
      </c>
      <c r="AN160" s="13">
        <f t="shared" si="128"/>
        <v>0</v>
      </c>
      <c r="AO160" s="13">
        <f t="shared" si="128"/>
        <v>0</v>
      </c>
      <c r="AP160" s="13">
        <f t="shared" si="128"/>
        <v>0</v>
      </c>
      <c r="AQ160" s="13">
        <f t="shared" si="128"/>
        <v>0</v>
      </c>
      <c r="AR160" s="13">
        <f t="shared" si="128"/>
        <v>0</v>
      </c>
      <c r="AS160" s="13">
        <f t="shared" si="128"/>
        <v>0</v>
      </c>
      <c r="AT160" s="13">
        <f t="shared" si="128"/>
        <v>0</v>
      </c>
      <c r="AU160" s="13">
        <f t="shared" si="128"/>
        <v>0</v>
      </c>
      <c r="AV160" s="13">
        <f t="shared" si="128"/>
        <v>0</v>
      </c>
      <c r="AW160" s="13">
        <f t="shared" si="128"/>
        <v>0</v>
      </c>
      <c r="AX160" s="13">
        <f t="shared" si="128"/>
        <v>0</v>
      </c>
      <c r="AY160" s="13">
        <f t="shared" si="128"/>
        <v>0</v>
      </c>
      <c r="AZ160" s="13">
        <f t="shared" si="128"/>
        <v>0</v>
      </c>
      <c r="BA160" s="13">
        <f t="shared" si="128"/>
        <v>0</v>
      </c>
      <c r="BB160" s="13">
        <f t="shared" si="128"/>
        <v>0</v>
      </c>
      <c r="BC160" s="13">
        <f t="shared" si="128"/>
        <v>0</v>
      </c>
      <c r="BD160" s="13">
        <f t="shared" si="94"/>
        <v>0</v>
      </c>
      <c r="BE160" s="13">
        <f t="shared" si="112"/>
        <v>267.21794271493701</v>
      </c>
      <c r="BF160" s="13">
        <f t="shared" si="108"/>
        <v>148547.12199784536</v>
      </c>
      <c r="BG160" s="4">
        <f t="shared" si="104"/>
        <v>2479694.2126709176</v>
      </c>
      <c r="BH160" s="4">
        <f t="shared" si="123"/>
        <v>1.0168922146820334</v>
      </c>
      <c r="BI160" s="4">
        <f t="shared" si="124"/>
        <v>1.0191422773515244</v>
      </c>
      <c r="BJ160" s="4">
        <f t="shared" si="109"/>
        <v>5.9905419482284836</v>
      </c>
      <c r="BK160" s="15"/>
      <c r="BL160" s="13">
        <f t="shared" si="100"/>
        <v>2505093.4598018029</v>
      </c>
      <c r="BM160" s="13"/>
      <c r="BN160">
        <f t="shared" si="101"/>
        <v>149</v>
      </c>
      <c r="BO160" s="11">
        <f t="shared" si="102"/>
        <v>1.077816579433543E-2</v>
      </c>
      <c r="BP160" s="9">
        <f t="shared" si="95"/>
        <v>6.3195286028077868</v>
      </c>
      <c r="BQ160" s="9">
        <f t="shared" si="95"/>
        <v>6.768280331036622</v>
      </c>
      <c r="BR160" s="9">
        <f t="shared" si="95"/>
        <v>7.6926814445038945</v>
      </c>
      <c r="BS160" s="9">
        <f t="shared" si="95"/>
        <v>8.7209832077697254</v>
      </c>
      <c r="BT160" s="9">
        <f t="shared" si="95"/>
        <v>9.8604129438500987</v>
      </c>
      <c r="BU160" s="9">
        <f t="shared" si="95"/>
        <v>11.117808396999044</v>
      </c>
      <c r="BV160" s="9">
        <f t="shared" si="95"/>
        <v>12.499395710403679</v>
      </c>
      <c r="BW160" s="9">
        <f t="shared" si="95"/>
        <v>14.010545252087075</v>
      </c>
      <c r="BX160" s="9">
        <f t="shared" si="95"/>
        <v>15.655515492410164</v>
      </c>
      <c r="BY160" s="9">
        <f t="shared" si="95"/>
        <v>17.437199819893745</v>
      </c>
      <c r="BZ160" s="9">
        <f t="shared" si="95"/>
        <v>0</v>
      </c>
      <c r="CA160" s="9">
        <f t="shared" si="95"/>
        <v>0</v>
      </c>
      <c r="CB160" s="9">
        <f t="shared" si="95"/>
        <v>0</v>
      </c>
      <c r="CC160" s="9">
        <f t="shared" si="95"/>
        <v>0</v>
      </c>
      <c r="CD160" s="9">
        <f t="shared" si="122"/>
        <v>0</v>
      </c>
      <c r="CE160" s="9">
        <f t="shared" si="122"/>
        <v>0</v>
      </c>
      <c r="CF160" s="9">
        <f t="shared" si="122"/>
        <v>0</v>
      </c>
      <c r="CG160" s="9">
        <f t="shared" si="122"/>
        <v>0</v>
      </c>
      <c r="CH160" s="9">
        <f t="shared" si="122"/>
        <v>0</v>
      </c>
      <c r="CI160" s="9">
        <f t="shared" si="122"/>
        <v>0</v>
      </c>
      <c r="CJ160" s="9">
        <f t="shared" si="122"/>
        <v>0</v>
      </c>
      <c r="CK160" s="9">
        <f t="shared" si="122"/>
        <v>3312.5554853139288</v>
      </c>
      <c r="CL160" s="9">
        <f t="shared" si="113"/>
        <v>3422.6378365156907</v>
      </c>
    </row>
    <row r="161" spans="2:90" x14ac:dyDescent="0.2">
      <c r="B161" s="1">
        <f t="shared" si="110"/>
        <v>44010</v>
      </c>
      <c r="C161" s="8">
        <f t="shared" si="105"/>
        <v>21.428571428571427</v>
      </c>
      <c r="D161">
        <f t="shared" si="114"/>
        <v>150</v>
      </c>
      <c r="E161" s="14">
        <f t="shared" si="111"/>
        <v>0.15</v>
      </c>
      <c r="F161" s="3">
        <f t="shared" si="106"/>
        <v>2.8576511180631639</v>
      </c>
      <c r="G161" s="4">
        <f t="shared" si="115"/>
        <v>21976.609294369351</v>
      </c>
      <c r="I161" s="13">
        <f t="shared" si="116"/>
        <v>3422.6378365156907</v>
      </c>
      <c r="J161" s="13">
        <f t="shared" si="126"/>
        <v>3674.3152777512055</v>
      </c>
      <c r="K161" s="13">
        <f t="shared" si="126"/>
        <v>4186.4144358673457</v>
      </c>
      <c r="L161" s="13">
        <f t="shared" si="126"/>
        <v>4758.188354303511</v>
      </c>
      <c r="M161" s="13">
        <f t="shared" si="126"/>
        <v>5394.2284022346503</v>
      </c>
      <c r="N161" s="13">
        <f t="shared" si="126"/>
        <v>6099.0049278034148</v>
      </c>
      <c r="O161" s="13">
        <f t="shared" si="126"/>
        <v>6876.7473112738817</v>
      </c>
      <c r="P161" s="13">
        <f t="shared" si="126"/>
        <v>7731.3066365910854</v>
      </c>
      <c r="Q161" s="13">
        <f t="shared" si="126"/>
        <v>8666.0046612943206</v>
      </c>
      <c r="R161" s="13">
        <f t="shared" si="126"/>
        <v>9683.4753959330592</v>
      </c>
      <c r="S161" s="13">
        <f t="shared" si="126"/>
        <v>10785.508500935</v>
      </c>
      <c r="T161" s="13">
        <f t="shared" si="126"/>
        <v>11972.909838714044</v>
      </c>
      <c r="U161" s="13">
        <f t="shared" si="126"/>
        <v>13245.383764497014</v>
      </c>
      <c r="V161" s="13">
        <f t="shared" si="126"/>
        <v>14601.455305598156</v>
      </c>
      <c r="W161" s="13">
        <f t="shared" si="126"/>
        <v>16038.445565706474</v>
      </c>
      <c r="X161" s="13">
        <f t="shared" si="126"/>
        <v>17552.510560899242</v>
      </c>
      <c r="Y161" s="13">
        <f t="shared" si="126"/>
        <v>19138.748159064187</v>
      </c>
      <c r="Z161" s="13">
        <f t="shared" si="126"/>
        <v>20791.370089388456</v>
      </c>
      <c r="AA161" s="13">
        <f t="shared" si="126"/>
        <v>22503.926833367481</v>
      </c>
      <c r="AB161" s="13">
        <f t="shared" si="126"/>
        <v>24269.563784684542</v>
      </c>
      <c r="AC161" s="13">
        <f t="shared" si="126"/>
        <v>26081.278870148606</v>
      </c>
      <c r="AD161" s="13">
        <f t="shared" si="107"/>
        <v>2076861.773234607</v>
      </c>
      <c r="AE161" s="13">
        <f t="shared" si="118"/>
        <v>2334335.1977471784</v>
      </c>
      <c r="AF161" s="15"/>
      <c r="AG161">
        <f t="shared" si="103"/>
        <v>150</v>
      </c>
      <c r="AH161" s="15"/>
      <c r="AI161" s="15"/>
      <c r="AJ161" s="13">
        <f t="shared" si="128"/>
        <v>234.53076240965143</v>
      </c>
      <c r="AK161" s="13">
        <f t="shared" si="128"/>
        <v>0</v>
      </c>
      <c r="AL161" s="13">
        <f t="shared" si="128"/>
        <v>0</v>
      </c>
      <c r="AM161" s="13">
        <f t="shared" si="128"/>
        <v>0</v>
      </c>
      <c r="AN161" s="13">
        <f t="shared" si="128"/>
        <v>0</v>
      </c>
      <c r="AO161" s="13">
        <f t="shared" si="128"/>
        <v>0</v>
      </c>
      <c r="AP161" s="13">
        <f t="shared" si="128"/>
        <v>0</v>
      </c>
      <c r="AQ161" s="13">
        <f t="shared" si="128"/>
        <v>0</v>
      </c>
      <c r="AR161" s="13">
        <f t="shared" si="128"/>
        <v>0</v>
      </c>
      <c r="AS161" s="13">
        <f t="shared" si="128"/>
        <v>0</v>
      </c>
      <c r="AT161" s="13">
        <f t="shared" si="128"/>
        <v>0</v>
      </c>
      <c r="AU161" s="13">
        <f t="shared" si="128"/>
        <v>0</v>
      </c>
      <c r="AV161" s="13">
        <f t="shared" si="128"/>
        <v>0</v>
      </c>
      <c r="AW161" s="13">
        <f t="shared" si="128"/>
        <v>0</v>
      </c>
      <c r="AX161" s="13">
        <f t="shared" si="128"/>
        <v>0</v>
      </c>
      <c r="AY161" s="13">
        <f t="shared" si="128"/>
        <v>0</v>
      </c>
      <c r="AZ161" s="13">
        <f t="shared" si="128"/>
        <v>0</v>
      </c>
      <c r="BA161" s="13">
        <f t="shared" si="128"/>
        <v>0</v>
      </c>
      <c r="BB161" s="13">
        <f t="shared" si="128"/>
        <v>0</v>
      </c>
      <c r="BC161" s="13">
        <f t="shared" si="128"/>
        <v>0</v>
      </c>
      <c r="BD161" s="13">
        <f t="shared" si="94"/>
        <v>0</v>
      </c>
      <c r="BE161" s="13">
        <f t="shared" si="112"/>
        <v>234.53076240965143</v>
      </c>
      <c r="BF161" s="13">
        <f t="shared" si="108"/>
        <v>148781.652760255</v>
      </c>
      <c r="BG161" s="4">
        <f t="shared" si="104"/>
        <v>2483116.8505074335</v>
      </c>
      <c r="BH161" s="4">
        <f t="shared" si="123"/>
        <v>1.0148727450621948</v>
      </c>
      <c r="BI161" s="4">
        <f t="shared" si="124"/>
        <v>1.0168922146820332</v>
      </c>
      <c r="BJ161" s="4">
        <f t="shared" si="109"/>
        <v>5.9917298185081771</v>
      </c>
      <c r="BK161" s="15"/>
      <c r="BL161" s="13">
        <f t="shared" si="100"/>
        <v>2505093.4598018029</v>
      </c>
      <c r="BM161" s="13"/>
      <c r="BN161">
        <f t="shared" si="101"/>
        <v>150</v>
      </c>
      <c r="BO161" s="11">
        <f t="shared" si="102"/>
        <v>9.3266982869987577E-3</v>
      </c>
      <c r="BP161" s="9">
        <f t="shared" si="95"/>
        <v>4.7882865670272041</v>
      </c>
      <c r="BQ161" s="9">
        <f t="shared" si="95"/>
        <v>5.1403845010343296</v>
      </c>
      <c r="BR161" s="9">
        <f t="shared" si="95"/>
        <v>5.8568136521506267</v>
      </c>
      <c r="BS161" s="9">
        <f t="shared" si="95"/>
        <v>6.6567280759949989</v>
      </c>
      <c r="BT161" s="9">
        <f t="shared" si="95"/>
        <v>7.5465511198202933</v>
      </c>
      <c r="BU161" s="9">
        <f t="shared" ref="BU161:CH224" si="129">N161*$E161*$BO161*BU$7</f>
        <v>8.5325368218811626</v>
      </c>
      <c r="BV161" s="9">
        <f t="shared" si="129"/>
        <v>9.6206021052272135</v>
      </c>
      <c r="BW161" s="9">
        <f t="shared" si="129"/>
        <v>10.816134654563429</v>
      </c>
      <c r="BX161" s="9">
        <f t="shared" si="129"/>
        <v>12.123781624442548</v>
      </c>
      <c r="BY161" s="9">
        <f t="shared" si="129"/>
        <v>13.547228008116521</v>
      </c>
      <c r="BZ161" s="9">
        <f t="shared" si="129"/>
        <v>0</v>
      </c>
      <c r="CA161" s="9">
        <f t="shared" si="129"/>
        <v>0</v>
      </c>
      <c r="CB161" s="9">
        <f t="shared" si="129"/>
        <v>0</v>
      </c>
      <c r="CC161" s="9">
        <f t="shared" si="129"/>
        <v>0</v>
      </c>
      <c r="CD161" s="9">
        <f t="shared" si="122"/>
        <v>0</v>
      </c>
      <c r="CE161" s="9">
        <f t="shared" si="122"/>
        <v>0</v>
      </c>
      <c r="CF161" s="9">
        <f t="shared" si="122"/>
        <v>0</v>
      </c>
      <c r="CG161" s="9">
        <f t="shared" si="122"/>
        <v>0</v>
      </c>
      <c r="CH161" s="9">
        <f t="shared" si="122"/>
        <v>0</v>
      </c>
      <c r="CI161" s="9">
        <f t="shared" si="122"/>
        <v>0</v>
      </c>
      <c r="CJ161" s="9">
        <f t="shared" si="122"/>
        <v>0</v>
      </c>
      <c r="CK161" s="9">
        <f t="shared" si="122"/>
        <v>2905.5394714140616</v>
      </c>
      <c r="CL161" s="9">
        <f t="shared" si="113"/>
        <v>2990.1685185443198</v>
      </c>
    </row>
    <row r="162" spans="2:90" x14ac:dyDescent="0.2">
      <c r="B162" s="1">
        <f t="shared" si="110"/>
        <v>44011</v>
      </c>
      <c r="C162" s="8">
        <f t="shared" si="105"/>
        <v>21.571428571428573</v>
      </c>
      <c r="D162">
        <f t="shared" si="114"/>
        <v>151</v>
      </c>
      <c r="E162" s="14">
        <f t="shared" si="111"/>
        <v>0.15</v>
      </c>
      <c r="F162" s="3">
        <f t="shared" si="106"/>
        <v>2.8576511180631639</v>
      </c>
      <c r="G162" s="4">
        <f t="shared" si="115"/>
        <v>18986.440775825031</v>
      </c>
      <c r="I162" s="13">
        <f t="shared" si="116"/>
        <v>2990.1685185443198</v>
      </c>
      <c r="J162" s="13">
        <f t="shared" si="126"/>
        <v>3217.2795663247489</v>
      </c>
      <c r="K162" s="13">
        <f t="shared" si="126"/>
        <v>3674.3152777512055</v>
      </c>
      <c r="L162" s="13">
        <f t="shared" si="126"/>
        <v>4186.4144358673457</v>
      </c>
      <c r="M162" s="13">
        <f t="shared" si="126"/>
        <v>4758.188354303511</v>
      </c>
      <c r="N162" s="13">
        <f t="shared" si="126"/>
        <v>5394.2284022346503</v>
      </c>
      <c r="O162" s="13">
        <f t="shared" si="126"/>
        <v>6099.0049278034148</v>
      </c>
      <c r="P162" s="13">
        <f t="shared" si="126"/>
        <v>6876.7473112738817</v>
      </c>
      <c r="Q162" s="13">
        <f t="shared" si="126"/>
        <v>7731.3066365910854</v>
      </c>
      <c r="R162" s="13">
        <f t="shared" si="126"/>
        <v>8666.0046612943206</v>
      </c>
      <c r="S162" s="13">
        <f t="shared" si="126"/>
        <v>9683.4753959330592</v>
      </c>
      <c r="T162" s="13">
        <f t="shared" si="126"/>
        <v>10785.508500935</v>
      </c>
      <c r="U162" s="13">
        <f t="shared" si="126"/>
        <v>11972.909838714044</v>
      </c>
      <c r="V162" s="13">
        <f t="shared" si="126"/>
        <v>13245.383764497014</v>
      </c>
      <c r="W162" s="13">
        <f t="shared" si="126"/>
        <v>14601.455305598156</v>
      </c>
      <c r="X162" s="13">
        <f t="shared" si="126"/>
        <v>16038.445565706474</v>
      </c>
      <c r="Y162" s="13">
        <f t="shared" si="126"/>
        <v>17552.510560899242</v>
      </c>
      <c r="Z162" s="13">
        <f t="shared" si="126"/>
        <v>19138.748159064187</v>
      </c>
      <c r="AA162" s="13">
        <f t="shared" si="126"/>
        <v>20791.370089388456</v>
      </c>
      <c r="AB162" s="13">
        <f t="shared" si="126"/>
        <v>22503.926833367481</v>
      </c>
      <c r="AC162" s="13">
        <f t="shared" si="126"/>
        <v>24269.563784684542</v>
      </c>
      <c r="AD162" s="13">
        <f t="shared" si="107"/>
        <v>2102943.0521047558</v>
      </c>
      <c r="AE162" s="13">
        <f t="shared" si="118"/>
        <v>2337120.0079955319</v>
      </c>
      <c r="AF162" s="15"/>
      <c r="AG162">
        <f t="shared" si="103"/>
        <v>151</v>
      </c>
      <c r="AH162" s="15"/>
      <c r="AI162" s="15"/>
      <c r="AJ162" s="13">
        <f t="shared" si="128"/>
        <v>205.35827019094143</v>
      </c>
      <c r="AK162" s="13">
        <f t="shared" si="128"/>
        <v>0</v>
      </c>
      <c r="AL162" s="13">
        <f t="shared" si="128"/>
        <v>0</v>
      </c>
      <c r="AM162" s="13">
        <f t="shared" si="128"/>
        <v>0</v>
      </c>
      <c r="AN162" s="13">
        <f t="shared" si="128"/>
        <v>0</v>
      </c>
      <c r="AO162" s="13">
        <f t="shared" si="128"/>
        <v>0</v>
      </c>
      <c r="AP162" s="13">
        <f t="shared" si="128"/>
        <v>0</v>
      </c>
      <c r="AQ162" s="13">
        <f t="shared" si="128"/>
        <v>0</v>
      </c>
      <c r="AR162" s="13">
        <f t="shared" si="128"/>
        <v>0</v>
      </c>
      <c r="AS162" s="13">
        <f t="shared" si="128"/>
        <v>0</v>
      </c>
      <c r="AT162" s="13">
        <f t="shared" si="128"/>
        <v>0</v>
      </c>
      <c r="AU162" s="13">
        <f t="shared" si="128"/>
        <v>0</v>
      </c>
      <c r="AV162" s="13">
        <f t="shared" si="128"/>
        <v>0</v>
      </c>
      <c r="AW162" s="13">
        <f t="shared" si="128"/>
        <v>0</v>
      </c>
      <c r="AX162" s="13">
        <f t="shared" si="128"/>
        <v>0</v>
      </c>
      <c r="AY162" s="13">
        <f t="shared" si="128"/>
        <v>0</v>
      </c>
      <c r="AZ162" s="13">
        <f t="shared" si="128"/>
        <v>0</v>
      </c>
      <c r="BA162" s="13">
        <f t="shared" si="128"/>
        <v>0</v>
      </c>
      <c r="BB162" s="13">
        <f t="shared" si="128"/>
        <v>0</v>
      </c>
      <c r="BC162" s="13">
        <f t="shared" si="128"/>
        <v>0</v>
      </c>
      <c r="BD162" s="13">
        <f t="shared" si="94"/>
        <v>0</v>
      </c>
      <c r="BE162" s="13">
        <f t="shared" si="112"/>
        <v>205.35827019094143</v>
      </c>
      <c r="BF162" s="13">
        <f t="shared" si="108"/>
        <v>148987.01103044595</v>
      </c>
      <c r="BG162" s="4">
        <f t="shared" si="104"/>
        <v>2486107.0190259777</v>
      </c>
      <c r="BH162" s="4">
        <f t="shared" si="123"/>
        <v>1.0130657985235703</v>
      </c>
      <c r="BI162" s="4">
        <f t="shared" si="124"/>
        <v>1.0148727450621948</v>
      </c>
      <c r="BJ162" s="4">
        <f t="shared" si="109"/>
        <v>5.9927834920323342</v>
      </c>
      <c r="BK162" s="15"/>
      <c r="BL162" s="13">
        <f t="shared" si="100"/>
        <v>2505093.4598018029</v>
      </c>
      <c r="BM162" s="13"/>
      <c r="BN162">
        <f t="shared" si="101"/>
        <v>151</v>
      </c>
      <c r="BO162" s="11">
        <f t="shared" si="102"/>
        <v>8.0583968460872912E-3</v>
      </c>
      <c r="BP162" s="9">
        <f t="shared" ref="BP162:CC225" si="130">I162*$E162*$BO162*BP$7</f>
        <v>3.6143946838660579</v>
      </c>
      <c r="BQ162" s="9">
        <f t="shared" si="130"/>
        <v>3.8889173265378667</v>
      </c>
      <c r="BR162" s="9">
        <f t="shared" si="130"/>
        <v>4.4413635968640994</v>
      </c>
      <c r="BS162" s="9">
        <f t="shared" si="130"/>
        <v>5.0603683329611586</v>
      </c>
      <c r="BT162" s="9">
        <f t="shared" si="130"/>
        <v>5.7515055041113037</v>
      </c>
      <c r="BU162" s="9">
        <f t="shared" si="129"/>
        <v>6.5203249715463283</v>
      </c>
      <c r="BV162" s="9">
        <f t="shared" si="129"/>
        <v>7.3722303111722818</v>
      </c>
      <c r="BW162" s="9">
        <f t="shared" si="129"/>
        <v>8.3123338266763049</v>
      </c>
      <c r="BX162" s="9">
        <f t="shared" si="129"/>
        <v>9.3452905524659009</v>
      </c>
      <c r="BY162" s="9">
        <f t="shared" si="129"/>
        <v>10.475115694612787</v>
      </c>
      <c r="BZ162" s="9">
        <f t="shared" si="129"/>
        <v>0</v>
      </c>
      <c r="CA162" s="9">
        <f t="shared" si="129"/>
        <v>0</v>
      </c>
      <c r="CB162" s="9">
        <f t="shared" si="129"/>
        <v>0</v>
      </c>
      <c r="CC162" s="9">
        <f t="shared" si="129"/>
        <v>0</v>
      </c>
      <c r="CD162" s="9">
        <f t="shared" si="122"/>
        <v>0</v>
      </c>
      <c r="CE162" s="9">
        <f t="shared" si="122"/>
        <v>0</v>
      </c>
      <c r="CF162" s="9">
        <f t="shared" si="122"/>
        <v>0</v>
      </c>
      <c r="CG162" s="9">
        <f t="shared" si="122"/>
        <v>0</v>
      </c>
      <c r="CH162" s="9">
        <f t="shared" si="122"/>
        <v>0</v>
      </c>
      <c r="CI162" s="9">
        <f t="shared" si="122"/>
        <v>0</v>
      </c>
      <c r="CJ162" s="9">
        <f t="shared" si="122"/>
        <v>0</v>
      </c>
      <c r="CK162" s="9">
        <f t="shared" si="122"/>
        <v>2541.9524487873218</v>
      </c>
      <c r="CL162" s="9">
        <f t="shared" si="113"/>
        <v>2606.7342935881361</v>
      </c>
    </row>
    <row r="163" spans="2:90" x14ac:dyDescent="0.2">
      <c r="B163" s="1">
        <f t="shared" si="110"/>
        <v>44012</v>
      </c>
      <c r="C163" s="8">
        <f t="shared" si="105"/>
        <v>21.714285714285715</v>
      </c>
      <c r="D163">
        <f t="shared" si="114"/>
        <v>152</v>
      </c>
      <c r="E163" s="14">
        <f t="shared" si="111"/>
        <v>0.15</v>
      </c>
      <c r="F163" s="3">
        <f t="shared" si="106"/>
        <v>2.8576511180631639</v>
      </c>
      <c r="G163" s="4">
        <f t="shared" si="115"/>
        <v>16379.706482236896</v>
      </c>
      <c r="I163" s="13">
        <f t="shared" si="116"/>
        <v>2606.7342935881361</v>
      </c>
      <c r="J163" s="13">
        <f t="shared" si="126"/>
        <v>2810.7584074316605</v>
      </c>
      <c r="K163" s="13">
        <f t="shared" si="126"/>
        <v>3217.2795663247489</v>
      </c>
      <c r="L163" s="13">
        <f t="shared" si="126"/>
        <v>3674.3152777512055</v>
      </c>
      <c r="M163" s="13">
        <f t="shared" si="126"/>
        <v>4186.4144358673457</v>
      </c>
      <c r="N163" s="13">
        <f t="shared" si="126"/>
        <v>4758.188354303511</v>
      </c>
      <c r="O163" s="13">
        <f t="shared" si="126"/>
        <v>5394.2284022346503</v>
      </c>
      <c r="P163" s="13">
        <f t="shared" si="126"/>
        <v>6099.0049278034148</v>
      </c>
      <c r="Q163" s="13">
        <f t="shared" si="126"/>
        <v>6876.7473112738817</v>
      </c>
      <c r="R163" s="13">
        <f t="shared" si="126"/>
        <v>7731.3066365910854</v>
      </c>
      <c r="S163" s="13">
        <f t="shared" si="126"/>
        <v>8666.0046612943206</v>
      </c>
      <c r="T163" s="13">
        <f t="shared" si="126"/>
        <v>9683.4753959330592</v>
      </c>
      <c r="U163" s="13">
        <f t="shared" si="126"/>
        <v>10785.508500935</v>
      </c>
      <c r="V163" s="13">
        <f t="shared" si="126"/>
        <v>11972.909838714044</v>
      </c>
      <c r="W163" s="13">
        <f t="shared" si="126"/>
        <v>13245.383764497014</v>
      </c>
      <c r="X163" s="13">
        <f t="shared" si="126"/>
        <v>14601.455305598156</v>
      </c>
      <c r="Y163" s="13">
        <f t="shared" si="126"/>
        <v>16038.445565706474</v>
      </c>
      <c r="Z163" s="13">
        <f t="shared" si="126"/>
        <v>17552.510560899242</v>
      </c>
      <c r="AA163" s="13">
        <f t="shared" si="126"/>
        <v>19138.748159064187</v>
      </c>
      <c r="AB163" s="13">
        <f t="shared" si="126"/>
        <v>20791.370089388456</v>
      </c>
      <c r="AC163" s="13">
        <f t="shared" si="126"/>
        <v>22503.926833367481</v>
      </c>
      <c r="AD163" s="13">
        <f t="shared" si="107"/>
        <v>2127212.6158894403</v>
      </c>
      <c r="AE163" s="13">
        <f t="shared" si="118"/>
        <v>2339547.3321780073</v>
      </c>
      <c r="AF163" s="15"/>
      <c r="AG163">
        <f t="shared" si="103"/>
        <v>152</v>
      </c>
      <c r="AH163" s="15"/>
      <c r="AI163" s="15"/>
      <c r="AJ163" s="13">
        <f t="shared" si="128"/>
        <v>179.41011111265919</v>
      </c>
      <c r="AK163" s="13">
        <f t="shared" si="128"/>
        <v>0</v>
      </c>
      <c r="AL163" s="13">
        <f t="shared" si="128"/>
        <v>0</v>
      </c>
      <c r="AM163" s="13">
        <f t="shared" si="128"/>
        <v>0</v>
      </c>
      <c r="AN163" s="13">
        <f t="shared" si="128"/>
        <v>0</v>
      </c>
      <c r="AO163" s="13">
        <f t="shared" si="128"/>
        <v>0</v>
      </c>
      <c r="AP163" s="13">
        <f t="shared" si="128"/>
        <v>0</v>
      </c>
      <c r="AQ163" s="13">
        <f t="shared" si="128"/>
        <v>0</v>
      </c>
      <c r="AR163" s="13">
        <f t="shared" si="128"/>
        <v>0</v>
      </c>
      <c r="AS163" s="13">
        <f t="shared" si="128"/>
        <v>0</v>
      </c>
      <c r="AT163" s="13">
        <f t="shared" si="128"/>
        <v>0</v>
      </c>
      <c r="AU163" s="13">
        <f t="shared" si="128"/>
        <v>0</v>
      </c>
      <c r="AV163" s="13">
        <f t="shared" si="128"/>
        <v>0</v>
      </c>
      <c r="AW163" s="13">
        <f t="shared" si="128"/>
        <v>0</v>
      </c>
      <c r="AX163" s="13">
        <f t="shared" si="128"/>
        <v>0</v>
      </c>
      <c r="AY163" s="13">
        <f t="shared" si="128"/>
        <v>0</v>
      </c>
      <c r="AZ163" s="13">
        <f t="shared" si="128"/>
        <v>0</v>
      </c>
      <c r="BA163" s="13">
        <f t="shared" si="128"/>
        <v>0</v>
      </c>
      <c r="BB163" s="13">
        <f t="shared" si="128"/>
        <v>0</v>
      </c>
      <c r="BC163" s="13">
        <f t="shared" si="128"/>
        <v>0</v>
      </c>
      <c r="BD163" s="13">
        <f t="shared" si="94"/>
        <v>0</v>
      </c>
      <c r="BE163" s="13">
        <f t="shared" si="112"/>
        <v>179.41011111265919</v>
      </c>
      <c r="BF163" s="13">
        <f t="shared" si="108"/>
        <v>149166.42114155862</v>
      </c>
      <c r="BG163" s="4">
        <f t="shared" si="104"/>
        <v>2488713.7533195661</v>
      </c>
      <c r="BH163" s="4">
        <f t="shared" si="123"/>
        <v>1.0114538118371861</v>
      </c>
      <c r="BI163" s="4">
        <f t="shared" si="124"/>
        <v>1.0130657985235703</v>
      </c>
      <c r="BJ163" s="4">
        <f t="shared" si="109"/>
        <v>5.9937154661757814</v>
      </c>
      <c r="BK163" s="15"/>
      <c r="BL163" s="13">
        <f t="shared" si="100"/>
        <v>2505093.4598018029</v>
      </c>
      <c r="BM163" s="13"/>
      <c r="BN163">
        <f t="shared" si="101"/>
        <v>152</v>
      </c>
      <c r="BO163" s="11">
        <f t="shared" si="102"/>
        <v>6.9525525253751573E-3</v>
      </c>
      <c r="BP163" s="9">
        <f t="shared" si="130"/>
        <v>2.7185185643802332</v>
      </c>
      <c r="BQ163" s="9">
        <f t="shared" si="130"/>
        <v>2.9312918195712672</v>
      </c>
      <c r="BR163" s="9">
        <f t="shared" si="130"/>
        <v>3.3552457760533536</v>
      </c>
      <c r="BS163" s="9">
        <f t="shared" si="130"/>
        <v>3.8318804945030496</v>
      </c>
      <c r="BT163" s="9">
        <f t="shared" si="130"/>
        <v>4.3659399387534794</v>
      </c>
      <c r="BU163" s="9">
        <f t="shared" si="129"/>
        <v>4.962233168838531</v>
      </c>
      <c r="BV163" s="9">
        <f t="shared" si="129"/>
        <v>5.6255484450610371</v>
      </c>
      <c r="BW163" s="9">
        <f t="shared" si="129"/>
        <v>6.3605478169612732</v>
      </c>
      <c r="BX163" s="9">
        <f t="shared" si="129"/>
        <v>7.1716420328046073</v>
      </c>
      <c r="BY163" s="9">
        <f t="shared" si="129"/>
        <v>8.0628473221021579</v>
      </c>
      <c r="BZ163" s="9">
        <f t="shared" si="129"/>
        <v>0</v>
      </c>
      <c r="CA163" s="9">
        <f t="shared" si="129"/>
        <v>0</v>
      </c>
      <c r="CB163" s="9">
        <f t="shared" si="129"/>
        <v>0</v>
      </c>
      <c r="CC163" s="9">
        <f t="shared" si="129"/>
        <v>0</v>
      </c>
      <c r="CD163" s="9">
        <f t="shared" si="122"/>
        <v>0</v>
      </c>
      <c r="CE163" s="9">
        <f t="shared" si="122"/>
        <v>0</v>
      </c>
      <c r="CF163" s="9">
        <f t="shared" si="122"/>
        <v>0</v>
      </c>
      <c r="CG163" s="9">
        <f t="shared" si="122"/>
        <v>0</v>
      </c>
      <c r="CH163" s="9">
        <f t="shared" si="122"/>
        <v>0</v>
      </c>
      <c r="CI163" s="9">
        <f t="shared" si="122"/>
        <v>0</v>
      </c>
      <c r="CJ163" s="9">
        <f t="shared" si="122"/>
        <v>0</v>
      </c>
      <c r="CK163" s="9">
        <f t="shared" si="122"/>
        <v>2218.4336166918033</v>
      </c>
      <c r="CL163" s="9">
        <f t="shared" si="113"/>
        <v>2267.8193120708324</v>
      </c>
    </row>
    <row r="164" spans="2:90" x14ac:dyDescent="0.2">
      <c r="B164" s="1">
        <f t="shared" si="110"/>
        <v>44013</v>
      </c>
      <c r="C164" s="8">
        <f t="shared" si="105"/>
        <v>21.857142857142858</v>
      </c>
      <c r="D164">
        <f t="shared" si="114"/>
        <v>153</v>
      </c>
      <c r="E164" s="14">
        <f t="shared" si="111"/>
        <v>0.15</v>
      </c>
      <c r="F164" s="3">
        <f t="shared" si="106"/>
        <v>2.8576511180631639</v>
      </c>
      <c r="G164" s="4">
        <f t="shared" si="115"/>
        <v>14111.887170166063</v>
      </c>
      <c r="I164" s="13">
        <f t="shared" si="116"/>
        <v>2267.8193120708324</v>
      </c>
      <c r="J164" s="13">
        <f t="shared" si="126"/>
        <v>2450.3302359728477</v>
      </c>
      <c r="K164" s="13">
        <f t="shared" si="126"/>
        <v>2810.7584074316605</v>
      </c>
      <c r="L164" s="13">
        <f t="shared" si="126"/>
        <v>3217.2795663247489</v>
      </c>
      <c r="M164" s="13">
        <f t="shared" si="126"/>
        <v>3674.3152777512055</v>
      </c>
      <c r="N164" s="13">
        <f t="shared" si="126"/>
        <v>4186.4144358673457</v>
      </c>
      <c r="O164" s="13">
        <f t="shared" si="126"/>
        <v>4758.188354303511</v>
      </c>
      <c r="P164" s="13">
        <f t="shared" si="126"/>
        <v>5394.2284022346503</v>
      </c>
      <c r="Q164" s="13">
        <f t="shared" si="126"/>
        <v>6099.0049278034148</v>
      </c>
      <c r="R164" s="13">
        <f t="shared" si="126"/>
        <v>6876.7473112738817</v>
      </c>
      <c r="S164" s="13">
        <f t="shared" si="126"/>
        <v>7731.3066365910854</v>
      </c>
      <c r="T164" s="13">
        <f t="shared" si="126"/>
        <v>8666.0046612943206</v>
      </c>
      <c r="U164" s="13">
        <f t="shared" si="126"/>
        <v>9683.4753959330592</v>
      </c>
      <c r="V164" s="13">
        <f t="shared" si="126"/>
        <v>10785.508500935</v>
      </c>
      <c r="W164" s="13">
        <f t="shared" si="126"/>
        <v>11972.909838714044</v>
      </c>
      <c r="X164" s="13">
        <f t="shared" si="126"/>
        <v>13245.383764497014</v>
      </c>
      <c r="Y164" s="13">
        <f t="shared" si="126"/>
        <v>14601.455305598156</v>
      </c>
      <c r="Z164" s="13">
        <f t="shared" si="126"/>
        <v>16038.445565706474</v>
      </c>
      <c r="AA164" s="13">
        <f t="shared" si="126"/>
        <v>17552.510560899242</v>
      </c>
      <c r="AB164" s="13">
        <f t="shared" si="126"/>
        <v>19138.748159064187</v>
      </c>
      <c r="AC164" s="13">
        <f t="shared" si="126"/>
        <v>20791.370089388456</v>
      </c>
      <c r="AD164" s="13">
        <f t="shared" si="107"/>
        <v>2149716.5427228077</v>
      </c>
      <c r="AE164" s="13">
        <f t="shared" si="118"/>
        <v>2341658.7474324629</v>
      </c>
      <c r="AF164" s="15"/>
      <c r="AG164">
        <f t="shared" si="103"/>
        <v>153</v>
      </c>
      <c r="AH164" s="15"/>
      <c r="AI164" s="15"/>
      <c r="AJ164" s="13">
        <f t="shared" si="128"/>
        <v>156.40405761528817</v>
      </c>
      <c r="AK164" s="13">
        <f t="shared" si="128"/>
        <v>0</v>
      </c>
      <c r="AL164" s="13">
        <f t="shared" si="128"/>
        <v>0</v>
      </c>
      <c r="AM164" s="13">
        <f t="shared" si="128"/>
        <v>0</v>
      </c>
      <c r="AN164" s="13">
        <f t="shared" si="128"/>
        <v>0</v>
      </c>
      <c r="AO164" s="13">
        <f t="shared" si="128"/>
        <v>0</v>
      </c>
      <c r="AP164" s="13">
        <f t="shared" si="128"/>
        <v>0</v>
      </c>
      <c r="AQ164" s="13">
        <f t="shared" si="128"/>
        <v>0</v>
      </c>
      <c r="AR164" s="13">
        <f t="shared" si="128"/>
        <v>0</v>
      </c>
      <c r="AS164" s="13">
        <f t="shared" si="128"/>
        <v>0</v>
      </c>
      <c r="AT164" s="13">
        <f t="shared" si="128"/>
        <v>0</v>
      </c>
      <c r="AU164" s="13">
        <f t="shared" si="128"/>
        <v>0</v>
      </c>
      <c r="AV164" s="13">
        <f t="shared" si="128"/>
        <v>0</v>
      </c>
      <c r="AW164" s="13">
        <f t="shared" si="128"/>
        <v>0</v>
      </c>
      <c r="AX164" s="13">
        <f t="shared" si="128"/>
        <v>0</v>
      </c>
      <c r="AY164" s="13">
        <f t="shared" si="128"/>
        <v>0</v>
      </c>
      <c r="AZ164" s="13">
        <f t="shared" si="128"/>
        <v>0</v>
      </c>
      <c r="BA164" s="13">
        <f t="shared" si="128"/>
        <v>0</v>
      </c>
      <c r="BB164" s="13">
        <f t="shared" si="128"/>
        <v>0</v>
      </c>
      <c r="BC164" s="13">
        <f t="shared" si="128"/>
        <v>0</v>
      </c>
      <c r="BD164" s="13">
        <f t="shared" si="94"/>
        <v>0</v>
      </c>
      <c r="BE164" s="13">
        <f t="shared" si="112"/>
        <v>156.40405761528817</v>
      </c>
      <c r="BF164" s="13">
        <f t="shared" si="108"/>
        <v>149322.82519917391</v>
      </c>
      <c r="BG164" s="4">
        <f t="shared" si="104"/>
        <v>2490981.5726316366</v>
      </c>
      <c r="BH164" s="4">
        <f t="shared" si="123"/>
        <v>1.010019885320711</v>
      </c>
      <c r="BI164" s="4">
        <f t="shared" si="124"/>
        <v>1.0114538118371863</v>
      </c>
      <c r="BJ164" s="4">
        <f t="shared" si="109"/>
        <v>5.9945375284900022</v>
      </c>
      <c r="BK164" s="15"/>
      <c r="BL164" s="13">
        <f t="shared" si="100"/>
        <v>2505093.4598018029</v>
      </c>
      <c r="BM164" s="13"/>
      <c r="BN164">
        <f t="shared" si="101"/>
        <v>153</v>
      </c>
      <c r="BO164" s="11">
        <f t="shared" si="102"/>
        <v>5.9903485351605352E-3</v>
      </c>
      <c r="BP164" s="9">
        <f t="shared" si="130"/>
        <v>2.0377542141108425</v>
      </c>
      <c r="BQ164" s="9">
        <f t="shared" si="130"/>
        <v>2.2017498209579274</v>
      </c>
      <c r="BR164" s="9">
        <f t="shared" si="130"/>
        <v>2.5256133762972608</v>
      </c>
      <c r="BS164" s="9">
        <f t="shared" si="130"/>
        <v>2.890893890600307</v>
      </c>
      <c r="BT164" s="9">
        <f t="shared" si="130"/>
        <v>3.3015643712692362</v>
      </c>
      <c r="BU164" s="9">
        <f t="shared" si="129"/>
        <v>3.7617122375209306</v>
      </c>
      <c r="BV164" s="9">
        <f t="shared" si="129"/>
        <v>4.2754809957329929</v>
      </c>
      <c r="BW164" s="9">
        <f t="shared" si="129"/>
        <v>4.8469962311471537</v>
      </c>
      <c r="BX164" s="9">
        <f t="shared" si="129"/>
        <v>5.48027478528061</v>
      </c>
      <c r="BY164" s="9">
        <f t="shared" si="129"/>
        <v>6.1791169774137966</v>
      </c>
      <c r="BZ164" s="9">
        <f t="shared" si="129"/>
        <v>0</v>
      </c>
      <c r="CA164" s="9">
        <f t="shared" si="129"/>
        <v>0</v>
      </c>
      <c r="CB164" s="9">
        <f t="shared" si="129"/>
        <v>0</v>
      </c>
      <c r="CC164" s="9">
        <f t="shared" si="129"/>
        <v>0</v>
      </c>
      <c r="CD164" s="9">
        <f t="shared" si="122"/>
        <v>0</v>
      </c>
      <c r="CE164" s="9">
        <f t="shared" si="122"/>
        <v>0</v>
      </c>
      <c r="CF164" s="9">
        <f t="shared" si="122"/>
        <v>0</v>
      </c>
      <c r="CG164" s="9">
        <f t="shared" si="122"/>
        <v>0</v>
      </c>
      <c r="CH164" s="9">
        <f t="shared" si="122"/>
        <v>0</v>
      </c>
      <c r="CI164" s="9">
        <f t="shared" si="122"/>
        <v>0</v>
      </c>
      <c r="CJ164" s="9">
        <f t="shared" si="122"/>
        <v>0</v>
      </c>
      <c r="CK164" s="9">
        <f t="shared" si="122"/>
        <v>1931.6327014064909</v>
      </c>
      <c r="CL164" s="9">
        <f t="shared" si="113"/>
        <v>1969.133858306822</v>
      </c>
    </row>
    <row r="165" spans="2:90" x14ac:dyDescent="0.2">
      <c r="B165" s="1">
        <f t="shared" si="110"/>
        <v>44014</v>
      </c>
      <c r="C165" s="8">
        <f t="shared" si="105"/>
        <v>22</v>
      </c>
      <c r="D165">
        <f t="shared" si="114"/>
        <v>154</v>
      </c>
      <c r="E165" s="14">
        <f t="shared" si="111"/>
        <v>0.15</v>
      </c>
      <c r="F165" s="3">
        <f t="shared" si="106"/>
        <v>2.8576511180631639</v>
      </c>
      <c r="G165" s="4">
        <f t="shared" si="115"/>
        <v>12142.75331185924</v>
      </c>
      <c r="I165" s="13">
        <f t="shared" si="116"/>
        <v>1969.133858306822</v>
      </c>
      <c r="J165" s="13">
        <f t="shared" si="126"/>
        <v>2131.7501533465825</v>
      </c>
      <c r="K165" s="13">
        <f t="shared" si="126"/>
        <v>2450.3302359728477</v>
      </c>
      <c r="L165" s="13">
        <f t="shared" si="126"/>
        <v>2810.7584074316605</v>
      </c>
      <c r="M165" s="13">
        <f t="shared" si="126"/>
        <v>3217.2795663247489</v>
      </c>
      <c r="N165" s="13">
        <f t="shared" si="126"/>
        <v>3674.3152777512055</v>
      </c>
      <c r="O165" s="13">
        <f t="shared" si="126"/>
        <v>4186.4144358673457</v>
      </c>
      <c r="P165" s="13">
        <f t="shared" si="126"/>
        <v>4758.188354303511</v>
      </c>
      <c r="Q165" s="13">
        <f t="shared" si="126"/>
        <v>5394.2284022346503</v>
      </c>
      <c r="R165" s="13">
        <f t="shared" si="126"/>
        <v>6099.0049278034148</v>
      </c>
      <c r="S165" s="13">
        <f t="shared" si="126"/>
        <v>6876.7473112738817</v>
      </c>
      <c r="T165" s="13">
        <f t="shared" si="126"/>
        <v>7731.3066365910854</v>
      </c>
      <c r="U165" s="13">
        <f t="shared" si="126"/>
        <v>8666.0046612943206</v>
      </c>
      <c r="V165" s="13">
        <f t="shared" si="126"/>
        <v>9683.4753959330592</v>
      </c>
      <c r="W165" s="13">
        <f t="shared" si="126"/>
        <v>10785.508500935</v>
      </c>
      <c r="X165" s="13">
        <f t="shared" si="126"/>
        <v>11972.909838714044</v>
      </c>
      <c r="Y165" s="13">
        <f t="shared" si="126"/>
        <v>13245.383764497014</v>
      </c>
      <c r="Z165" s="13">
        <f t="shared" si="126"/>
        <v>14601.455305598156</v>
      </c>
      <c r="AA165" s="13">
        <f t="shared" si="126"/>
        <v>16038.445565706474</v>
      </c>
      <c r="AB165" s="13">
        <f t="shared" si="126"/>
        <v>17552.510560899242</v>
      </c>
      <c r="AC165" s="13">
        <f t="shared" si="126"/>
        <v>19138.748159064187</v>
      </c>
      <c r="AD165" s="13">
        <f t="shared" si="107"/>
        <v>2170507.9128121962</v>
      </c>
      <c r="AE165" s="13">
        <f t="shared" si="118"/>
        <v>2343491.8121320456</v>
      </c>
      <c r="AF165" s="15"/>
      <c r="AG165">
        <f t="shared" si="103"/>
        <v>154</v>
      </c>
      <c r="AH165" s="15"/>
      <c r="AI165" s="15"/>
      <c r="AJ165" s="13">
        <f t="shared" si="128"/>
        <v>136.06915872424995</v>
      </c>
      <c r="AK165" s="13">
        <f t="shared" si="128"/>
        <v>0</v>
      </c>
      <c r="AL165" s="13">
        <f t="shared" si="128"/>
        <v>0</v>
      </c>
      <c r="AM165" s="13">
        <f t="shared" si="128"/>
        <v>0</v>
      </c>
      <c r="AN165" s="13">
        <f t="shared" si="128"/>
        <v>0</v>
      </c>
      <c r="AO165" s="13">
        <f t="shared" si="128"/>
        <v>0</v>
      </c>
      <c r="AP165" s="13">
        <f t="shared" si="128"/>
        <v>0</v>
      </c>
      <c r="AQ165" s="13">
        <f t="shared" si="128"/>
        <v>0</v>
      </c>
      <c r="AR165" s="13">
        <f t="shared" si="128"/>
        <v>0</v>
      </c>
      <c r="AS165" s="13">
        <f t="shared" si="128"/>
        <v>0</v>
      </c>
      <c r="AT165" s="13">
        <f t="shared" si="128"/>
        <v>0</v>
      </c>
      <c r="AU165" s="13">
        <f t="shared" si="128"/>
        <v>0</v>
      </c>
      <c r="AV165" s="13">
        <f t="shared" si="128"/>
        <v>0</v>
      </c>
      <c r="AW165" s="13">
        <f t="shared" si="128"/>
        <v>0</v>
      </c>
      <c r="AX165" s="13">
        <f t="shared" si="128"/>
        <v>0</v>
      </c>
      <c r="AY165" s="13">
        <f t="shared" si="128"/>
        <v>0</v>
      </c>
      <c r="AZ165" s="13">
        <f t="shared" si="128"/>
        <v>0</v>
      </c>
      <c r="BA165" s="13">
        <f t="shared" si="128"/>
        <v>0</v>
      </c>
      <c r="BB165" s="13">
        <f t="shared" si="128"/>
        <v>0</v>
      </c>
      <c r="BC165" s="13">
        <f t="shared" si="128"/>
        <v>0</v>
      </c>
      <c r="BD165" s="13">
        <f t="shared" si="94"/>
        <v>0</v>
      </c>
      <c r="BE165" s="13">
        <f t="shared" si="112"/>
        <v>136.06915872424995</v>
      </c>
      <c r="BF165" s="13">
        <f t="shared" si="108"/>
        <v>149458.89435789816</v>
      </c>
      <c r="BG165" s="4">
        <f t="shared" si="104"/>
        <v>2492950.7064899439</v>
      </c>
      <c r="BH165" s="4">
        <f t="shared" si="123"/>
        <v>1.0087479037873122</v>
      </c>
      <c r="BI165" s="4">
        <f t="shared" si="124"/>
        <v>1.010019885320711</v>
      </c>
      <c r="BJ165" s="4">
        <f t="shared" si="109"/>
        <v>5.9952607152965003</v>
      </c>
      <c r="BK165" s="15"/>
      <c r="BL165" s="13">
        <f t="shared" si="100"/>
        <v>2505093.4598018033</v>
      </c>
      <c r="BM165" s="13"/>
      <c r="BN165">
        <f t="shared" si="101"/>
        <v>154</v>
      </c>
      <c r="BO165" s="11">
        <f t="shared" si="102"/>
        <v>5.154769542775414E-3</v>
      </c>
      <c r="BP165" s="9">
        <f t="shared" si="130"/>
        <v>1.5225646857671766</v>
      </c>
      <c r="BQ165" s="9">
        <f t="shared" si="130"/>
        <v>1.6483021144916672</v>
      </c>
      <c r="BR165" s="9">
        <f t="shared" si="130"/>
        <v>1.8946331505201792</v>
      </c>
      <c r="BS165" s="9">
        <f t="shared" si="130"/>
        <v>2.1733217746092977</v>
      </c>
      <c r="BT165" s="9">
        <f t="shared" si="130"/>
        <v>2.4876502078626763</v>
      </c>
      <c r="BU165" s="9">
        <f t="shared" si="129"/>
        <v>2.841037272645945</v>
      </c>
      <c r="BV165" s="9">
        <f t="shared" si="129"/>
        <v>3.2370002441166466</v>
      </c>
      <c r="BW165" s="9">
        <f t="shared" si="129"/>
        <v>3.6791046611328615</v>
      </c>
      <c r="BX165" s="9">
        <f t="shared" si="129"/>
        <v>4.1709006411919889</v>
      </c>
      <c r="BY165" s="9">
        <f t="shared" si="129"/>
        <v>4.7158447264617305</v>
      </c>
      <c r="BZ165" s="9">
        <f t="shared" si="129"/>
        <v>0</v>
      </c>
      <c r="CA165" s="9">
        <f t="shared" si="129"/>
        <v>0</v>
      </c>
      <c r="CB165" s="9">
        <f t="shared" si="129"/>
        <v>0</v>
      </c>
      <c r="CC165" s="9">
        <f t="shared" si="129"/>
        <v>0</v>
      </c>
      <c r="CD165" s="9">
        <f t="shared" si="122"/>
        <v>0</v>
      </c>
      <c r="CE165" s="9">
        <f t="shared" si="122"/>
        <v>0</v>
      </c>
      <c r="CF165" s="9">
        <f t="shared" si="122"/>
        <v>0</v>
      </c>
      <c r="CG165" s="9">
        <f t="shared" si="122"/>
        <v>0</v>
      </c>
      <c r="CH165" s="9">
        <f t="shared" si="122"/>
        <v>0</v>
      </c>
      <c r="CI165" s="9">
        <f t="shared" si="122"/>
        <v>0</v>
      </c>
      <c r="CJ165" s="9">
        <f t="shared" si="122"/>
        <v>0</v>
      </c>
      <c r="CK165" s="9">
        <f t="shared" si="122"/>
        <v>1678.2702121976013</v>
      </c>
      <c r="CL165" s="9">
        <f t="shared" si="113"/>
        <v>1706.6405716764014</v>
      </c>
    </row>
    <row r="166" spans="2:90" x14ac:dyDescent="0.2">
      <c r="B166" s="1">
        <f t="shared" si="110"/>
        <v>44015</v>
      </c>
      <c r="C166" s="8">
        <f t="shared" si="105"/>
        <v>22.142857142857142</v>
      </c>
      <c r="D166">
        <f t="shared" si="114"/>
        <v>155</v>
      </c>
      <c r="E166" s="14">
        <f t="shared" si="111"/>
        <v>0.15</v>
      </c>
      <c r="F166" s="3">
        <f t="shared" si="106"/>
        <v>2.8576511180631639</v>
      </c>
      <c r="G166" s="4">
        <f t="shared" si="115"/>
        <v>10436.112740182838</v>
      </c>
      <c r="I166" s="13">
        <f t="shared" si="116"/>
        <v>1706.6405716764014</v>
      </c>
      <c r="J166" s="13">
        <f t="shared" si="126"/>
        <v>1850.9858268084126</v>
      </c>
      <c r="K166" s="13">
        <f t="shared" si="126"/>
        <v>2131.7501533465825</v>
      </c>
      <c r="L166" s="13">
        <f t="shared" si="126"/>
        <v>2450.3302359728477</v>
      </c>
      <c r="M166" s="13">
        <f t="shared" si="126"/>
        <v>2810.7584074316605</v>
      </c>
      <c r="N166" s="13">
        <f t="shared" si="126"/>
        <v>3217.2795663247489</v>
      </c>
      <c r="O166" s="13">
        <f t="shared" si="126"/>
        <v>3674.3152777512055</v>
      </c>
      <c r="P166" s="13">
        <f t="shared" si="126"/>
        <v>4186.4144358673457</v>
      </c>
      <c r="Q166" s="13">
        <f t="shared" si="126"/>
        <v>4758.188354303511</v>
      </c>
      <c r="R166" s="13">
        <f t="shared" si="126"/>
        <v>5394.2284022346503</v>
      </c>
      <c r="S166" s="13">
        <f t="shared" si="126"/>
        <v>6099.0049278034148</v>
      </c>
      <c r="T166" s="13">
        <f t="shared" si="126"/>
        <v>6876.7473112738817</v>
      </c>
      <c r="U166" s="13">
        <f t="shared" si="126"/>
        <v>7731.3066365910854</v>
      </c>
      <c r="V166" s="13">
        <f t="shared" si="126"/>
        <v>8666.0046612943206</v>
      </c>
      <c r="W166" s="13">
        <f t="shared" si="126"/>
        <v>9683.4753959330592</v>
      </c>
      <c r="X166" s="13">
        <f t="shared" si="126"/>
        <v>10785.508500935</v>
      </c>
      <c r="Y166" s="13">
        <f t="shared" si="126"/>
        <v>11972.909838714044</v>
      </c>
      <c r="Z166" s="13">
        <f t="shared" si="126"/>
        <v>13245.383764497014</v>
      </c>
      <c r="AA166" s="13">
        <f t="shared" si="126"/>
        <v>14601.455305598156</v>
      </c>
      <c r="AB166" s="13">
        <f t="shared" si="126"/>
        <v>16038.445565706474</v>
      </c>
      <c r="AC166" s="13">
        <f t="shared" si="126"/>
        <v>17552.510560899242</v>
      </c>
      <c r="AD166" s="13">
        <f t="shared" si="107"/>
        <v>2189646.6609712602</v>
      </c>
      <c r="AE166" s="13">
        <f t="shared" si="118"/>
        <v>2345080.3046722231</v>
      </c>
      <c r="AF166" s="15"/>
      <c r="AG166">
        <f t="shared" si="103"/>
        <v>155</v>
      </c>
      <c r="AH166" s="15"/>
      <c r="AI166" s="15"/>
      <c r="AJ166" s="13">
        <f t="shared" si="128"/>
        <v>118.14803149840932</v>
      </c>
      <c r="AK166" s="13">
        <f t="shared" si="128"/>
        <v>0</v>
      </c>
      <c r="AL166" s="13">
        <f t="shared" si="128"/>
        <v>0</v>
      </c>
      <c r="AM166" s="13">
        <f t="shared" si="128"/>
        <v>0</v>
      </c>
      <c r="AN166" s="13">
        <f t="shared" si="128"/>
        <v>0</v>
      </c>
      <c r="AO166" s="13">
        <f t="shared" si="128"/>
        <v>0</v>
      </c>
      <c r="AP166" s="13">
        <f t="shared" si="128"/>
        <v>0</v>
      </c>
      <c r="AQ166" s="13">
        <f t="shared" si="128"/>
        <v>0</v>
      </c>
      <c r="AR166" s="13">
        <f t="shared" si="128"/>
        <v>0</v>
      </c>
      <c r="AS166" s="13">
        <f t="shared" si="128"/>
        <v>0</v>
      </c>
      <c r="AT166" s="13">
        <f t="shared" si="128"/>
        <v>0</v>
      </c>
      <c r="AU166" s="13">
        <f t="shared" si="128"/>
        <v>0</v>
      </c>
      <c r="AV166" s="13">
        <f t="shared" si="128"/>
        <v>0</v>
      </c>
      <c r="AW166" s="13">
        <f t="shared" si="128"/>
        <v>0</v>
      </c>
      <c r="AX166" s="13">
        <f t="shared" si="128"/>
        <v>0</v>
      </c>
      <c r="AY166" s="13">
        <f t="shared" si="128"/>
        <v>0</v>
      </c>
      <c r="AZ166" s="13">
        <f t="shared" si="128"/>
        <v>0</v>
      </c>
      <c r="BA166" s="13">
        <f t="shared" si="128"/>
        <v>0</v>
      </c>
      <c r="BB166" s="13">
        <f t="shared" si="128"/>
        <v>0</v>
      </c>
      <c r="BC166" s="13">
        <f t="shared" si="128"/>
        <v>0</v>
      </c>
      <c r="BD166" s="13">
        <f t="shared" si="94"/>
        <v>0</v>
      </c>
      <c r="BE166" s="13">
        <f t="shared" si="112"/>
        <v>118.14803149840932</v>
      </c>
      <c r="BF166" s="13">
        <f t="shared" si="108"/>
        <v>149577.04238939658</v>
      </c>
      <c r="BG166" s="4">
        <f t="shared" si="104"/>
        <v>2494657.3470616196</v>
      </c>
      <c r="BH166" s="4">
        <f t="shared" si="123"/>
        <v>1.0076226237884849</v>
      </c>
      <c r="BI166" s="4">
        <f t="shared" si="124"/>
        <v>1.0087479037873119</v>
      </c>
      <c r="BJ166" s="4">
        <f t="shared" si="109"/>
        <v>5.9958952906129088</v>
      </c>
      <c r="BK166" s="15"/>
      <c r="BL166" s="13">
        <f t="shared" si="100"/>
        <v>2505093.4598018024</v>
      </c>
      <c r="BM166" s="13"/>
      <c r="BN166">
        <f t="shared" si="101"/>
        <v>155</v>
      </c>
      <c r="BO166" s="11">
        <f t="shared" si="102"/>
        <v>4.4304988337322522E-3</v>
      </c>
      <c r="BP166" s="9">
        <f t="shared" si="130"/>
        <v>1.1341903593618661</v>
      </c>
      <c r="BQ166" s="9">
        <f t="shared" si="130"/>
        <v>1.23011858203944</v>
      </c>
      <c r="BR166" s="9">
        <f t="shared" si="130"/>
        <v>1.4167074852315875</v>
      </c>
      <c r="BS166" s="9">
        <f t="shared" si="130"/>
        <v>1.6284277879104863</v>
      </c>
      <c r="BT166" s="9">
        <f t="shared" si="130"/>
        <v>1.8679592769043643</v>
      </c>
      <c r="BU166" s="9">
        <f t="shared" si="129"/>
        <v>2.1381230049588611</v>
      </c>
      <c r="BV166" s="9">
        <f t="shared" si="129"/>
        <v>2.4418574329261968</v>
      </c>
      <c r="BW166" s="9">
        <f t="shared" si="129"/>
        <v>2.7821856413445207</v>
      </c>
      <c r="BX166" s="9">
        <f t="shared" si="129"/>
        <v>3.1621721931630136</v>
      </c>
      <c r="BY166" s="9">
        <f t="shared" si="129"/>
        <v>3.5848683967479009</v>
      </c>
      <c r="BZ166" s="9">
        <f t="shared" si="129"/>
        <v>0</v>
      </c>
      <c r="CA166" s="9">
        <f t="shared" si="129"/>
        <v>0</v>
      </c>
      <c r="CB166" s="9">
        <f t="shared" si="129"/>
        <v>0</v>
      </c>
      <c r="CC166" s="9">
        <f t="shared" si="129"/>
        <v>0</v>
      </c>
      <c r="CD166" s="9">
        <f t="shared" si="122"/>
        <v>0</v>
      </c>
      <c r="CE166" s="9">
        <f t="shared" si="122"/>
        <v>0</v>
      </c>
      <c r="CF166" s="9">
        <f t="shared" si="122"/>
        <v>0</v>
      </c>
      <c r="CG166" s="9">
        <f t="shared" si="122"/>
        <v>0</v>
      </c>
      <c r="CH166" s="9">
        <f t="shared" si="122"/>
        <v>0</v>
      </c>
      <c r="CI166" s="9">
        <f t="shared" si="122"/>
        <v>0</v>
      </c>
      <c r="CJ166" s="9">
        <f t="shared" si="122"/>
        <v>0</v>
      </c>
      <c r="CK166" s="9">
        <f t="shared" si="122"/>
        <v>1455.1840466578333</v>
      </c>
      <c r="CL166" s="9">
        <f t="shared" si="113"/>
        <v>1476.5706568184214</v>
      </c>
    </row>
    <row r="167" spans="2:90" x14ac:dyDescent="0.2">
      <c r="B167" s="1">
        <f t="shared" si="110"/>
        <v>44016</v>
      </c>
      <c r="C167" s="8">
        <f t="shared" si="105"/>
        <v>22.285714285714285</v>
      </c>
      <c r="D167">
        <f t="shared" si="114"/>
        <v>156</v>
      </c>
      <c r="E167" s="14">
        <f t="shared" si="111"/>
        <v>0.15</v>
      </c>
      <c r="F167" s="3">
        <f t="shared" si="106"/>
        <v>2.8576511180631639</v>
      </c>
      <c r="G167" s="4">
        <f t="shared" si="115"/>
        <v>8959.5420833644166</v>
      </c>
      <c r="I167" s="13">
        <f t="shared" si="116"/>
        <v>1476.5706568184214</v>
      </c>
      <c r="J167" s="13">
        <f t="shared" si="126"/>
        <v>1604.2421373758173</v>
      </c>
      <c r="K167" s="13">
        <f t="shared" si="126"/>
        <v>1850.9858268084126</v>
      </c>
      <c r="L167" s="13">
        <f t="shared" si="126"/>
        <v>2131.7501533465825</v>
      </c>
      <c r="M167" s="13">
        <f t="shared" si="126"/>
        <v>2450.3302359728477</v>
      </c>
      <c r="N167" s="13">
        <f t="shared" si="126"/>
        <v>2810.7584074316605</v>
      </c>
      <c r="O167" s="13">
        <f t="shared" si="126"/>
        <v>3217.2795663247489</v>
      </c>
      <c r="P167" s="13">
        <f t="shared" si="126"/>
        <v>3674.3152777512055</v>
      </c>
      <c r="Q167" s="13">
        <f t="shared" si="126"/>
        <v>4186.4144358673457</v>
      </c>
      <c r="R167" s="13">
        <f t="shared" si="126"/>
        <v>4758.188354303511</v>
      </c>
      <c r="S167" s="13">
        <f t="shared" si="126"/>
        <v>5394.2284022346503</v>
      </c>
      <c r="T167" s="13">
        <f t="shared" si="126"/>
        <v>6099.0049278034148</v>
      </c>
      <c r="U167" s="13">
        <f t="shared" si="126"/>
        <v>6876.7473112738817</v>
      </c>
      <c r="V167" s="13">
        <f t="shared" si="126"/>
        <v>7731.3066365910854</v>
      </c>
      <c r="W167" s="13">
        <f t="shared" si="126"/>
        <v>8666.0046612943206</v>
      </c>
      <c r="X167" s="13">
        <f t="shared" si="126"/>
        <v>9683.4753959330592</v>
      </c>
      <c r="Y167" s="13">
        <f t="shared" si="126"/>
        <v>10785.508500935</v>
      </c>
      <c r="Z167" s="13">
        <f t="shared" si="126"/>
        <v>11972.909838714044</v>
      </c>
      <c r="AA167" s="13">
        <f t="shared" si="126"/>
        <v>13245.383764497014</v>
      </c>
      <c r="AB167" s="13">
        <f t="shared" si="126"/>
        <v>14601.455305598156</v>
      </c>
      <c r="AC167" s="13">
        <f t="shared" si="126"/>
        <v>16038.445565706474</v>
      </c>
      <c r="AD167" s="13">
        <f t="shared" si="107"/>
        <v>2207199.1715321592</v>
      </c>
      <c r="AE167" s="13">
        <f t="shared" si="118"/>
        <v>2346454.4768947409</v>
      </c>
      <c r="AF167" s="15"/>
      <c r="AG167">
        <f t="shared" si="103"/>
        <v>156</v>
      </c>
      <c r="AH167" s="15"/>
      <c r="AI167" s="15"/>
      <c r="AJ167" s="13">
        <f t="shared" si="128"/>
        <v>102.39843430058407</v>
      </c>
      <c r="AK167" s="13">
        <f t="shared" si="128"/>
        <v>0</v>
      </c>
      <c r="AL167" s="13">
        <f t="shared" si="128"/>
        <v>0</v>
      </c>
      <c r="AM167" s="13">
        <f t="shared" si="128"/>
        <v>0</v>
      </c>
      <c r="AN167" s="13">
        <f t="shared" si="128"/>
        <v>0</v>
      </c>
      <c r="AO167" s="13">
        <f t="shared" si="128"/>
        <v>0</v>
      </c>
      <c r="AP167" s="13">
        <f t="shared" si="128"/>
        <v>0</v>
      </c>
      <c r="AQ167" s="13">
        <f t="shared" si="128"/>
        <v>0</v>
      </c>
      <c r="AR167" s="13">
        <f t="shared" si="128"/>
        <v>0</v>
      </c>
      <c r="AS167" s="13">
        <f t="shared" si="128"/>
        <v>0</v>
      </c>
      <c r="AT167" s="13">
        <f t="shared" si="128"/>
        <v>0</v>
      </c>
      <c r="AU167" s="13">
        <f t="shared" si="128"/>
        <v>0</v>
      </c>
      <c r="AV167" s="13">
        <f t="shared" si="128"/>
        <v>0</v>
      </c>
      <c r="AW167" s="13">
        <f t="shared" si="128"/>
        <v>0</v>
      </c>
      <c r="AX167" s="13">
        <f t="shared" si="128"/>
        <v>0</v>
      </c>
      <c r="AY167" s="13">
        <f t="shared" si="128"/>
        <v>0</v>
      </c>
      <c r="AZ167" s="13">
        <f t="shared" si="128"/>
        <v>0</v>
      </c>
      <c r="BA167" s="13">
        <f t="shared" si="128"/>
        <v>0</v>
      </c>
      <c r="BB167" s="13">
        <f t="shared" si="128"/>
        <v>0</v>
      </c>
      <c r="BC167" s="13">
        <f t="shared" si="128"/>
        <v>0</v>
      </c>
      <c r="BD167" s="13">
        <f t="shared" si="94"/>
        <v>0</v>
      </c>
      <c r="BE167" s="13">
        <f t="shared" si="112"/>
        <v>102.39843430058407</v>
      </c>
      <c r="BF167" s="13">
        <f t="shared" si="108"/>
        <v>149679.44082369716</v>
      </c>
      <c r="BG167" s="4">
        <f t="shared" si="104"/>
        <v>2496133.917718438</v>
      </c>
      <c r="BH167" s="4">
        <f t="shared" si="123"/>
        <v>1.0066297307803178</v>
      </c>
      <c r="BI167" s="4">
        <f t="shared" si="124"/>
        <v>1.0076226237884853</v>
      </c>
      <c r="BJ167" s="4">
        <f t="shared" si="109"/>
        <v>5.9964507417338373</v>
      </c>
      <c r="BK167" s="15"/>
      <c r="BL167" s="13">
        <f t="shared" si="100"/>
        <v>2505093.4598018024</v>
      </c>
      <c r="BM167" s="13"/>
      <c r="BN167">
        <f t="shared" si="101"/>
        <v>156</v>
      </c>
      <c r="BO167" s="11">
        <f t="shared" si="102"/>
        <v>3.8038077430020169E-3</v>
      </c>
      <c r="BP167" s="9">
        <f t="shared" si="130"/>
        <v>0.84248863462432277</v>
      </c>
      <c r="BQ167" s="9">
        <f t="shared" si="130"/>
        <v>0.91533429957003576</v>
      </c>
      <c r="BR167" s="9">
        <f t="shared" si="130"/>
        <v>1.0561191330301245</v>
      </c>
      <c r="BS167" s="9">
        <f t="shared" si="130"/>
        <v>1.2163151609168199</v>
      </c>
      <c r="BT167" s="9">
        <f t="shared" si="130"/>
        <v>1.3980877686758215</v>
      </c>
      <c r="BU167" s="9">
        <f t="shared" si="129"/>
        <v>1.6037376890844852</v>
      </c>
      <c r="BV167" s="9">
        <f t="shared" si="129"/>
        <v>1.8356869388682375</v>
      </c>
      <c r="BW167" s="9">
        <f t="shared" si="129"/>
        <v>2.096458335561096</v>
      </c>
      <c r="BX167" s="9">
        <f t="shared" si="129"/>
        <v>2.3886473469851444</v>
      </c>
      <c r="BY167" s="9">
        <f t="shared" si="129"/>
        <v>2.7148850557142579</v>
      </c>
      <c r="BZ167" s="9">
        <f t="shared" si="129"/>
        <v>0</v>
      </c>
      <c r="CA167" s="9">
        <f t="shared" si="129"/>
        <v>0</v>
      </c>
      <c r="CB167" s="9">
        <f t="shared" si="129"/>
        <v>0</v>
      </c>
      <c r="CC167" s="9">
        <f t="shared" si="129"/>
        <v>0</v>
      </c>
      <c r="CD167" s="9">
        <f t="shared" si="122"/>
        <v>0</v>
      </c>
      <c r="CE167" s="9">
        <f t="shared" si="122"/>
        <v>0</v>
      </c>
      <c r="CF167" s="9">
        <f t="shared" si="122"/>
        <v>0</v>
      </c>
      <c r="CG167" s="9">
        <f t="shared" si="122"/>
        <v>0</v>
      </c>
      <c r="CH167" s="9">
        <f t="shared" si="122"/>
        <v>0</v>
      </c>
      <c r="CI167" s="9">
        <f t="shared" si="122"/>
        <v>0</v>
      </c>
      <c r="CJ167" s="9">
        <f t="shared" si="122"/>
        <v>0</v>
      </c>
      <c r="CK167" s="9">
        <f t="shared" si="122"/>
        <v>1259.3641948532497</v>
      </c>
      <c r="CL167" s="9">
        <f t="shared" si="113"/>
        <v>1275.4319552162801</v>
      </c>
    </row>
    <row r="168" spans="2:90" x14ac:dyDescent="0.2">
      <c r="B168" s="1">
        <f t="shared" si="110"/>
        <v>44017</v>
      </c>
      <c r="C168" s="8">
        <f t="shared" si="105"/>
        <v>22.428571428571427</v>
      </c>
      <c r="D168">
        <f t="shared" si="114"/>
        <v>157</v>
      </c>
      <c r="E168" s="14">
        <f t="shared" si="111"/>
        <v>0.15</v>
      </c>
      <c r="F168" s="3">
        <f t="shared" si="106"/>
        <v>2.8576511180631639</v>
      </c>
      <c r="G168" s="4">
        <f t="shared" si="115"/>
        <v>7684.1101281481369</v>
      </c>
      <c r="I168" s="13">
        <f t="shared" si="116"/>
        <v>1275.4319552162801</v>
      </c>
      <c r="J168" s="13">
        <f t="shared" si="126"/>
        <v>1387.9764174093161</v>
      </c>
      <c r="K168" s="13">
        <f t="shared" si="126"/>
        <v>1604.2421373758173</v>
      </c>
      <c r="L168" s="13">
        <f t="shared" si="126"/>
        <v>1850.9858268084126</v>
      </c>
      <c r="M168" s="13">
        <f t="shared" si="126"/>
        <v>2131.7501533465825</v>
      </c>
      <c r="N168" s="13">
        <f t="shared" si="126"/>
        <v>2450.3302359728477</v>
      </c>
      <c r="O168" s="13">
        <f t="shared" si="126"/>
        <v>2810.7584074316605</v>
      </c>
      <c r="P168" s="13">
        <f t="shared" si="126"/>
        <v>3217.2795663247489</v>
      </c>
      <c r="Q168" s="13">
        <f t="shared" si="126"/>
        <v>3674.3152777512055</v>
      </c>
      <c r="R168" s="13">
        <f t="shared" si="126"/>
        <v>4186.4144358673457</v>
      </c>
      <c r="S168" s="13">
        <f t="shared" si="126"/>
        <v>4758.188354303511</v>
      </c>
      <c r="T168" s="13">
        <f t="shared" si="126"/>
        <v>5394.2284022346503</v>
      </c>
      <c r="U168" s="13">
        <f t="shared" si="126"/>
        <v>6099.0049278034148</v>
      </c>
      <c r="V168" s="13">
        <f t="shared" si="126"/>
        <v>6876.7473112738817</v>
      </c>
      <c r="W168" s="13">
        <f t="shared" si="126"/>
        <v>7731.3066365910854</v>
      </c>
      <c r="X168" s="13">
        <f t="shared" si="126"/>
        <v>8666.0046612943206</v>
      </c>
      <c r="Y168" s="13">
        <f t="shared" si="126"/>
        <v>9683.4753959330592</v>
      </c>
      <c r="Z168" s="13">
        <f t="shared" si="126"/>
        <v>10785.508500935</v>
      </c>
      <c r="AA168" s="13">
        <f t="shared" si="126"/>
        <v>11972.909838714044</v>
      </c>
      <c r="AB168" s="13">
        <f t="shared" si="126"/>
        <v>13245.383764497014</v>
      </c>
      <c r="AC168" s="13">
        <f t="shared" si="126"/>
        <v>14601.455305598156</v>
      </c>
      <c r="AD168" s="13">
        <f t="shared" si="107"/>
        <v>2223237.6170978658</v>
      </c>
      <c r="AE168" s="13">
        <f t="shared" si="118"/>
        <v>2347641.3146105483</v>
      </c>
      <c r="AF168" s="15"/>
      <c r="AG168">
        <f t="shared" si="103"/>
        <v>157</v>
      </c>
      <c r="AH168" s="15"/>
      <c r="AI168" s="15"/>
      <c r="AJ168" s="13">
        <f t="shared" si="128"/>
        <v>88.594239409105285</v>
      </c>
      <c r="AK168" s="13">
        <f t="shared" si="128"/>
        <v>0</v>
      </c>
      <c r="AL168" s="13">
        <f t="shared" si="128"/>
        <v>0</v>
      </c>
      <c r="AM168" s="13">
        <f t="shared" si="128"/>
        <v>0</v>
      </c>
      <c r="AN168" s="13">
        <f t="shared" si="128"/>
        <v>0</v>
      </c>
      <c r="AO168" s="13">
        <f t="shared" si="128"/>
        <v>0</v>
      </c>
      <c r="AP168" s="13">
        <f t="shared" si="128"/>
        <v>0</v>
      </c>
      <c r="AQ168" s="13">
        <f t="shared" si="128"/>
        <v>0</v>
      </c>
      <c r="AR168" s="13">
        <f t="shared" si="128"/>
        <v>0</v>
      </c>
      <c r="AS168" s="13">
        <f t="shared" si="128"/>
        <v>0</v>
      </c>
      <c r="AT168" s="13">
        <f t="shared" si="128"/>
        <v>0</v>
      </c>
      <c r="AU168" s="13">
        <f t="shared" si="128"/>
        <v>0</v>
      </c>
      <c r="AV168" s="13">
        <f t="shared" si="128"/>
        <v>0</v>
      </c>
      <c r="AW168" s="13">
        <f t="shared" si="128"/>
        <v>0</v>
      </c>
      <c r="AX168" s="13">
        <f t="shared" si="128"/>
        <v>0</v>
      </c>
      <c r="AY168" s="13">
        <f t="shared" si="128"/>
        <v>0</v>
      </c>
      <c r="AZ168" s="13">
        <f t="shared" si="128"/>
        <v>0</v>
      </c>
      <c r="BA168" s="13">
        <f t="shared" si="128"/>
        <v>0</v>
      </c>
      <c r="BB168" s="13">
        <f t="shared" si="128"/>
        <v>0</v>
      </c>
      <c r="BC168" s="13">
        <f t="shared" si="128"/>
        <v>0</v>
      </c>
      <c r="BD168" s="13">
        <f t="shared" si="94"/>
        <v>0</v>
      </c>
      <c r="BE168" s="13">
        <f t="shared" si="112"/>
        <v>88.594239409105285</v>
      </c>
      <c r="BF168" s="13">
        <f t="shared" si="108"/>
        <v>149768.03506310628</v>
      </c>
      <c r="BG168" s="4">
        <f t="shared" si="104"/>
        <v>2497409.3496736544</v>
      </c>
      <c r="BH168" s="4">
        <f t="shared" si="123"/>
        <v>1.005755870555709</v>
      </c>
      <c r="BI168" s="4">
        <f t="shared" si="124"/>
        <v>1.0066297307803183</v>
      </c>
      <c r="BJ168" s="4">
        <f t="shared" si="109"/>
        <v>5.9969357879867395</v>
      </c>
      <c r="BK168" s="15"/>
      <c r="BL168" s="13">
        <f t="shared" si="100"/>
        <v>2505093.4598018024</v>
      </c>
      <c r="BM168" s="13"/>
      <c r="BN168">
        <f t="shared" si="101"/>
        <v>157</v>
      </c>
      <c r="BO168" s="11">
        <f t="shared" si="102"/>
        <v>3.2624409550542788E-3</v>
      </c>
      <c r="BP168" s="9">
        <f t="shared" si="130"/>
        <v>0.62415321691238212</v>
      </c>
      <c r="BQ168" s="9">
        <f t="shared" si="130"/>
        <v>0.67922866632084977</v>
      </c>
      <c r="BR168" s="9">
        <f t="shared" si="130"/>
        <v>0.78506178761980183</v>
      </c>
      <c r="BS168" s="9">
        <f t="shared" si="130"/>
        <v>0.9058097952907157</v>
      </c>
      <c r="BT168" s="9">
        <f t="shared" si="130"/>
        <v>1.0432063509331695</v>
      </c>
      <c r="BU168" s="9">
        <f t="shared" si="129"/>
        <v>1.199108657286845</v>
      </c>
      <c r="BV168" s="9">
        <f t="shared" si="129"/>
        <v>1.3754900014752285</v>
      </c>
      <c r="BW168" s="9">
        <f t="shared" si="129"/>
        <v>1.5744276931555694</v>
      </c>
      <c r="BX168" s="9">
        <f t="shared" si="129"/>
        <v>1.7980854965875754</v>
      </c>
      <c r="BY168" s="9">
        <f t="shared" si="129"/>
        <v>2.0486894865606127</v>
      </c>
      <c r="BZ168" s="9">
        <f t="shared" si="129"/>
        <v>0</v>
      </c>
      <c r="CA168" s="9">
        <f t="shared" si="129"/>
        <v>0</v>
      </c>
      <c r="CB168" s="9">
        <f t="shared" si="129"/>
        <v>0</v>
      </c>
      <c r="CC168" s="9">
        <f t="shared" si="129"/>
        <v>0</v>
      </c>
      <c r="CD168" s="9">
        <f t="shared" si="122"/>
        <v>0</v>
      </c>
      <c r="CE168" s="9">
        <f t="shared" si="122"/>
        <v>0</v>
      </c>
      <c r="CF168" s="9">
        <f t="shared" si="122"/>
        <v>0</v>
      </c>
      <c r="CG168" s="9">
        <f t="shared" si="122"/>
        <v>0</v>
      </c>
      <c r="CH168" s="9">
        <f t="shared" si="122"/>
        <v>0</v>
      </c>
      <c r="CI168" s="9">
        <f t="shared" si="122"/>
        <v>0</v>
      </c>
      <c r="CJ168" s="9">
        <f t="shared" si="122"/>
        <v>0</v>
      </c>
      <c r="CK168" s="9">
        <f t="shared" si="122"/>
        <v>1087.977218225604</v>
      </c>
      <c r="CL168" s="9">
        <f t="shared" si="113"/>
        <v>1100.0104793777468</v>
      </c>
    </row>
    <row r="169" spans="2:90" x14ac:dyDescent="0.2">
      <c r="B169" s="1">
        <f t="shared" si="110"/>
        <v>44018</v>
      </c>
      <c r="C169" s="8">
        <f t="shared" si="105"/>
        <v>22.571428571428573</v>
      </c>
      <c r="D169">
        <f t="shared" si="114"/>
        <v>158</v>
      </c>
      <c r="E169" s="14">
        <f t="shared" si="111"/>
        <v>0.15</v>
      </c>
      <c r="F169" s="3">
        <f t="shared" si="106"/>
        <v>2.8576511180631639</v>
      </c>
      <c r="G169" s="4">
        <f t="shared" si="115"/>
        <v>6584.0996487703906</v>
      </c>
      <c r="I169" s="13">
        <f t="shared" si="116"/>
        <v>1100.0104793777468</v>
      </c>
      <c r="J169" s="13">
        <f t="shared" si="126"/>
        <v>1198.9060379033033</v>
      </c>
      <c r="K169" s="13">
        <f t="shared" si="126"/>
        <v>1387.9764174093161</v>
      </c>
      <c r="L169" s="13">
        <f t="shared" si="126"/>
        <v>1604.2421373758173</v>
      </c>
      <c r="M169" s="13">
        <f t="shared" si="126"/>
        <v>1850.9858268084126</v>
      </c>
      <c r="N169" s="13">
        <f t="shared" si="126"/>
        <v>2131.7501533465825</v>
      </c>
      <c r="O169" s="13">
        <f t="shared" si="126"/>
        <v>2450.3302359728477</v>
      </c>
      <c r="P169" s="13">
        <f t="shared" si="126"/>
        <v>2810.7584074316605</v>
      </c>
      <c r="Q169" s="13">
        <f t="shared" si="126"/>
        <v>3217.2795663247489</v>
      </c>
      <c r="R169" s="13">
        <f t="shared" si="126"/>
        <v>3674.3152777512055</v>
      </c>
      <c r="S169" s="13">
        <f t="shared" si="126"/>
        <v>4186.4144358673457</v>
      </c>
      <c r="T169" s="13">
        <f t="shared" si="126"/>
        <v>4758.188354303511</v>
      </c>
      <c r="U169" s="13">
        <f t="shared" si="126"/>
        <v>5394.2284022346503</v>
      </c>
      <c r="V169" s="13">
        <f t="shared" si="126"/>
        <v>6099.0049278034148</v>
      </c>
      <c r="W169" s="13">
        <f t="shared" si="126"/>
        <v>6876.7473112738817</v>
      </c>
      <c r="X169" s="13">
        <f t="shared" si="126"/>
        <v>7731.3066365910854</v>
      </c>
      <c r="Y169" s="13">
        <f t="shared" ref="Y169:AC169" si="131">X168*(1-X$8)</f>
        <v>8666.0046612943206</v>
      </c>
      <c r="Z169" s="13">
        <f t="shared" si="131"/>
        <v>9683.4753959330592</v>
      </c>
      <c r="AA169" s="13">
        <f t="shared" si="131"/>
        <v>10785.508500935</v>
      </c>
      <c r="AB169" s="13">
        <f t="shared" si="131"/>
        <v>11972.909838714044</v>
      </c>
      <c r="AC169" s="13">
        <f t="shared" si="131"/>
        <v>13245.383764497014</v>
      </c>
      <c r="AD169" s="13">
        <f t="shared" si="107"/>
        <v>2237839.072403464</v>
      </c>
      <c r="AE169" s="13">
        <f t="shared" si="118"/>
        <v>2348664.7991726128</v>
      </c>
      <c r="AF169" s="15"/>
      <c r="AG169">
        <f t="shared" si="103"/>
        <v>158</v>
      </c>
      <c r="AH169" s="15"/>
      <c r="AI169" s="15"/>
      <c r="AJ169" s="13">
        <f t="shared" si="128"/>
        <v>76.525917312976802</v>
      </c>
      <c r="AK169" s="13">
        <f t="shared" si="128"/>
        <v>0</v>
      </c>
      <c r="AL169" s="13">
        <f t="shared" si="128"/>
        <v>0</v>
      </c>
      <c r="AM169" s="13">
        <f t="shared" si="128"/>
        <v>0</v>
      </c>
      <c r="AN169" s="13">
        <f t="shared" si="128"/>
        <v>0</v>
      </c>
      <c r="AO169" s="13">
        <f t="shared" si="128"/>
        <v>0</v>
      </c>
      <c r="AP169" s="13">
        <f t="shared" si="128"/>
        <v>0</v>
      </c>
      <c r="AQ169" s="13">
        <f t="shared" si="128"/>
        <v>0</v>
      </c>
      <c r="AR169" s="13">
        <f t="shared" si="128"/>
        <v>0</v>
      </c>
      <c r="AS169" s="13">
        <f t="shared" si="128"/>
        <v>0</v>
      </c>
      <c r="AT169" s="13">
        <f t="shared" si="128"/>
        <v>0</v>
      </c>
      <c r="AU169" s="13">
        <f t="shared" si="128"/>
        <v>0</v>
      </c>
      <c r="AV169" s="13">
        <f t="shared" si="128"/>
        <v>0</v>
      </c>
      <c r="AW169" s="13">
        <f t="shared" si="128"/>
        <v>0</v>
      </c>
      <c r="AX169" s="13">
        <f t="shared" si="128"/>
        <v>0</v>
      </c>
      <c r="AY169" s="13">
        <f t="shared" si="128"/>
        <v>0</v>
      </c>
      <c r="AZ169" s="13">
        <f t="shared" si="128"/>
        <v>0</v>
      </c>
      <c r="BA169" s="13">
        <f t="shared" si="128"/>
        <v>0</v>
      </c>
      <c r="BB169" s="13">
        <f t="shared" si="128"/>
        <v>0</v>
      </c>
      <c r="BC169" s="13">
        <f t="shared" si="128"/>
        <v>0</v>
      </c>
      <c r="BD169" s="13">
        <f t="shared" si="94"/>
        <v>0</v>
      </c>
      <c r="BE169" s="13">
        <f t="shared" si="112"/>
        <v>76.525917312976802</v>
      </c>
      <c r="BF169" s="13">
        <f t="shared" si="108"/>
        <v>149844.56098041925</v>
      </c>
      <c r="BG169" s="4">
        <f t="shared" si="104"/>
        <v>2498509.360153032</v>
      </c>
      <c r="BH169" s="4">
        <f t="shared" si="123"/>
        <v>1.0049886593908228</v>
      </c>
      <c r="BI169" s="4">
        <f t="shared" si="124"/>
        <v>1.0057558705557095</v>
      </c>
      <c r="BJ169" s="4">
        <f t="shared" si="109"/>
        <v>5.9973583997796736</v>
      </c>
      <c r="BK169" s="15"/>
      <c r="BL169" s="13">
        <f t="shared" si="100"/>
        <v>2505093.4598018024</v>
      </c>
      <c r="BM169" s="13"/>
      <c r="BN169">
        <f t="shared" si="101"/>
        <v>158</v>
      </c>
      <c r="BO169" s="11">
        <f t="shared" si="102"/>
        <v>2.7955005740859127E-3</v>
      </c>
      <c r="BP169" s="9">
        <f t="shared" si="130"/>
        <v>0.46126198899015164</v>
      </c>
      <c r="BQ169" s="9">
        <f t="shared" si="130"/>
        <v>0.5027313775850627</v>
      </c>
      <c r="BR169" s="9">
        <f t="shared" si="130"/>
        <v>0.58201333075281769</v>
      </c>
      <c r="BS169" s="9">
        <f t="shared" si="130"/>
        <v>0.67269897240103627</v>
      </c>
      <c r="BT169" s="9">
        <f t="shared" si="130"/>
        <v>0.77616479122017079</v>
      </c>
      <c r="BU169" s="9">
        <f t="shared" si="129"/>
        <v>0.89389631662321545</v>
      </c>
      <c r="BV169" s="9">
        <f t="shared" si="129"/>
        <v>1.0274849372043249</v>
      </c>
      <c r="BW169" s="9">
        <f t="shared" si="129"/>
        <v>1.1786215112388019</v>
      </c>
      <c r="BX169" s="9">
        <f t="shared" si="129"/>
        <v>1.3490860311983568</v>
      </c>
      <c r="BY169" s="9">
        <f t="shared" si="129"/>
        <v>1.5407325702489201</v>
      </c>
      <c r="BZ169" s="9">
        <f t="shared" si="129"/>
        <v>0</v>
      </c>
      <c r="CA169" s="9">
        <f t="shared" si="129"/>
        <v>0</v>
      </c>
      <c r="CB169" s="9">
        <f t="shared" si="129"/>
        <v>0</v>
      </c>
      <c r="CC169" s="9">
        <f t="shared" si="129"/>
        <v>0</v>
      </c>
      <c r="CD169" s="9">
        <f t="shared" si="122"/>
        <v>0</v>
      </c>
      <c r="CE169" s="9">
        <f t="shared" si="122"/>
        <v>0</v>
      </c>
      <c r="CF169" s="9">
        <f t="shared" si="122"/>
        <v>0</v>
      </c>
      <c r="CG169" s="9">
        <f t="shared" si="122"/>
        <v>0</v>
      </c>
      <c r="CH169" s="9">
        <f t="shared" si="122"/>
        <v>0</v>
      </c>
      <c r="CI169" s="9">
        <f t="shared" si="122"/>
        <v>0</v>
      </c>
      <c r="CJ169" s="9">
        <f t="shared" si="122"/>
        <v>0</v>
      </c>
      <c r="CK169" s="9">
        <f t="shared" si="122"/>
        <v>938.38206174236541</v>
      </c>
      <c r="CL169" s="9">
        <f t="shared" si="113"/>
        <v>947.36675356982823</v>
      </c>
    </row>
    <row r="170" spans="2:90" x14ac:dyDescent="0.2">
      <c r="B170" s="1">
        <f t="shared" si="110"/>
        <v>44019</v>
      </c>
      <c r="C170" s="8">
        <f t="shared" si="105"/>
        <v>22.714285714285715</v>
      </c>
      <c r="D170">
        <f t="shared" si="114"/>
        <v>159</v>
      </c>
      <c r="E170" s="14">
        <f t="shared" si="111"/>
        <v>0.15</v>
      </c>
      <c r="F170" s="3">
        <f t="shared" si="106"/>
        <v>2.8576511180631639</v>
      </c>
      <c r="G170" s="4">
        <f t="shared" si="115"/>
        <v>5636.7328952005628</v>
      </c>
      <c r="I170" s="13">
        <f t="shared" si="116"/>
        <v>947.36675356982823</v>
      </c>
      <c r="J170" s="13">
        <f t="shared" ref="J170:AC182" si="132">I169*(1-I$8)</f>
        <v>1034.0098506150819</v>
      </c>
      <c r="K170" s="13">
        <f t="shared" si="132"/>
        <v>1198.9060379033033</v>
      </c>
      <c r="L170" s="13">
        <f t="shared" si="132"/>
        <v>1387.9764174093161</v>
      </c>
      <c r="M170" s="13">
        <f t="shared" si="132"/>
        <v>1604.2421373758173</v>
      </c>
      <c r="N170" s="13">
        <f t="shared" si="132"/>
        <v>1850.9858268084126</v>
      </c>
      <c r="O170" s="13">
        <f t="shared" si="132"/>
        <v>2131.7501533465825</v>
      </c>
      <c r="P170" s="13">
        <f t="shared" si="132"/>
        <v>2450.3302359728477</v>
      </c>
      <c r="Q170" s="13">
        <f t="shared" si="132"/>
        <v>2810.7584074316605</v>
      </c>
      <c r="R170" s="13">
        <f t="shared" si="132"/>
        <v>3217.2795663247489</v>
      </c>
      <c r="S170" s="13">
        <f t="shared" si="132"/>
        <v>3674.3152777512055</v>
      </c>
      <c r="T170" s="13">
        <f t="shared" si="132"/>
        <v>4186.4144358673457</v>
      </c>
      <c r="U170" s="13">
        <f t="shared" si="132"/>
        <v>4758.188354303511</v>
      </c>
      <c r="V170" s="13">
        <f t="shared" si="132"/>
        <v>5394.2284022346503</v>
      </c>
      <c r="W170" s="13">
        <f t="shared" si="132"/>
        <v>6099.0049278034148</v>
      </c>
      <c r="X170" s="13">
        <f t="shared" si="132"/>
        <v>6876.7473112738817</v>
      </c>
      <c r="Y170" s="13">
        <f t="shared" si="132"/>
        <v>7731.3066365910854</v>
      </c>
      <c r="Z170" s="13">
        <f t="shared" si="132"/>
        <v>8666.0046612943206</v>
      </c>
      <c r="AA170" s="13">
        <f t="shared" si="132"/>
        <v>9683.4753959330592</v>
      </c>
      <c r="AB170" s="13">
        <f t="shared" si="132"/>
        <v>10785.508500935</v>
      </c>
      <c r="AC170" s="13">
        <f t="shared" si="132"/>
        <v>11972.909838714044</v>
      </c>
      <c r="AD170" s="13">
        <f t="shared" si="107"/>
        <v>2251084.456167961</v>
      </c>
      <c r="AE170" s="13">
        <f t="shared" si="118"/>
        <v>2349546.1652974202</v>
      </c>
      <c r="AF170" s="15"/>
      <c r="AG170">
        <f t="shared" si="103"/>
        <v>159</v>
      </c>
      <c r="AH170" s="15"/>
      <c r="AI170" s="15"/>
      <c r="AJ170" s="13">
        <f t="shared" si="128"/>
        <v>66.000628762664803</v>
      </c>
      <c r="AK170" s="13">
        <f t="shared" si="128"/>
        <v>0</v>
      </c>
      <c r="AL170" s="13">
        <f t="shared" si="128"/>
        <v>0</v>
      </c>
      <c r="AM170" s="13">
        <f t="shared" si="128"/>
        <v>0</v>
      </c>
      <c r="AN170" s="13">
        <f t="shared" si="128"/>
        <v>0</v>
      </c>
      <c r="AO170" s="13">
        <f t="shared" si="128"/>
        <v>0</v>
      </c>
      <c r="AP170" s="13">
        <f t="shared" si="128"/>
        <v>0</v>
      </c>
      <c r="AQ170" s="13">
        <f t="shared" si="128"/>
        <v>0</v>
      </c>
      <c r="AR170" s="13">
        <f t="shared" si="128"/>
        <v>0</v>
      </c>
      <c r="AS170" s="13">
        <f t="shared" si="128"/>
        <v>0</v>
      </c>
      <c r="AT170" s="13">
        <f t="shared" si="128"/>
        <v>0</v>
      </c>
      <c r="AU170" s="13">
        <f t="shared" si="128"/>
        <v>0</v>
      </c>
      <c r="AV170" s="13">
        <f t="shared" si="128"/>
        <v>0</v>
      </c>
      <c r="AW170" s="13">
        <f t="shared" si="128"/>
        <v>0</v>
      </c>
      <c r="AX170" s="13">
        <f t="shared" si="128"/>
        <v>0</v>
      </c>
      <c r="AY170" s="13">
        <f t="shared" ref="AY170:BC170" si="133">X169*AX$8</f>
        <v>0</v>
      </c>
      <c r="AZ170" s="13">
        <f t="shared" si="133"/>
        <v>0</v>
      </c>
      <c r="BA170" s="13">
        <f t="shared" si="133"/>
        <v>0</v>
      </c>
      <c r="BB170" s="13">
        <f t="shared" si="133"/>
        <v>0</v>
      </c>
      <c r="BC170" s="13">
        <f t="shared" si="133"/>
        <v>0</v>
      </c>
      <c r="BD170" s="13">
        <f t="shared" si="94"/>
        <v>0</v>
      </c>
      <c r="BE170" s="13">
        <f t="shared" si="112"/>
        <v>66.000628762664803</v>
      </c>
      <c r="BF170" s="13">
        <f t="shared" si="108"/>
        <v>149910.56160918192</v>
      </c>
      <c r="BG170" s="4">
        <f t="shared" si="104"/>
        <v>2499456.7269066023</v>
      </c>
      <c r="BH170" s="4">
        <f t="shared" si="123"/>
        <v>1.0043166770677048</v>
      </c>
      <c r="BI170" s="4">
        <f t="shared" si="124"/>
        <v>1.004988659390823</v>
      </c>
      <c r="BJ170" s="4">
        <f t="shared" si="109"/>
        <v>5.9977258255923251</v>
      </c>
      <c r="BK170" s="15"/>
      <c r="BL170" s="13">
        <f t="shared" si="100"/>
        <v>2505093.4598018029</v>
      </c>
      <c r="BM170" s="13"/>
      <c r="BN170">
        <f t="shared" si="101"/>
        <v>159</v>
      </c>
      <c r="BO170" s="11">
        <f t="shared" si="102"/>
        <v>2.3933312778070103E-3</v>
      </c>
      <c r="BP170" s="9">
        <f t="shared" si="130"/>
        <v>0.34010437243097341</v>
      </c>
      <c r="BQ170" s="9">
        <f t="shared" si="130"/>
        <v>0.37120921755564446</v>
      </c>
      <c r="BR170" s="9">
        <f t="shared" si="130"/>
        <v>0.43040689794984788</v>
      </c>
      <c r="BS170" s="9">
        <f t="shared" si="130"/>
        <v>0.49828310589663521</v>
      </c>
      <c r="BT170" s="9">
        <f t="shared" si="130"/>
        <v>0.57592243268362708</v>
      </c>
      <c r="BU170" s="9">
        <f t="shared" si="129"/>
        <v>0.6645033411117065</v>
      </c>
      <c r="BV170" s="9">
        <f t="shared" si="129"/>
        <v>0.76529764777113995</v>
      </c>
      <c r="BW170" s="9">
        <f t="shared" si="129"/>
        <v>0.87966779920650728</v>
      </c>
      <c r="BX170" s="9">
        <f t="shared" si="129"/>
        <v>1.0090614016297821</v>
      </c>
      <c r="BY170" s="9">
        <f t="shared" si="129"/>
        <v>1.1550023723301592</v>
      </c>
      <c r="BZ170" s="9">
        <f t="shared" si="129"/>
        <v>0</v>
      </c>
      <c r="CA170" s="9">
        <f t="shared" si="129"/>
        <v>0</v>
      </c>
      <c r="CB170" s="9">
        <f t="shared" si="129"/>
        <v>0</v>
      </c>
      <c r="CC170" s="9">
        <f t="shared" si="129"/>
        <v>0</v>
      </c>
      <c r="CD170" s="9">
        <f t="shared" si="122"/>
        <v>0</v>
      </c>
      <c r="CE170" s="9">
        <f t="shared" si="122"/>
        <v>0</v>
      </c>
      <c r="CF170" s="9">
        <f t="shared" si="122"/>
        <v>0</v>
      </c>
      <c r="CG170" s="9">
        <f t="shared" si="122"/>
        <v>0</v>
      </c>
      <c r="CH170" s="9">
        <f t="shared" si="122"/>
        <v>0</v>
      </c>
      <c r="CI170" s="9">
        <f t="shared" si="122"/>
        <v>0</v>
      </c>
      <c r="CJ170" s="9">
        <f t="shared" si="122"/>
        <v>0</v>
      </c>
      <c r="CK170" s="9">
        <f t="shared" si="122"/>
        <v>808.13862568979482</v>
      </c>
      <c r="CL170" s="9">
        <f t="shared" si="113"/>
        <v>814.82808427836085</v>
      </c>
    </row>
    <row r="171" spans="2:90" x14ac:dyDescent="0.2">
      <c r="B171" s="1">
        <f t="shared" si="110"/>
        <v>44020</v>
      </c>
      <c r="C171" s="8">
        <f t="shared" si="105"/>
        <v>22.857142857142858</v>
      </c>
      <c r="D171">
        <f t="shared" si="114"/>
        <v>160</v>
      </c>
      <c r="E171" s="14">
        <f t="shared" si="111"/>
        <v>0.15</v>
      </c>
      <c r="F171" s="3">
        <f t="shared" si="106"/>
        <v>2.8576511180631639</v>
      </c>
      <c r="G171" s="4">
        <f t="shared" si="115"/>
        <v>4821.9048109222022</v>
      </c>
      <c r="I171" s="13">
        <f t="shared" si="116"/>
        <v>814.82808427836085</v>
      </c>
      <c r="J171" s="13">
        <f t="shared" si="132"/>
        <v>890.52474835563851</v>
      </c>
      <c r="K171" s="13">
        <f t="shared" si="132"/>
        <v>1034.0098506150819</v>
      </c>
      <c r="L171" s="13">
        <f t="shared" si="132"/>
        <v>1198.9060379033033</v>
      </c>
      <c r="M171" s="13">
        <f t="shared" si="132"/>
        <v>1387.9764174093161</v>
      </c>
      <c r="N171" s="13">
        <f t="shared" si="132"/>
        <v>1604.2421373758173</v>
      </c>
      <c r="O171" s="13">
        <f t="shared" si="132"/>
        <v>1850.9858268084126</v>
      </c>
      <c r="P171" s="13">
        <f t="shared" si="132"/>
        <v>2131.7501533465825</v>
      </c>
      <c r="Q171" s="13">
        <f t="shared" si="132"/>
        <v>2450.3302359728477</v>
      </c>
      <c r="R171" s="13">
        <f t="shared" si="132"/>
        <v>2810.7584074316605</v>
      </c>
      <c r="S171" s="13">
        <f t="shared" si="132"/>
        <v>3217.2795663247489</v>
      </c>
      <c r="T171" s="13">
        <f t="shared" si="132"/>
        <v>3674.3152777512055</v>
      </c>
      <c r="U171" s="13">
        <f t="shared" si="132"/>
        <v>4186.4144358673457</v>
      </c>
      <c r="V171" s="13">
        <f t="shared" si="132"/>
        <v>4758.188354303511</v>
      </c>
      <c r="W171" s="13">
        <f t="shared" si="132"/>
        <v>5394.2284022346503</v>
      </c>
      <c r="X171" s="13">
        <f t="shared" si="132"/>
        <v>6099.0049278034148</v>
      </c>
      <c r="Y171" s="13">
        <f t="shared" si="132"/>
        <v>6876.7473112738817</v>
      </c>
      <c r="Z171" s="13">
        <f t="shared" si="132"/>
        <v>7731.3066365910854</v>
      </c>
      <c r="AA171" s="13">
        <f t="shared" si="132"/>
        <v>8666.0046612943206</v>
      </c>
      <c r="AB171" s="13">
        <f t="shared" si="132"/>
        <v>9683.4753959330592</v>
      </c>
      <c r="AC171" s="13">
        <f t="shared" si="132"/>
        <v>10785.508500935</v>
      </c>
      <c r="AD171" s="13">
        <f t="shared" si="107"/>
        <v>2263057.3660066752</v>
      </c>
      <c r="AE171" s="13">
        <f t="shared" si="118"/>
        <v>2350304.1513764844</v>
      </c>
      <c r="AF171" s="15"/>
      <c r="AG171">
        <f t="shared" si="103"/>
        <v>160</v>
      </c>
      <c r="AH171" s="15"/>
      <c r="AI171" s="15"/>
      <c r="AJ171" s="13">
        <f t="shared" ref="AJ171:BC183" si="134">I170*AI$8</f>
        <v>56.84200521418969</v>
      </c>
      <c r="AK171" s="13">
        <f t="shared" si="134"/>
        <v>0</v>
      </c>
      <c r="AL171" s="13">
        <f t="shared" si="134"/>
        <v>0</v>
      </c>
      <c r="AM171" s="13">
        <f t="shared" si="134"/>
        <v>0</v>
      </c>
      <c r="AN171" s="13">
        <f t="shared" si="134"/>
        <v>0</v>
      </c>
      <c r="AO171" s="13">
        <f t="shared" si="134"/>
        <v>0</v>
      </c>
      <c r="AP171" s="13">
        <f t="shared" si="134"/>
        <v>0</v>
      </c>
      <c r="AQ171" s="13">
        <f t="shared" si="134"/>
        <v>0</v>
      </c>
      <c r="AR171" s="13">
        <f t="shared" si="134"/>
        <v>0</v>
      </c>
      <c r="AS171" s="13">
        <f t="shared" si="134"/>
        <v>0</v>
      </c>
      <c r="AT171" s="13">
        <f t="shared" si="134"/>
        <v>0</v>
      </c>
      <c r="AU171" s="13">
        <f t="shared" si="134"/>
        <v>0</v>
      </c>
      <c r="AV171" s="13">
        <f t="shared" si="134"/>
        <v>0</v>
      </c>
      <c r="AW171" s="13">
        <f t="shared" si="134"/>
        <v>0</v>
      </c>
      <c r="AX171" s="13">
        <f t="shared" si="134"/>
        <v>0</v>
      </c>
      <c r="AY171" s="13">
        <f t="shared" si="134"/>
        <v>0</v>
      </c>
      <c r="AZ171" s="13">
        <f t="shared" si="134"/>
        <v>0</v>
      </c>
      <c r="BA171" s="13">
        <f t="shared" si="134"/>
        <v>0</v>
      </c>
      <c r="BB171" s="13">
        <f t="shared" si="134"/>
        <v>0</v>
      </c>
      <c r="BC171" s="13">
        <f t="shared" si="134"/>
        <v>0</v>
      </c>
      <c r="BD171" s="13">
        <f t="shared" si="94"/>
        <v>0</v>
      </c>
      <c r="BE171" s="13">
        <f t="shared" si="112"/>
        <v>56.84200521418969</v>
      </c>
      <c r="BF171" s="13">
        <f t="shared" si="108"/>
        <v>149967.40361439611</v>
      </c>
      <c r="BG171" s="4">
        <f t="shared" si="104"/>
        <v>2500271.5549908807</v>
      </c>
      <c r="BH171" s="4">
        <f t="shared" si="123"/>
        <v>1.0037294464404365</v>
      </c>
      <c r="BI171" s="4">
        <f t="shared" si="124"/>
        <v>1.004316677067705</v>
      </c>
      <c r="BJ171" s="4">
        <f t="shared" si="109"/>
        <v>5.9980446249944679</v>
      </c>
      <c r="BK171" s="15"/>
      <c r="BL171" s="13">
        <f t="shared" si="100"/>
        <v>2505093.4598018029</v>
      </c>
      <c r="BM171" s="13"/>
      <c r="BN171">
        <f t="shared" si="101"/>
        <v>160</v>
      </c>
      <c r="BO171" s="11">
        <f t="shared" si="102"/>
        <v>2.0474083747042135E-3</v>
      </c>
      <c r="BP171" s="9">
        <f t="shared" si="130"/>
        <v>0.25024287655435601</v>
      </c>
      <c r="BQ171" s="9">
        <f t="shared" si="130"/>
        <v>0.2734901741497045</v>
      </c>
      <c r="BR171" s="9">
        <f t="shared" si="130"/>
        <v>0.3175560641513957</v>
      </c>
      <c r="BS171" s="9">
        <f t="shared" si="130"/>
        <v>0.36819753937300054</v>
      </c>
      <c r="BT171" s="9">
        <f t="shared" si="130"/>
        <v>0.42626318113436773</v>
      </c>
      <c r="BU171" s="9">
        <f t="shared" si="129"/>
        <v>0.49268081806749531</v>
      </c>
      <c r="BV171" s="9">
        <f t="shared" si="129"/>
        <v>0.56845858248995207</v>
      </c>
      <c r="BW171" s="9">
        <f t="shared" si="129"/>
        <v>0.65468446751081766</v>
      </c>
      <c r="BX171" s="9">
        <f t="shared" si="129"/>
        <v>0.75252399688826399</v>
      </c>
      <c r="BY171" s="9">
        <f t="shared" si="129"/>
        <v>0.86321554539687895</v>
      </c>
      <c r="BZ171" s="9">
        <f t="shared" si="129"/>
        <v>0</v>
      </c>
      <c r="CA171" s="9">
        <f t="shared" si="129"/>
        <v>0</v>
      </c>
      <c r="CB171" s="9">
        <f t="shared" si="129"/>
        <v>0</v>
      </c>
      <c r="CC171" s="9">
        <f t="shared" si="129"/>
        <v>0</v>
      </c>
      <c r="CD171" s="9">
        <f t="shared" si="122"/>
        <v>0</v>
      </c>
      <c r="CE171" s="9">
        <f t="shared" si="122"/>
        <v>0</v>
      </c>
      <c r="CF171" s="9">
        <f t="shared" si="122"/>
        <v>0</v>
      </c>
      <c r="CG171" s="9">
        <f t="shared" si="122"/>
        <v>0</v>
      </c>
      <c r="CH171" s="9">
        <f t="shared" si="122"/>
        <v>0</v>
      </c>
      <c r="CI171" s="9">
        <f t="shared" si="122"/>
        <v>0</v>
      </c>
      <c r="CJ171" s="9">
        <f t="shared" si="122"/>
        <v>0</v>
      </c>
      <c r="CK171" s="9">
        <f t="shared" si="122"/>
        <v>695.01039053971874</v>
      </c>
      <c r="CL171" s="9">
        <f t="shared" si="113"/>
        <v>699.97770378543498</v>
      </c>
    </row>
    <row r="172" spans="2:90" x14ac:dyDescent="0.2">
      <c r="B172" s="1">
        <f t="shared" si="110"/>
        <v>44021</v>
      </c>
      <c r="C172" s="8">
        <f t="shared" si="105"/>
        <v>23</v>
      </c>
      <c r="D172">
        <f t="shared" si="114"/>
        <v>161</v>
      </c>
      <c r="E172" s="14">
        <f t="shared" si="111"/>
        <v>0.15</v>
      </c>
      <c r="F172" s="3">
        <f t="shared" si="106"/>
        <v>2.8576511180631639</v>
      </c>
      <c r="G172" s="4">
        <f t="shared" si="115"/>
        <v>4121.9271071367675</v>
      </c>
      <c r="I172" s="13">
        <f t="shared" si="116"/>
        <v>699.97770378543498</v>
      </c>
      <c r="J172" s="13">
        <f t="shared" si="132"/>
        <v>765.9383992216591</v>
      </c>
      <c r="K172" s="13">
        <f t="shared" si="132"/>
        <v>890.52474835563851</v>
      </c>
      <c r="L172" s="13">
        <f t="shared" si="132"/>
        <v>1034.0098506150819</v>
      </c>
      <c r="M172" s="13">
        <f t="shared" si="132"/>
        <v>1198.9060379033033</v>
      </c>
      <c r="N172" s="13">
        <f t="shared" si="132"/>
        <v>1387.9764174093161</v>
      </c>
      <c r="O172" s="13">
        <f t="shared" si="132"/>
        <v>1604.2421373758173</v>
      </c>
      <c r="P172" s="13">
        <f t="shared" si="132"/>
        <v>1850.9858268084126</v>
      </c>
      <c r="Q172" s="13">
        <f t="shared" si="132"/>
        <v>2131.7501533465825</v>
      </c>
      <c r="R172" s="13">
        <f t="shared" si="132"/>
        <v>2450.3302359728477</v>
      </c>
      <c r="S172" s="13">
        <f t="shared" si="132"/>
        <v>2810.7584074316605</v>
      </c>
      <c r="T172" s="13">
        <f t="shared" si="132"/>
        <v>3217.2795663247489</v>
      </c>
      <c r="U172" s="13">
        <f t="shared" si="132"/>
        <v>3674.3152777512055</v>
      </c>
      <c r="V172" s="13">
        <f t="shared" si="132"/>
        <v>4186.4144358673457</v>
      </c>
      <c r="W172" s="13">
        <f t="shared" si="132"/>
        <v>4758.188354303511</v>
      </c>
      <c r="X172" s="13">
        <f t="shared" si="132"/>
        <v>5394.2284022346503</v>
      </c>
      <c r="Y172" s="13">
        <f t="shared" si="132"/>
        <v>6099.0049278034148</v>
      </c>
      <c r="Z172" s="13">
        <f t="shared" si="132"/>
        <v>6876.7473112738817</v>
      </c>
      <c r="AA172" s="13">
        <f t="shared" si="132"/>
        <v>7731.3066365910854</v>
      </c>
      <c r="AB172" s="13">
        <f t="shared" si="132"/>
        <v>8666.0046612943206</v>
      </c>
      <c r="AC172" s="13">
        <f t="shared" si="132"/>
        <v>9683.4753959330592</v>
      </c>
      <c r="AD172" s="13">
        <f t="shared" si="107"/>
        <v>2273842.8745076102</v>
      </c>
      <c r="AE172" s="13">
        <f t="shared" si="118"/>
        <v>2350955.2393952133</v>
      </c>
      <c r="AF172" s="15"/>
      <c r="AG172">
        <f t="shared" si="103"/>
        <v>161</v>
      </c>
      <c r="AH172" s="15"/>
      <c r="AI172" s="15"/>
      <c r="AJ172" s="13">
        <f t="shared" si="134"/>
        <v>48.889685056701651</v>
      </c>
      <c r="AK172" s="13">
        <f t="shared" si="134"/>
        <v>0</v>
      </c>
      <c r="AL172" s="13">
        <f t="shared" si="134"/>
        <v>0</v>
      </c>
      <c r="AM172" s="13">
        <f t="shared" si="134"/>
        <v>0</v>
      </c>
      <c r="AN172" s="13">
        <f t="shared" si="134"/>
        <v>0</v>
      </c>
      <c r="AO172" s="13">
        <f t="shared" si="134"/>
        <v>0</v>
      </c>
      <c r="AP172" s="13">
        <f t="shared" si="134"/>
        <v>0</v>
      </c>
      <c r="AQ172" s="13">
        <f t="shared" si="134"/>
        <v>0</v>
      </c>
      <c r="AR172" s="13">
        <f t="shared" si="134"/>
        <v>0</v>
      </c>
      <c r="AS172" s="13">
        <f t="shared" si="134"/>
        <v>0</v>
      </c>
      <c r="AT172" s="13">
        <f t="shared" si="134"/>
        <v>0</v>
      </c>
      <c r="AU172" s="13">
        <f t="shared" si="134"/>
        <v>0</v>
      </c>
      <c r="AV172" s="13">
        <f t="shared" si="134"/>
        <v>0</v>
      </c>
      <c r="AW172" s="13">
        <f t="shared" si="134"/>
        <v>0</v>
      </c>
      <c r="AX172" s="13">
        <f t="shared" si="134"/>
        <v>0</v>
      </c>
      <c r="AY172" s="13">
        <f t="shared" si="134"/>
        <v>0</v>
      </c>
      <c r="AZ172" s="13">
        <f t="shared" si="134"/>
        <v>0</v>
      </c>
      <c r="BA172" s="13">
        <f t="shared" si="134"/>
        <v>0</v>
      </c>
      <c r="BB172" s="13">
        <f t="shared" si="134"/>
        <v>0</v>
      </c>
      <c r="BC172" s="13">
        <f t="shared" si="134"/>
        <v>0</v>
      </c>
      <c r="BD172" s="13">
        <f t="shared" si="94"/>
        <v>0</v>
      </c>
      <c r="BE172" s="13">
        <f t="shared" si="112"/>
        <v>48.889685056701651</v>
      </c>
      <c r="BF172" s="13">
        <f t="shared" si="108"/>
        <v>150016.29329945281</v>
      </c>
      <c r="BG172" s="4">
        <f t="shared" si="104"/>
        <v>2500971.5326946662</v>
      </c>
      <c r="BH172" s="4">
        <f t="shared" si="123"/>
        <v>1.0032174026481315</v>
      </c>
      <c r="BI172" s="4">
        <f t="shared" si="124"/>
        <v>1.0037294464404365</v>
      </c>
      <c r="BJ172" s="4">
        <f t="shared" si="109"/>
        <v>5.9983207061064823</v>
      </c>
      <c r="BK172" s="15"/>
      <c r="BL172" s="13">
        <f t="shared" si="100"/>
        <v>2505093.4598018029</v>
      </c>
      <c r="BM172" s="13"/>
      <c r="BN172">
        <f t="shared" si="101"/>
        <v>161</v>
      </c>
      <c r="BO172" s="11">
        <f t="shared" si="102"/>
        <v>1.7502301690005598E-3</v>
      </c>
      <c r="BP172" s="9">
        <f t="shared" si="130"/>
        <v>0.18376831421895085</v>
      </c>
      <c r="BQ172" s="9">
        <f t="shared" si="130"/>
        <v>0.20108527408706139</v>
      </c>
      <c r="BR172" s="9">
        <f t="shared" si="130"/>
        <v>0.23379349212205053</v>
      </c>
      <c r="BS172" s="9">
        <f t="shared" si="130"/>
        <v>0.27146328533854175</v>
      </c>
      <c r="BT172" s="9">
        <f t="shared" si="130"/>
        <v>0.31475422760029348</v>
      </c>
      <c r="BU172" s="9">
        <f t="shared" si="129"/>
        <v>0.3643917299416648</v>
      </c>
      <c r="BV172" s="9">
        <f t="shared" si="129"/>
        <v>0.42116894808256439</v>
      </c>
      <c r="BW172" s="9">
        <f t="shared" si="129"/>
        <v>0.48594768547087935</v>
      </c>
      <c r="BX172" s="9">
        <f t="shared" si="129"/>
        <v>0.55965801467381371</v>
      </c>
      <c r="BY172" s="9">
        <f t="shared" si="129"/>
        <v>0.64329628545209083</v>
      </c>
      <c r="BZ172" s="9">
        <f t="shared" si="129"/>
        <v>0</v>
      </c>
      <c r="CA172" s="9">
        <f t="shared" si="129"/>
        <v>0</v>
      </c>
      <c r="CB172" s="9">
        <f t="shared" si="129"/>
        <v>0</v>
      </c>
      <c r="CC172" s="9">
        <f t="shared" si="129"/>
        <v>0</v>
      </c>
      <c r="CD172" s="9">
        <f t="shared" si="122"/>
        <v>0</v>
      </c>
      <c r="CE172" s="9">
        <f t="shared" si="122"/>
        <v>0</v>
      </c>
      <c r="CF172" s="9">
        <f t="shared" si="122"/>
        <v>0</v>
      </c>
      <c r="CG172" s="9">
        <f t="shared" si="122"/>
        <v>0</v>
      </c>
      <c r="CH172" s="9">
        <f t="shared" si="122"/>
        <v>0</v>
      </c>
      <c r="CI172" s="9">
        <f t="shared" si="122"/>
        <v>0</v>
      </c>
      <c r="CJ172" s="9">
        <f t="shared" si="122"/>
        <v>0</v>
      </c>
      <c r="CK172" s="9">
        <f t="shared" si="122"/>
        <v>596.96225977952599</v>
      </c>
      <c r="CL172" s="9">
        <f t="shared" si="113"/>
        <v>600.6415870365139</v>
      </c>
    </row>
    <row r="173" spans="2:90" x14ac:dyDescent="0.2">
      <c r="B173" s="1">
        <f t="shared" si="110"/>
        <v>44022</v>
      </c>
      <c r="C173" s="8">
        <f t="shared" si="105"/>
        <v>23.142857142857142</v>
      </c>
      <c r="D173">
        <f t="shared" si="114"/>
        <v>162</v>
      </c>
      <c r="E173" s="14">
        <f t="shared" si="111"/>
        <v>0.15</v>
      </c>
      <c r="F173" s="3">
        <f t="shared" si="106"/>
        <v>2.8576511180631639</v>
      </c>
      <c r="G173" s="4">
        <f t="shared" si="115"/>
        <v>3521.2855201002535</v>
      </c>
      <c r="I173" s="13">
        <f t="shared" si="116"/>
        <v>600.6415870365139</v>
      </c>
      <c r="J173" s="13">
        <f t="shared" si="132"/>
        <v>657.97904155830884</v>
      </c>
      <c r="K173" s="13">
        <f t="shared" si="132"/>
        <v>765.9383992216591</v>
      </c>
      <c r="L173" s="13">
        <f t="shared" si="132"/>
        <v>890.52474835563851</v>
      </c>
      <c r="M173" s="13">
        <f t="shared" si="132"/>
        <v>1034.0098506150819</v>
      </c>
      <c r="N173" s="13">
        <f t="shared" si="132"/>
        <v>1198.9060379033033</v>
      </c>
      <c r="O173" s="13">
        <f t="shared" si="132"/>
        <v>1387.9764174093161</v>
      </c>
      <c r="P173" s="13">
        <f t="shared" si="132"/>
        <v>1604.2421373758173</v>
      </c>
      <c r="Q173" s="13">
        <f t="shared" si="132"/>
        <v>1850.9858268084126</v>
      </c>
      <c r="R173" s="13">
        <f t="shared" si="132"/>
        <v>2131.7501533465825</v>
      </c>
      <c r="S173" s="13">
        <f t="shared" si="132"/>
        <v>2450.3302359728477</v>
      </c>
      <c r="T173" s="13">
        <f t="shared" si="132"/>
        <v>2810.7584074316605</v>
      </c>
      <c r="U173" s="13">
        <f t="shared" si="132"/>
        <v>3217.2795663247489</v>
      </c>
      <c r="V173" s="13">
        <f t="shared" si="132"/>
        <v>3674.3152777512055</v>
      </c>
      <c r="W173" s="13">
        <f t="shared" si="132"/>
        <v>4186.4144358673457</v>
      </c>
      <c r="X173" s="13">
        <f t="shared" si="132"/>
        <v>4758.188354303511</v>
      </c>
      <c r="Y173" s="13">
        <f t="shared" si="132"/>
        <v>5394.2284022346503</v>
      </c>
      <c r="Z173" s="13">
        <f t="shared" si="132"/>
        <v>6099.0049278034148</v>
      </c>
      <c r="AA173" s="13">
        <f t="shared" si="132"/>
        <v>6876.7473112738817</v>
      </c>
      <c r="AB173" s="13">
        <f t="shared" si="132"/>
        <v>7731.3066365910854</v>
      </c>
      <c r="AC173" s="13">
        <f t="shared" si="132"/>
        <v>8666.0046612943206</v>
      </c>
      <c r="AD173" s="13">
        <f t="shared" si="107"/>
        <v>2283526.3499035435</v>
      </c>
      <c r="AE173" s="13">
        <f t="shared" si="118"/>
        <v>2351513.8823200227</v>
      </c>
      <c r="AF173" s="15"/>
      <c r="AG173">
        <f t="shared" si="103"/>
        <v>162</v>
      </c>
      <c r="AH173" s="15"/>
      <c r="AI173" s="15"/>
      <c r="AJ173" s="13">
        <f t="shared" si="134"/>
        <v>41.998662227126097</v>
      </c>
      <c r="AK173" s="13">
        <f t="shared" si="134"/>
        <v>0</v>
      </c>
      <c r="AL173" s="13">
        <f t="shared" si="134"/>
        <v>0</v>
      </c>
      <c r="AM173" s="13">
        <f t="shared" si="134"/>
        <v>0</v>
      </c>
      <c r="AN173" s="13">
        <f t="shared" si="134"/>
        <v>0</v>
      </c>
      <c r="AO173" s="13">
        <f t="shared" si="134"/>
        <v>0</v>
      </c>
      <c r="AP173" s="13">
        <f t="shared" si="134"/>
        <v>0</v>
      </c>
      <c r="AQ173" s="13">
        <f t="shared" si="134"/>
        <v>0</v>
      </c>
      <c r="AR173" s="13">
        <f t="shared" si="134"/>
        <v>0</v>
      </c>
      <c r="AS173" s="13">
        <f t="shared" si="134"/>
        <v>0</v>
      </c>
      <c r="AT173" s="13">
        <f t="shared" si="134"/>
        <v>0</v>
      </c>
      <c r="AU173" s="13">
        <f t="shared" si="134"/>
        <v>0</v>
      </c>
      <c r="AV173" s="13">
        <f t="shared" si="134"/>
        <v>0</v>
      </c>
      <c r="AW173" s="13">
        <f t="shared" si="134"/>
        <v>0</v>
      </c>
      <c r="AX173" s="13">
        <f t="shared" si="134"/>
        <v>0</v>
      </c>
      <c r="AY173" s="13">
        <f t="shared" si="134"/>
        <v>0</v>
      </c>
      <c r="AZ173" s="13">
        <f t="shared" si="134"/>
        <v>0</v>
      </c>
      <c r="BA173" s="13">
        <f t="shared" si="134"/>
        <v>0</v>
      </c>
      <c r="BB173" s="13">
        <f t="shared" si="134"/>
        <v>0</v>
      </c>
      <c r="BC173" s="13">
        <f t="shared" si="134"/>
        <v>0</v>
      </c>
      <c r="BD173" s="13">
        <f t="shared" si="94"/>
        <v>0</v>
      </c>
      <c r="BE173" s="13">
        <f t="shared" si="112"/>
        <v>41.998662227126097</v>
      </c>
      <c r="BF173" s="13">
        <f t="shared" si="108"/>
        <v>150058.29196167993</v>
      </c>
      <c r="BG173" s="4">
        <f t="shared" si="104"/>
        <v>2501572.1742817024</v>
      </c>
      <c r="BH173" s="4">
        <f t="shared" si="123"/>
        <v>1.0027718545106916</v>
      </c>
      <c r="BI173" s="4">
        <f t="shared" si="124"/>
        <v>1.0032174026481318</v>
      </c>
      <c r="BJ173" s="4">
        <f t="shared" si="109"/>
        <v>5.9985593661620991</v>
      </c>
      <c r="BK173" s="15"/>
      <c r="BL173" s="13">
        <f t="shared" si="100"/>
        <v>2505093.4598018024</v>
      </c>
      <c r="BM173" s="13"/>
      <c r="BN173">
        <f t="shared" si="101"/>
        <v>162</v>
      </c>
      <c r="BO173" s="11">
        <f t="shared" si="102"/>
        <v>1.4952156843287124E-3</v>
      </c>
      <c r="BP173" s="9">
        <f t="shared" si="130"/>
        <v>0.13471330823956276</v>
      </c>
      <c r="BQ173" s="9">
        <f t="shared" si="130"/>
        <v>0.14757308743463354</v>
      </c>
      <c r="BR173" s="9">
        <f t="shared" si="130"/>
        <v>0.17178646616187773</v>
      </c>
      <c r="BS173" s="9">
        <f t="shared" si="130"/>
        <v>0.19972898565363456</v>
      </c>
      <c r="BT173" s="9">
        <f t="shared" si="130"/>
        <v>0.23191016195850891</v>
      </c>
      <c r="BU173" s="9">
        <f t="shared" si="129"/>
        <v>0.26889346678641191</v>
      </c>
      <c r="BV173" s="9">
        <f t="shared" si="129"/>
        <v>0.31129861631831779</v>
      </c>
      <c r="BW173" s="9">
        <f t="shared" si="129"/>
        <v>0.35980320078980083</v>
      </c>
      <c r="BX173" s="9">
        <f t="shared" si="129"/>
        <v>0.41514345595711322</v>
      </c>
      <c r="BY173" s="9">
        <f t="shared" si="129"/>
        <v>0.47811393965309218</v>
      </c>
      <c r="BZ173" s="9">
        <f t="shared" si="129"/>
        <v>0</v>
      </c>
      <c r="CA173" s="9">
        <f t="shared" si="129"/>
        <v>0</v>
      </c>
      <c r="CB173" s="9">
        <f t="shared" si="129"/>
        <v>0</v>
      </c>
      <c r="CC173" s="9">
        <f t="shared" si="129"/>
        <v>0</v>
      </c>
      <c r="CD173" s="9">
        <f t="shared" si="122"/>
        <v>0</v>
      </c>
      <c r="CE173" s="9">
        <f t="shared" si="122"/>
        <v>0</v>
      </c>
      <c r="CF173" s="9">
        <f t="shared" si="122"/>
        <v>0</v>
      </c>
      <c r="CG173" s="9">
        <f t="shared" si="122"/>
        <v>0</v>
      </c>
      <c r="CH173" s="9">
        <f t="shared" si="122"/>
        <v>0</v>
      </c>
      <c r="CI173" s="9">
        <f t="shared" si="122"/>
        <v>0</v>
      </c>
      <c r="CJ173" s="9">
        <f t="shared" si="122"/>
        <v>0</v>
      </c>
      <c r="CK173" s="9">
        <f t="shared" si="122"/>
        <v>512.154662093051</v>
      </c>
      <c r="CL173" s="9">
        <f t="shared" si="113"/>
        <v>514.87362678200395</v>
      </c>
    </row>
    <row r="174" spans="2:90" x14ac:dyDescent="0.2">
      <c r="B174" s="1">
        <f t="shared" si="110"/>
        <v>44023</v>
      </c>
      <c r="C174" s="8">
        <f t="shared" si="105"/>
        <v>23.285714285714285</v>
      </c>
      <c r="D174">
        <f t="shared" si="114"/>
        <v>163</v>
      </c>
      <c r="E174" s="14">
        <f t="shared" si="111"/>
        <v>0.15</v>
      </c>
      <c r="F174" s="3">
        <f t="shared" si="106"/>
        <v>2.8576511180631639</v>
      </c>
      <c r="G174" s="4">
        <f t="shared" si="115"/>
        <v>3006.4118933182494</v>
      </c>
      <c r="I174" s="13">
        <f t="shared" si="116"/>
        <v>514.87362678200395</v>
      </c>
      <c r="J174" s="13">
        <f t="shared" si="132"/>
        <v>564.60309181432308</v>
      </c>
      <c r="K174" s="13">
        <f t="shared" si="132"/>
        <v>657.97904155830884</v>
      </c>
      <c r="L174" s="13">
        <f t="shared" si="132"/>
        <v>765.9383992216591</v>
      </c>
      <c r="M174" s="13">
        <f t="shared" si="132"/>
        <v>890.52474835563851</v>
      </c>
      <c r="N174" s="13">
        <f t="shared" si="132"/>
        <v>1034.0098506150819</v>
      </c>
      <c r="O174" s="13">
        <f t="shared" si="132"/>
        <v>1198.9060379033033</v>
      </c>
      <c r="P174" s="13">
        <f t="shared" si="132"/>
        <v>1387.9764174093161</v>
      </c>
      <c r="Q174" s="13">
        <f t="shared" si="132"/>
        <v>1604.2421373758173</v>
      </c>
      <c r="R174" s="13">
        <f t="shared" si="132"/>
        <v>1850.9858268084126</v>
      </c>
      <c r="S174" s="13">
        <f t="shared" si="132"/>
        <v>2131.7501533465825</v>
      </c>
      <c r="T174" s="13">
        <f t="shared" si="132"/>
        <v>2450.3302359728477</v>
      </c>
      <c r="U174" s="13">
        <f t="shared" si="132"/>
        <v>2810.7584074316605</v>
      </c>
      <c r="V174" s="13">
        <f t="shared" si="132"/>
        <v>3217.2795663247489</v>
      </c>
      <c r="W174" s="13">
        <f t="shared" si="132"/>
        <v>3674.3152777512055</v>
      </c>
      <c r="X174" s="13">
        <f t="shared" si="132"/>
        <v>4186.4144358673457</v>
      </c>
      <c r="Y174" s="13">
        <f t="shared" si="132"/>
        <v>4758.188354303511</v>
      </c>
      <c r="Z174" s="13">
        <f t="shared" si="132"/>
        <v>5394.2284022346503</v>
      </c>
      <c r="AA174" s="13">
        <f t="shared" si="132"/>
        <v>6099.0049278034148</v>
      </c>
      <c r="AB174" s="13">
        <f t="shared" si="132"/>
        <v>6876.7473112738817</v>
      </c>
      <c r="AC174" s="13">
        <f t="shared" si="132"/>
        <v>7731.3066365910854</v>
      </c>
      <c r="AD174" s="13">
        <f t="shared" si="107"/>
        <v>2292192.3545648376</v>
      </c>
      <c r="AE174" s="13">
        <f t="shared" si="118"/>
        <v>2351992.7174515827</v>
      </c>
      <c r="AF174" s="15"/>
      <c r="AG174">
        <f t="shared" si="103"/>
        <v>163</v>
      </c>
      <c r="AH174" s="15"/>
      <c r="AI174" s="15"/>
      <c r="AJ174" s="13">
        <f t="shared" si="134"/>
        <v>36.038495222190832</v>
      </c>
      <c r="AK174" s="13">
        <f t="shared" si="134"/>
        <v>0</v>
      </c>
      <c r="AL174" s="13">
        <f t="shared" si="134"/>
        <v>0</v>
      </c>
      <c r="AM174" s="13">
        <f t="shared" si="134"/>
        <v>0</v>
      </c>
      <c r="AN174" s="13">
        <f t="shared" si="134"/>
        <v>0</v>
      </c>
      <c r="AO174" s="13">
        <f t="shared" si="134"/>
        <v>0</v>
      </c>
      <c r="AP174" s="13">
        <f t="shared" si="134"/>
        <v>0</v>
      </c>
      <c r="AQ174" s="13">
        <f t="shared" si="134"/>
        <v>0</v>
      </c>
      <c r="AR174" s="13">
        <f t="shared" si="134"/>
        <v>0</v>
      </c>
      <c r="AS174" s="13">
        <f t="shared" si="134"/>
        <v>0</v>
      </c>
      <c r="AT174" s="13">
        <f t="shared" si="134"/>
        <v>0</v>
      </c>
      <c r="AU174" s="13">
        <f t="shared" si="134"/>
        <v>0</v>
      </c>
      <c r="AV174" s="13">
        <f t="shared" si="134"/>
        <v>0</v>
      </c>
      <c r="AW174" s="13">
        <f t="shared" si="134"/>
        <v>0</v>
      </c>
      <c r="AX174" s="13">
        <f t="shared" si="134"/>
        <v>0</v>
      </c>
      <c r="AY174" s="13">
        <f t="shared" si="134"/>
        <v>0</v>
      </c>
      <c r="AZ174" s="13">
        <f t="shared" si="134"/>
        <v>0</v>
      </c>
      <c r="BA174" s="13">
        <f t="shared" si="134"/>
        <v>0</v>
      </c>
      <c r="BB174" s="13">
        <f t="shared" si="134"/>
        <v>0</v>
      </c>
      <c r="BC174" s="13">
        <f t="shared" si="134"/>
        <v>0</v>
      </c>
      <c r="BD174" s="13">
        <f t="shared" si="94"/>
        <v>0</v>
      </c>
      <c r="BE174" s="13">
        <f t="shared" si="112"/>
        <v>36.038495222190832</v>
      </c>
      <c r="BF174" s="13">
        <f t="shared" si="108"/>
        <v>150094.33045690213</v>
      </c>
      <c r="BG174" s="4">
        <f t="shared" si="104"/>
        <v>2502087.0479084849</v>
      </c>
      <c r="BH174" s="4">
        <f t="shared" si="123"/>
        <v>1.0023849402260789</v>
      </c>
      <c r="BI174" s="4">
        <f t="shared" si="124"/>
        <v>1.0027718545106916</v>
      </c>
      <c r="BJ174" s="4">
        <f t="shared" si="109"/>
        <v>5.9987653340185432</v>
      </c>
      <c r="BK174" s="15"/>
      <c r="BL174" s="13">
        <f t="shared" si="100"/>
        <v>2505093.4598018033</v>
      </c>
      <c r="BM174" s="13"/>
      <c r="BN174">
        <f t="shared" si="101"/>
        <v>163</v>
      </c>
      <c r="BO174" s="11">
        <f t="shared" si="102"/>
        <v>1.2766084946088936E-3</v>
      </c>
      <c r="BP174" s="9">
        <f t="shared" si="130"/>
        <v>9.8593806839999298E-2</v>
      </c>
      <c r="BQ174" s="9">
        <f t="shared" si="130"/>
        <v>0.10811656546389149</v>
      </c>
      <c r="BR174" s="9">
        <f t="shared" si="130"/>
        <v>0.12599724505919327</v>
      </c>
      <c r="BS174" s="9">
        <f t="shared" si="130"/>
        <v>0.1466705200190262</v>
      </c>
      <c r="BT174" s="9">
        <f t="shared" si="130"/>
        <v>0.1705277187615383</v>
      </c>
      <c r="BU174" s="9">
        <f t="shared" si="129"/>
        <v>0.198003863820673</v>
      </c>
      <c r="BV174" s="9">
        <f t="shared" si="129"/>
        <v>0.22958004483378736</v>
      </c>
      <c r="BW174" s="9">
        <f t="shared" si="129"/>
        <v>0.26578537271723285</v>
      </c>
      <c r="BX174" s="9">
        <f t="shared" si="129"/>
        <v>0.30719837099752439</v>
      </c>
      <c r="BY174" s="9">
        <f t="shared" si="129"/>
        <v>0.35444763448564287</v>
      </c>
      <c r="BZ174" s="9">
        <f t="shared" si="129"/>
        <v>0</v>
      </c>
      <c r="CA174" s="9">
        <f t="shared" si="129"/>
        <v>0</v>
      </c>
      <c r="CB174" s="9">
        <f t="shared" si="129"/>
        <v>0</v>
      </c>
      <c r="CC174" s="9">
        <f t="shared" si="129"/>
        <v>0</v>
      </c>
      <c r="CD174" s="9">
        <f t="shared" si="122"/>
        <v>0</v>
      </c>
      <c r="CE174" s="9">
        <f t="shared" si="122"/>
        <v>0</v>
      </c>
      <c r="CF174" s="9">
        <f t="shared" si="122"/>
        <v>0</v>
      </c>
      <c r="CG174" s="9">
        <f t="shared" si="122"/>
        <v>0</v>
      </c>
      <c r="CH174" s="9">
        <f t="shared" si="122"/>
        <v>0</v>
      </c>
      <c r="CI174" s="9">
        <f t="shared" si="122"/>
        <v>0</v>
      </c>
      <c r="CJ174" s="9">
        <f t="shared" si="122"/>
        <v>0</v>
      </c>
      <c r="CK174" s="9">
        <f t="shared" si="122"/>
        <v>438.93483466725485</v>
      </c>
      <c r="CL174" s="9">
        <f t="shared" si="113"/>
        <v>440.93975581025336</v>
      </c>
    </row>
    <row r="175" spans="2:90" x14ac:dyDescent="0.2">
      <c r="B175" s="1">
        <f t="shared" si="110"/>
        <v>44024</v>
      </c>
      <c r="C175" s="8">
        <f t="shared" si="105"/>
        <v>23.428571428571427</v>
      </c>
      <c r="D175">
        <f t="shared" si="114"/>
        <v>164</v>
      </c>
      <c r="E175" s="14">
        <f t="shared" si="111"/>
        <v>0.15</v>
      </c>
      <c r="F175" s="3">
        <f t="shared" si="106"/>
        <v>2.8576511180631639</v>
      </c>
      <c r="G175" s="4">
        <f t="shared" si="115"/>
        <v>2565.4721375079962</v>
      </c>
      <c r="I175" s="13">
        <f t="shared" si="116"/>
        <v>440.93975581025336</v>
      </c>
      <c r="J175" s="13">
        <f t="shared" si="132"/>
        <v>483.98120917508368</v>
      </c>
      <c r="K175" s="13">
        <f t="shared" si="132"/>
        <v>564.60309181432308</v>
      </c>
      <c r="L175" s="13">
        <f t="shared" si="132"/>
        <v>657.97904155830884</v>
      </c>
      <c r="M175" s="13">
        <f t="shared" si="132"/>
        <v>765.9383992216591</v>
      </c>
      <c r="N175" s="13">
        <f t="shared" si="132"/>
        <v>890.52474835563851</v>
      </c>
      <c r="O175" s="13">
        <f t="shared" si="132"/>
        <v>1034.0098506150819</v>
      </c>
      <c r="P175" s="13">
        <f t="shared" si="132"/>
        <v>1198.9060379033033</v>
      </c>
      <c r="Q175" s="13">
        <f t="shared" si="132"/>
        <v>1387.9764174093161</v>
      </c>
      <c r="R175" s="13">
        <f t="shared" si="132"/>
        <v>1604.2421373758173</v>
      </c>
      <c r="S175" s="13">
        <f t="shared" si="132"/>
        <v>1850.9858268084126</v>
      </c>
      <c r="T175" s="13">
        <f t="shared" si="132"/>
        <v>2131.7501533465825</v>
      </c>
      <c r="U175" s="13">
        <f t="shared" si="132"/>
        <v>2450.3302359728477</v>
      </c>
      <c r="V175" s="13">
        <f t="shared" si="132"/>
        <v>2810.7584074316605</v>
      </c>
      <c r="W175" s="13">
        <f t="shared" si="132"/>
        <v>3217.2795663247489</v>
      </c>
      <c r="X175" s="13">
        <f t="shared" si="132"/>
        <v>3674.3152777512055</v>
      </c>
      <c r="Y175" s="13">
        <f t="shared" si="132"/>
        <v>4186.4144358673457</v>
      </c>
      <c r="Z175" s="13">
        <f t="shared" si="132"/>
        <v>4758.188354303511</v>
      </c>
      <c r="AA175" s="13">
        <f t="shared" si="132"/>
        <v>5394.2284022346503</v>
      </c>
      <c r="AB175" s="13">
        <f t="shared" si="132"/>
        <v>6099.0049278034148</v>
      </c>
      <c r="AC175" s="13">
        <f t="shared" si="132"/>
        <v>6876.7473112738817</v>
      </c>
      <c r="AD175" s="13">
        <f t="shared" si="107"/>
        <v>2299923.6612014286</v>
      </c>
      <c r="AE175" s="13">
        <f t="shared" si="118"/>
        <v>2352402.7647897857</v>
      </c>
      <c r="AF175" s="15"/>
      <c r="AG175">
        <f t="shared" si="103"/>
        <v>164</v>
      </c>
      <c r="AH175" s="15"/>
      <c r="AI175" s="15"/>
      <c r="AJ175" s="13">
        <f t="shared" si="134"/>
        <v>30.892417606920237</v>
      </c>
      <c r="AK175" s="13">
        <f t="shared" si="134"/>
        <v>0</v>
      </c>
      <c r="AL175" s="13">
        <f t="shared" si="134"/>
        <v>0</v>
      </c>
      <c r="AM175" s="13">
        <f t="shared" si="134"/>
        <v>0</v>
      </c>
      <c r="AN175" s="13">
        <f t="shared" si="134"/>
        <v>0</v>
      </c>
      <c r="AO175" s="13">
        <f t="shared" si="134"/>
        <v>0</v>
      </c>
      <c r="AP175" s="13">
        <f t="shared" si="134"/>
        <v>0</v>
      </c>
      <c r="AQ175" s="13">
        <f t="shared" si="134"/>
        <v>0</v>
      </c>
      <c r="AR175" s="13">
        <f t="shared" si="134"/>
        <v>0</v>
      </c>
      <c r="AS175" s="13">
        <f t="shared" si="134"/>
        <v>0</v>
      </c>
      <c r="AT175" s="13">
        <f t="shared" si="134"/>
        <v>0</v>
      </c>
      <c r="AU175" s="13">
        <f t="shared" si="134"/>
        <v>0</v>
      </c>
      <c r="AV175" s="13">
        <f t="shared" si="134"/>
        <v>0</v>
      </c>
      <c r="AW175" s="13">
        <f t="shared" si="134"/>
        <v>0</v>
      </c>
      <c r="AX175" s="13">
        <f t="shared" si="134"/>
        <v>0</v>
      </c>
      <c r="AY175" s="13">
        <f t="shared" si="134"/>
        <v>0</v>
      </c>
      <c r="AZ175" s="13">
        <f t="shared" si="134"/>
        <v>0</v>
      </c>
      <c r="BA175" s="13">
        <f t="shared" si="134"/>
        <v>0</v>
      </c>
      <c r="BB175" s="13">
        <f t="shared" si="134"/>
        <v>0</v>
      </c>
      <c r="BC175" s="13">
        <f t="shared" si="134"/>
        <v>0</v>
      </c>
      <c r="BD175" s="13">
        <f t="shared" si="94"/>
        <v>0</v>
      </c>
      <c r="BE175" s="13">
        <f t="shared" si="112"/>
        <v>30.892417606920237</v>
      </c>
      <c r="BF175" s="13">
        <f t="shared" si="108"/>
        <v>150125.22287450905</v>
      </c>
      <c r="BG175" s="4">
        <f t="shared" si="104"/>
        <v>2502527.9876642949</v>
      </c>
      <c r="BH175" s="4">
        <f t="shared" si="123"/>
        <v>1.002049579093355</v>
      </c>
      <c r="BI175" s="4">
        <f t="shared" si="124"/>
        <v>1.0023849402260787</v>
      </c>
      <c r="BJ175" s="4">
        <f t="shared" si="109"/>
        <v>5.9989428136077185</v>
      </c>
      <c r="BK175" s="15"/>
      <c r="BL175" s="13">
        <f t="shared" si="100"/>
        <v>2505093.4598018029</v>
      </c>
      <c r="BM175" s="13"/>
      <c r="BN175">
        <f t="shared" si="101"/>
        <v>164</v>
      </c>
      <c r="BO175" s="11">
        <f t="shared" si="102"/>
        <v>1.0893871506544662E-3</v>
      </c>
      <c r="BP175" s="9">
        <f t="shared" si="130"/>
        <v>7.20531156288612E-2</v>
      </c>
      <c r="BQ175" s="9">
        <f t="shared" si="130"/>
        <v>7.9086436565032142E-2</v>
      </c>
      <c r="BR175" s="9">
        <f t="shared" si="130"/>
        <v>9.2260703016346104E-2</v>
      </c>
      <c r="BS175" s="9">
        <f t="shared" si="130"/>
        <v>0.10751908699103438</v>
      </c>
      <c r="BT175" s="9">
        <f t="shared" si="130"/>
        <v>0.12516051754573893</v>
      </c>
      <c r="BU175" s="9">
        <f t="shared" si="129"/>
        <v>0.14551893272976518</v>
      </c>
      <c r="BV175" s="9">
        <f t="shared" si="129"/>
        <v>0.16896555673653213</v>
      </c>
      <c r="BW175" s="9">
        <f t="shared" si="129"/>
        <v>0.19591092488008724</v>
      </c>
      <c r="BX175" s="9">
        <f t="shared" si="129"/>
        <v>0.2268065511805693</v>
      </c>
      <c r="BY175" s="9">
        <f t="shared" si="129"/>
        <v>0.26214611564935081</v>
      </c>
      <c r="BZ175" s="9">
        <f t="shared" si="129"/>
        <v>0</v>
      </c>
      <c r="CA175" s="9">
        <f t="shared" si="129"/>
        <v>0</v>
      </c>
      <c r="CB175" s="9">
        <f t="shared" si="129"/>
        <v>0</v>
      </c>
      <c r="CC175" s="9">
        <f t="shared" si="129"/>
        <v>0</v>
      </c>
      <c r="CD175" s="9">
        <f t="shared" si="122"/>
        <v>0</v>
      </c>
      <c r="CE175" s="9">
        <f t="shared" si="122"/>
        <v>0</v>
      </c>
      <c r="CF175" s="9">
        <f t="shared" si="122"/>
        <v>0</v>
      </c>
      <c r="CG175" s="9">
        <f t="shared" si="122"/>
        <v>0</v>
      </c>
      <c r="CH175" s="9">
        <f t="shared" si="122"/>
        <v>0</v>
      </c>
      <c r="CI175" s="9">
        <f t="shared" si="122"/>
        <v>0</v>
      </c>
      <c r="CJ175" s="9">
        <f t="shared" si="122"/>
        <v>0</v>
      </c>
      <c r="CK175" s="9">
        <f t="shared" si="122"/>
        <v>375.82609259985179</v>
      </c>
      <c r="CL175" s="9">
        <f t="shared" si="113"/>
        <v>377.30152054077513</v>
      </c>
    </row>
    <row r="176" spans="2:90" x14ac:dyDescent="0.2">
      <c r="B176" s="1">
        <f t="shared" si="110"/>
        <v>44025</v>
      </c>
      <c r="C176" s="8">
        <f t="shared" si="105"/>
        <v>23.571428571428573</v>
      </c>
      <c r="D176">
        <f t="shared" si="114"/>
        <v>165</v>
      </c>
      <c r="E176" s="14">
        <f t="shared" si="111"/>
        <v>0.15</v>
      </c>
      <c r="F176" s="3">
        <f t="shared" si="106"/>
        <v>2.8576511180631639</v>
      </c>
      <c r="G176" s="4">
        <f t="shared" si="115"/>
        <v>2188.1706169672211</v>
      </c>
      <c r="I176" s="13">
        <f t="shared" si="116"/>
        <v>377.30152054077513</v>
      </c>
      <c r="J176" s="13">
        <f t="shared" si="132"/>
        <v>414.48337046163812</v>
      </c>
      <c r="K176" s="13">
        <f t="shared" si="132"/>
        <v>483.98120917508368</v>
      </c>
      <c r="L176" s="13">
        <f t="shared" si="132"/>
        <v>564.60309181432308</v>
      </c>
      <c r="M176" s="13">
        <f t="shared" si="132"/>
        <v>657.97904155830884</v>
      </c>
      <c r="N176" s="13">
        <f t="shared" si="132"/>
        <v>765.9383992216591</v>
      </c>
      <c r="O176" s="13">
        <f t="shared" si="132"/>
        <v>890.52474835563851</v>
      </c>
      <c r="P176" s="13">
        <f t="shared" si="132"/>
        <v>1034.0098506150819</v>
      </c>
      <c r="Q176" s="13">
        <f t="shared" si="132"/>
        <v>1198.9060379033033</v>
      </c>
      <c r="R176" s="13">
        <f t="shared" si="132"/>
        <v>1387.9764174093161</v>
      </c>
      <c r="S176" s="13">
        <f t="shared" si="132"/>
        <v>1604.2421373758173</v>
      </c>
      <c r="T176" s="13">
        <f t="shared" si="132"/>
        <v>1850.9858268084126</v>
      </c>
      <c r="U176" s="13">
        <f t="shared" si="132"/>
        <v>2131.7501533465825</v>
      </c>
      <c r="V176" s="13">
        <f t="shared" si="132"/>
        <v>2450.3302359728477</v>
      </c>
      <c r="W176" s="13">
        <f t="shared" si="132"/>
        <v>2810.7584074316605</v>
      </c>
      <c r="X176" s="13">
        <f t="shared" si="132"/>
        <v>3217.2795663247489</v>
      </c>
      <c r="Y176" s="13">
        <f t="shared" si="132"/>
        <v>3674.3152777512055</v>
      </c>
      <c r="Z176" s="13">
        <f t="shared" si="132"/>
        <v>4186.4144358673457</v>
      </c>
      <c r="AA176" s="13">
        <f t="shared" si="132"/>
        <v>4758.188354303511</v>
      </c>
      <c r="AB176" s="13">
        <f t="shared" si="132"/>
        <v>5394.2284022346503</v>
      </c>
      <c r="AC176" s="13">
        <f t="shared" si="132"/>
        <v>6099.0049278034148</v>
      </c>
      <c r="AD176" s="13">
        <f t="shared" si="107"/>
        <v>2306800.4085127027</v>
      </c>
      <c r="AE176" s="13">
        <f t="shared" si="118"/>
        <v>2352753.6099249781</v>
      </c>
      <c r="AF176" s="15"/>
      <c r="AG176">
        <f t="shared" si="103"/>
        <v>165</v>
      </c>
      <c r="AH176" s="15"/>
      <c r="AI176" s="15"/>
      <c r="AJ176" s="13">
        <f t="shared" si="134"/>
        <v>26.4563853486152</v>
      </c>
      <c r="AK176" s="13">
        <f t="shared" si="134"/>
        <v>0</v>
      </c>
      <c r="AL176" s="13">
        <f t="shared" si="134"/>
        <v>0</v>
      </c>
      <c r="AM176" s="13">
        <f t="shared" si="134"/>
        <v>0</v>
      </c>
      <c r="AN176" s="13">
        <f t="shared" si="134"/>
        <v>0</v>
      </c>
      <c r="AO176" s="13">
        <f t="shared" si="134"/>
        <v>0</v>
      </c>
      <c r="AP176" s="13">
        <f t="shared" si="134"/>
        <v>0</v>
      </c>
      <c r="AQ176" s="13">
        <f t="shared" si="134"/>
        <v>0</v>
      </c>
      <c r="AR176" s="13">
        <f t="shared" si="134"/>
        <v>0</v>
      </c>
      <c r="AS176" s="13">
        <f t="shared" si="134"/>
        <v>0</v>
      </c>
      <c r="AT176" s="13">
        <f t="shared" si="134"/>
        <v>0</v>
      </c>
      <c r="AU176" s="13">
        <f t="shared" si="134"/>
        <v>0</v>
      </c>
      <c r="AV176" s="13">
        <f t="shared" si="134"/>
        <v>0</v>
      </c>
      <c r="AW176" s="13">
        <f t="shared" si="134"/>
        <v>0</v>
      </c>
      <c r="AX176" s="13">
        <f t="shared" si="134"/>
        <v>0</v>
      </c>
      <c r="AY176" s="13">
        <f t="shared" si="134"/>
        <v>0</v>
      </c>
      <c r="AZ176" s="13">
        <f t="shared" si="134"/>
        <v>0</v>
      </c>
      <c r="BA176" s="13">
        <f t="shared" si="134"/>
        <v>0</v>
      </c>
      <c r="BB176" s="13">
        <f t="shared" si="134"/>
        <v>0</v>
      </c>
      <c r="BC176" s="13">
        <f t="shared" si="134"/>
        <v>0</v>
      </c>
      <c r="BD176" s="13">
        <f t="shared" si="94"/>
        <v>0</v>
      </c>
      <c r="BE176" s="13">
        <f t="shared" si="112"/>
        <v>26.4563853486152</v>
      </c>
      <c r="BF176" s="13">
        <f t="shared" si="108"/>
        <v>150151.67925985766</v>
      </c>
      <c r="BG176" s="4">
        <f t="shared" si="104"/>
        <v>2502905.2891848357</v>
      </c>
      <c r="BH176" s="4">
        <f t="shared" si="123"/>
        <v>1.0017594206777494</v>
      </c>
      <c r="BI176" s="4">
        <f t="shared" si="124"/>
        <v>1.0020495790933548</v>
      </c>
      <c r="BJ176" s="4">
        <f t="shared" si="109"/>
        <v>5.9990955274524254</v>
      </c>
      <c r="BK176" s="15"/>
      <c r="BL176" s="13">
        <f t="shared" si="100"/>
        <v>2505093.4598018029</v>
      </c>
      <c r="BM176" s="13"/>
      <c r="BN176">
        <f t="shared" si="101"/>
        <v>165</v>
      </c>
      <c r="BO176" s="11">
        <f t="shared" si="102"/>
        <v>9.291824685634713E-4</v>
      </c>
      <c r="BP176" s="9">
        <f t="shared" si="130"/>
        <v>5.2587293737324306E-2</v>
      </c>
      <c r="BQ176" s="9">
        <f t="shared" si="130"/>
        <v>5.77696022016079E-2</v>
      </c>
      <c r="BR176" s="9">
        <f t="shared" si="130"/>
        <v>6.7456028201945711E-2</v>
      </c>
      <c r="BS176" s="9">
        <f t="shared" si="130"/>
        <v>7.8692894191590146E-2</v>
      </c>
      <c r="BT176" s="9">
        <f t="shared" si="130"/>
        <v>9.1707388514726429E-2</v>
      </c>
      <c r="BU176" s="9">
        <f t="shared" si="129"/>
        <v>0.10675447988345022</v>
      </c>
      <c r="BV176" s="9">
        <f t="shared" si="129"/>
        <v>0.12411899759909344</v>
      </c>
      <c r="BW176" s="9">
        <f t="shared" si="129"/>
        <v>0.1441175738270202</v>
      </c>
      <c r="BX176" s="9">
        <f t="shared" si="129"/>
        <v>0.1671003707811963</v>
      </c>
      <c r="BY176" s="9">
        <f t="shared" si="129"/>
        <v>0.19345250307544071</v>
      </c>
      <c r="BZ176" s="9">
        <f t="shared" si="129"/>
        <v>0</v>
      </c>
      <c r="CA176" s="9">
        <f t="shared" si="129"/>
        <v>0</v>
      </c>
      <c r="CB176" s="9">
        <f t="shared" si="129"/>
        <v>0</v>
      </c>
      <c r="CC176" s="9">
        <f t="shared" si="129"/>
        <v>0</v>
      </c>
      <c r="CD176" s="9">
        <f t="shared" si="122"/>
        <v>0</v>
      </c>
      <c r="CE176" s="9">
        <f t="shared" si="122"/>
        <v>0</v>
      </c>
      <c r="CF176" s="9">
        <f t="shared" si="122"/>
        <v>0</v>
      </c>
      <c r="CG176" s="9">
        <f t="shared" si="122"/>
        <v>0</v>
      </c>
      <c r="CH176" s="9">
        <f t="shared" si="122"/>
        <v>0</v>
      </c>
      <c r="CI176" s="9">
        <f t="shared" si="122"/>
        <v>0</v>
      </c>
      <c r="CJ176" s="9">
        <f t="shared" si="122"/>
        <v>0</v>
      </c>
      <c r="CK176" s="9">
        <f t="shared" si="122"/>
        <v>321.5157747097586</v>
      </c>
      <c r="CL176" s="9">
        <f t="shared" si="113"/>
        <v>322.59953184177198</v>
      </c>
    </row>
    <row r="177" spans="2:90" x14ac:dyDescent="0.2">
      <c r="B177" s="1">
        <f t="shared" si="110"/>
        <v>44026</v>
      </c>
      <c r="C177" s="8">
        <f t="shared" si="105"/>
        <v>23.714285714285715</v>
      </c>
      <c r="D177">
        <f t="shared" si="114"/>
        <v>166</v>
      </c>
      <c r="E177" s="14">
        <f t="shared" si="111"/>
        <v>0.15</v>
      </c>
      <c r="F177" s="3">
        <f t="shared" si="106"/>
        <v>2.8576511180631639</v>
      </c>
      <c r="G177" s="4">
        <f t="shared" si="115"/>
        <v>1865.5710851254491</v>
      </c>
      <c r="I177" s="13">
        <f t="shared" si="116"/>
        <v>322.59953184177198</v>
      </c>
      <c r="J177" s="13">
        <f t="shared" si="132"/>
        <v>354.6634293083286</v>
      </c>
      <c r="K177" s="13">
        <f t="shared" si="132"/>
        <v>414.48337046163812</v>
      </c>
      <c r="L177" s="13">
        <f t="shared" si="132"/>
        <v>483.98120917508368</v>
      </c>
      <c r="M177" s="13">
        <f t="shared" si="132"/>
        <v>564.60309181432308</v>
      </c>
      <c r="N177" s="13">
        <f t="shared" si="132"/>
        <v>657.97904155830884</v>
      </c>
      <c r="O177" s="13">
        <f t="shared" si="132"/>
        <v>765.9383992216591</v>
      </c>
      <c r="P177" s="13">
        <f t="shared" si="132"/>
        <v>890.52474835563851</v>
      </c>
      <c r="Q177" s="13">
        <f t="shared" si="132"/>
        <v>1034.0098506150819</v>
      </c>
      <c r="R177" s="13">
        <f t="shared" si="132"/>
        <v>1198.9060379033033</v>
      </c>
      <c r="S177" s="13">
        <f t="shared" si="132"/>
        <v>1387.9764174093161</v>
      </c>
      <c r="T177" s="13">
        <f t="shared" si="132"/>
        <v>1604.2421373758173</v>
      </c>
      <c r="U177" s="13">
        <f t="shared" si="132"/>
        <v>1850.9858268084126</v>
      </c>
      <c r="V177" s="13">
        <f t="shared" si="132"/>
        <v>2131.7501533465825</v>
      </c>
      <c r="W177" s="13">
        <f t="shared" si="132"/>
        <v>2450.3302359728477</v>
      </c>
      <c r="X177" s="13">
        <f t="shared" si="132"/>
        <v>2810.7584074316605</v>
      </c>
      <c r="Y177" s="13">
        <f t="shared" si="132"/>
        <v>3217.2795663247489</v>
      </c>
      <c r="Z177" s="13">
        <f t="shared" si="132"/>
        <v>3674.3152777512055</v>
      </c>
      <c r="AA177" s="13">
        <f t="shared" si="132"/>
        <v>4186.4144358673457</v>
      </c>
      <c r="AB177" s="13">
        <f t="shared" si="132"/>
        <v>4758.188354303511</v>
      </c>
      <c r="AC177" s="13">
        <f t="shared" si="132"/>
        <v>5394.2284022346503</v>
      </c>
      <c r="AD177" s="13">
        <f t="shared" si="107"/>
        <v>2312899.413440506</v>
      </c>
      <c r="AE177" s="13">
        <f t="shared" si="118"/>
        <v>2353053.5713655874</v>
      </c>
      <c r="AF177" s="15"/>
      <c r="AG177">
        <f t="shared" si="103"/>
        <v>166</v>
      </c>
      <c r="AH177" s="15"/>
      <c r="AI177" s="15"/>
      <c r="AJ177" s="13">
        <f t="shared" si="134"/>
        <v>22.638091232446506</v>
      </c>
      <c r="AK177" s="13">
        <f t="shared" si="134"/>
        <v>0</v>
      </c>
      <c r="AL177" s="13">
        <f t="shared" si="134"/>
        <v>0</v>
      </c>
      <c r="AM177" s="13">
        <f t="shared" si="134"/>
        <v>0</v>
      </c>
      <c r="AN177" s="13">
        <f t="shared" si="134"/>
        <v>0</v>
      </c>
      <c r="AO177" s="13">
        <f t="shared" si="134"/>
        <v>0</v>
      </c>
      <c r="AP177" s="13">
        <f t="shared" si="134"/>
        <v>0</v>
      </c>
      <c r="AQ177" s="13">
        <f t="shared" si="134"/>
        <v>0</v>
      </c>
      <c r="AR177" s="13">
        <f t="shared" si="134"/>
        <v>0</v>
      </c>
      <c r="AS177" s="13">
        <f t="shared" si="134"/>
        <v>0</v>
      </c>
      <c r="AT177" s="13">
        <f t="shared" si="134"/>
        <v>0</v>
      </c>
      <c r="AU177" s="13">
        <f t="shared" si="134"/>
        <v>0</v>
      </c>
      <c r="AV177" s="13">
        <f t="shared" si="134"/>
        <v>0</v>
      </c>
      <c r="AW177" s="13">
        <f t="shared" si="134"/>
        <v>0</v>
      </c>
      <c r="AX177" s="13">
        <f t="shared" si="134"/>
        <v>0</v>
      </c>
      <c r="AY177" s="13">
        <f t="shared" si="134"/>
        <v>0</v>
      </c>
      <c r="AZ177" s="13">
        <f t="shared" si="134"/>
        <v>0</v>
      </c>
      <c r="BA177" s="13">
        <f t="shared" si="134"/>
        <v>0</v>
      </c>
      <c r="BB177" s="13">
        <f t="shared" si="134"/>
        <v>0</v>
      </c>
      <c r="BC177" s="13">
        <f t="shared" si="134"/>
        <v>0</v>
      </c>
      <c r="BD177" s="13">
        <f t="shared" si="94"/>
        <v>0</v>
      </c>
      <c r="BE177" s="13">
        <f t="shared" si="112"/>
        <v>22.638091232446506</v>
      </c>
      <c r="BF177" s="13">
        <f t="shared" si="108"/>
        <v>150174.31735109011</v>
      </c>
      <c r="BG177" s="4">
        <f t="shared" si="104"/>
        <v>2503227.8887166777</v>
      </c>
      <c r="BH177" s="4">
        <f t="shared" si="123"/>
        <v>1.001508792598599</v>
      </c>
      <c r="BI177" s="4">
        <f t="shared" si="124"/>
        <v>1.0017594206777491</v>
      </c>
      <c r="BJ177" s="4">
        <f t="shared" si="109"/>
        <v>5.9992267594972954</v>
      </c>
      <c r="BK177" s="15"/>
      <c r="BL177" s="13">
        <f t="shared" si="100"/>
        <v>2505093.4598018033</v>
      </c>
      <c r="BM177" s="13"/>
      <c r="BN177">
        <f t="shared" si="101"/>
        <v>166</v>
      </c>
      <c r="BO177" s="11">
        <f t="shared" si="102"/>
        <v>7.9220175822427175E-4</v>
      </c>
      <c r="BP177" s="9">
        <f t="shared" si="130"/>
        <v>3.8334587449106804E-2</v>
      </c>
      <c r="BQ177" s="9">
        <f t="shared" si="130"/>
        <v>4.2144748841386144E-2</v>
      </c>
      <c r="BR177" s="9">
        <f t="shared" si="130"/>
        <v>4.9253168225164783E-2</v>
      </c>
      <c r="BS177" s="9">
        <f t="shared" si="130"/>
        <v>5.751161472840155E-2</v>
      </c>
      <c r="BT177" s="9">
        <f t="shared" si="130"/>
        <v>6.7091934305125001E-2</v>
      </c>
      <c r="BU177" s="9">
        <f t="shared" si="129"/>
        <v>7.8187823039582008E-2</v>
      </c>
      <c r="BV177" s="9">
        <f t="shared" si="129"/>
        <v>9.1016661983232369E-2</v>
      </c>
      <c r="BW177" s="9">
        <f t="shared" si="129"/>
        <v>0.10582129070843459</v>
      </c>
      <c r="BX177" s="9">
        <f t="shared" si="129"/>
        <v>0.12287166325177266</v>
      </c>
      <c r="BY177" s="9">
        <f t="shared" si="129"/>
        <v>0.14246632067590381</v>
      </c>
      <c r="BZ177" s="9">
        <f t="shared" si="129"/>
        <v>0</v>
      </c>
      <c r="CA177" s="9">
        <f t="shared" si="129"/>
        <v>0</v>
      </c>
      <c r="CB177" s="9">
        <f t="shared" si="129"/>
        <v>0</v>
      </c>
      <c r="CC177" s="9">
        <f t="shared" si="129"/>
        <v>0</v>
      </c>
      <c r="CD177" s="9">
        <f t="shared" si="122"/>
        <v>0</v>
      </c>
      <c r="CE177" s="9">
        <f t="shared" si="122"/>
        <v>0</v>
      </c>
      <c r="CF177" s="9">
        <f t="shared" si="122"/>
        <v>0</v>
      </c>
      <c r="CG177" s="9">
        <f t="shared" si="122"/>
        <v>0</v>
      </c>
      <c r="CH177" s="9">
        <f t="shared" si="122"/>
        <v>0</v>
      </c>
      <c r="CI177" s="9">
        <f t="shared" si="122"/>
        <v>0</v>
      </c>
      <c r="CJ177" s="9">
        <f t="shared" si="122"/>
        <v>0</v>
      </c>
      <c r="CK177" s="9">
        <f t="shared" si="122"/>
        <v>274.84244728851831</v>
      </c>
      <c r="CL177" s="9">
        <f t="shared" si="113"/>
        <v>275.63714710172644</v>
      </c>
    </row>
    <row r="178" spans="2:90" x14ac:dyDescent="0.2">
      <c r="B178" s="1">
        <f t="shared" si="110"/>
        <v>44027</v>
      </c>
      <c r="C178" s="8">
        <f t="shared" si="105"/>
        <v>23.857142857142858</v>
      </c>
      <c r="D178">
        <f t="shared" si="114"/>
        <v>167</v>
      </c>
      <c r="E178" s="14">
        <f t="shared" si="111"/>
        <v>0.15</v>
      </c>
      <c r="F178" s="3">
        <f t="shared" si="106"/>
        <v>2.8576511180631639</v>
      </c>
      <c r="G178" s="4">
        <f t="shared" si="115"/>
        <v>1589.9339380237227</v>
      </c>
      <c r="I178" s="13">
        <f t="shared" si="116"/>
        <v>275.63714710172644</v>
      </c>
      <c r="J178" s="13">
        <f t="shared" si="132"/>
        <v>303.24355993126562</v>
      </c>
      <c r="K178" s="13">
        <f t="shared" si="132"/>
        <v>354.6634293083286</v>
      </c>
      <c r="L178" s="13">
        <f t="shared" si="132"/>
        <v>414.48337046163812</v>
      </c>
      <c r="M178" s="13">
        <f t="shared" si="132"/>
        <v>483.98120917508368</v>
      </c>
      <c r="N178" s="13">
        <f t="shared" si="132"/>
        <v>564.60309181432308</v>
      </c>
      <c r="O178" s="13">
        <f t="shared" si="132"/>
        <v>657.97904155830884</v>
      </c>
      <c r="P178" s="13">
        <f t="shared" si="132"/>
        <v>765.9383992216591</v>
      </c>
      <c r="Q178" s="13">
        <f t="shared" si="132"/>
        <v>890.52474835563851</v>
      </c>
      <c r="R178" s="13">
        <f t="shared" si="132"/>
        <v>1034.0098506150819</v>
      </c>
      <c r="S178" s="13">
        <f t="shared" si="132"/>
        <v>1198.9060379033033</v>
      </c>
      <c r="T178" s="13">
        <f t="shared" si="132"/>
        <v>1387.9764174093161</v>
      </c>
      <c r="U178" s="13">
        <f t="shared" si="132"/>
        <v>1604.2421373758173</v>
      </c>
      <c r="V178" s="13">
        <f t="shared" si="132"/>
        <v>1850.9858268084126</v>
      </c>
      <c r="W178" s="13">
        <f t="shared" si="132"/>
        <v>2131.7501533465825</v>
      </c>
      <c r="X178" s="13">
        <f t="shared" si="132"/>
        <v>2450.3302359728477</v>
      </c>
      <c r="Y178" s="13">
        <f t="shared" si="132"/>
        <v>2810.7584074316605</v>
      </c>
      <c r="Z178" s="13">
        <f t="shared" si="132"/>
        <v>3217.2795663247489</v>
      </c>
      <c r="AA178" s="13">
        <f t="shared" si="132"/>
        <v>3674.3152777512055</v>
      </c>
      <c r="AB178" s="13">
        <f t="shared" si="132"/>
        <v>4186.4144358673457</v>
      </c>
      <c r="AC178" s="13">
        <f t="shared" si="132"/>
        <v>4758.188354303511</v>
      </c>
      <c r="AD178" s="13">
        <f t="shared" si="107"/>
        <v>2318293.6418427406</v>
      </c>
      <c r="AE178" s="13">
        <f t="shared" si="118"/>
        <v>2353309.8525407785</v>
      </c>
      <c r="AF178" s="15"/>
      <c r="AG178">
        <f t="shared" si="103"/>
        <v>167</v>
      </c>
      <c r="AH178" s="15"/>
      <c r="AI178" s="15"/>
      <c r="AJ178" s="13">
        <f t="shared" si="134"/>
        <v>19.355971910506319</v>
      </c>
      <c r="AK178" s="13">
        <f t="shared" si="134"/>
        <v>0</v>
      </c>
      <c r="AL178" s="13">
        <f t="shared" si="134"/>
        <v>0</v>
      </c>
      <c r="AM178" s="13">
        <f t="shared" si="134"/>
        <v>0</v>
      </c>
      <c r="AN178" s="13">
        <f t="shared" si="134"/>
        <v>0</v>
      </c>
      <c r="AO178" s="13">
        <f t="shared" si="134"/>
        <v>0</v>
      </c>
      <c r="AP178" s="13">
        <f t="shared" si="134"/>
        <v>0</v>
      </c>
      <c r="AQ178" s="13">
        <f t="shared" si="134"/>
        <v>0</v>
      </c>
      <c r="AR178" s="13">
        <f t="shared" si="134"/>
        <v>0</v>
      </c>
      <c r="AS178" s="13">
        <f t="shared" si="134"/>
        <v>0</v>
      </c>
      <c r="AT178" s="13">
        <f t="shared" si="134"/>
        <v>0</v>
      </c>
      <c r="AU178" s="13">
        <f t="shared" si="134"/>
        <v>0</v>
      </c>
      <c r="AV178" s="13">
        <f t="shared" si="134"/>
        <v>0</v>
      </c>
      <c r="AW178" s="13">
        <f t="shared" si="134"/>
        <v>0</v>
      </c>
      <c r="AX178" s="13">
        <f t="shared" si="134"/>
        <v>0</v>
      </c>
      <c r="AY178" s="13">
        <f t="shared" si="134"/>
        <v>0</v>
      </c>
      <c r="AZ178" s="13">
        <f t="shared" si="134"/>
        <v>0</v>
      </c>
      <c r="BA178" s="13">
        <f t="shared" si="134"/>
        <v>0</v>
      </c>
      <c r="BB178" s="13">
        <f t="shared" si="134"/>
        <v>0</v>
      </c>
      <c r="BC178" s="13">
        <f t="shared" si="134"/>
        <v>0</v>
      </c>
      <c r="BD178" s="13">
        <f t="shared" si="94"/>
        <v>0</v>
      </c>
      <c r="BE178" s="13">
        <f t="shared" si="112"/>
        <v>19.355971910506319</v>
      </c>
      <c r="BF178" s="13">
        <f t="shared" si="108"/>
        <v>150193.67332300061</v>
      </c>
      <c r="BG178" s="4">
        <f t="shared" si="104"/>
        <v>2503503.5258637792</v>
      </c>
      <c r="BH178" s="4">
        <f t="shared" si="123"/>
        <v>1.0012926479391597</v>
      </c>
      <c r="BI178" s="4">
        <f t="shared" si="124"/>
        <v>1.0015087925985988</v>
      </c>
      <c r="BJ178" s="4">
        <f t="shared" si="109"/>
        <v>5.9993393966233608</v>
      </c>
      <c r="BK178" s="15"/>
      <c r="BL178" s="13">
        <f t="shared" si="100"/>
        <v>2505093.4598018029</v>
      </c>
      <c r="BM178" s="13"/>
      <c r="BN178">
        <f t="shared" si="101"/>
        <v>167</v>
      </c>
      <c r="BO178" s="11">
        <f t="shared" si="102"/>
        <v>6.7515991429983283E-4</v>
      </c>
      <c r="BP178" s="9">
        <f t="shared" si="130"/>
        <v>2.7914872892257803E-2</v>
      </c>
      <c r="BQ178" s="9">
        <f t="shared" si="130"/>
        <v>3.0710684390275425E-2</v>
      </c>
      <c r="BR178" s="9">
        <f t="shared" si="130"/>
        <v>3.5918179580564397E-2</v>
      </c>
      <c r="BS178" s="9">
        <f t="shared" si="130"/>
        <v>4.1976383531937819E-2</v>
      </c>
      <c r="BT178" s="9">
        <f t="shared" si="130"/>
        <v>4.9014706756406845E-2</v>
      </c>
      <c r="BU178" s="9">
        <f t="shared" si="129"/>
        <v>5.7179606262416853E-2</v>
      </c>
      <c r="BV178" s="9">
        <f t="shared" si="129"/>
        <v>6.6636160996439084E-2</v>
      </c>
      <c r="BW178" s="9">
        <f t="shared" si="129"/>
        <v>7.7569635596616976E-2</v>
      </c>
      <c r="BX178" s="9">
        <f t="shared" si="129"/>
        <v>9.0186991917250964E-2</v>
      </c>
      <c r="BY178" s="9">
        <f t="shared" si="129"/>
        <v>0.10471830031896924</v>
      </c>
      <c r="BZ178" s="9">
        <f t="shared" si="129"/>
        <v>0</v>
      </c>
      <c r="CA178" s="9">
        <f t="shared" si="129"/>
        <v>0</v>
      </c>
      <c r="CB178" s="9">
        <f t="shared" si="129"/>
        <v>0</v>
      </c>
      <c r="CC178" s="9">
        <f t="shared" si="129"/>
        <v>0</v>
      </c>
      <c r="CD178" s="9">
        <f t="shared" si="122"/>
        <v>0</v>
      </c>
      <c r="CE178" s="9">
        <f t="shared" si="122"/>
        <v>0</v>
      </c>
      <c r="CF178" s="9">
        <f t="shared" si="122"/>
        <v>0</v>
      </c>
      <c r="CG178" s="9">
        <f t="shared" si="122"/>
        <v>0</v>
      </c>
      <c r="CH178" s="9">
        <f t="shared" si="122"/>
        <v>0</v>
      </c>
      <c r="CI178" s="9">
        <f t="shared" ref="CI178:CK241" si="135">AB178*$E178*$BO178*CI$7</f>
        <v>0</v>
      </c>
      <c r="CJ178" s="9">
        <f t="shared" si="135"/>
        <v>0</v>
      </c>
      <c r="CK178" s="9">
        <f t="shared" si="135"/>
        <v>234.78284048225882</v>
      </c>
      <c r="CL178" s="9">
        <f t="shared" si="113"/>
        <v>235.36466600450194</v>
      </c>
    </row>
    <row r="179" spans="2:90" x14ac:dyDescent="0.2">
      <c r="B179" s="1">
        <f t="shared" si="110"/>
        <v>44028</v>
      </c>
      <c r="C179" s="8">
        <f t="shared" si="105"/>
        <v>24</v>
      </c>
      <c r="D179">
        <f t="shared" si="114"/>
        <v>168</v>
      </c>
      <c r="E179" s="14">
        <f t="shared" si="111"/>
        <v>0.15</v>
      </c>
      <c r="F179" s="3">
        <f t="shared" si="106"/>
        <v>2.8576511180631639</v>
      </c>
      <c r="G179" s="4">
        <f t="shared" si="115"/>
        <v>1354.5692720192208</v>
      </c>
      <c r="I179" s="13">
        <f t="shared" si="116"/>
        <v>235.36466600450194</v>
      </c>
      <c r="J179" s="13">
        <f t="shared" si="132"/>
        <v>259.09891827562285</v>
      </c>
      <c r="K179" s="13">
        <f t="shared" si="132"/>
        <v>303.24355993126562</v>
      </c>
      <c r="L179" s="13">
        <f t="shared" si="132"/>
        <v>354.6634293083286</v>
      </c>
      <c r="M179" s="13">
        <f t="shared" si="132"/>
        <v>414.48337046163812</v>
      </c>
      <c r="N179" s="13">
        <f t="shared" si="132"/>
        <v>483.98120917508368</v>
      </c>
      <c r="O179" s="13">
        <f t="shared" si="132"/>
        <v>564.60309181432308</v>
      </c>
      <c r="P179" s="13">
        <f t="shared" si="132"/>
        <v>657.97904155830884</v>
      </c>
      <c r="Q179" s="13">
        <f t="shared" si="132"/>
        <v>765.9383992216591</v>
      </c>
      <c r="R179" s="13">
        <f t="shared" si="132"/>
        <v>890.52474835563851</v>
      </c>
      <c r="S179" s="13">
        <f t="shared" si="132"/>
        <v>1034.0098506150819</v>
      </c>
      <c r="T179" s="13">
        <f t="shared" si="132"/>
        <v>1198.9060379033033</v>
      </c>
      <c r="U179" s="13">
        <f t="shared" si="132"/>
        <v>1387.9764174093161</v>
      </c>
      <c r="V179" s="13">
        <f t="shared" si="132"/>
        <v>1604.2421373758173</v>
      </c>
      <c r="W179" s="13">
        <f t="shared" si="132"/>
        <v>1850.9858268084126</v>
      </c>
      <c r="X179" s="13">
        <f t="shared" si="132"/>
        <v>2131.7501533465825</v>
      </c>
      <c r="Y179" s="13">
        <f t="shared" si="132"/>
        <v>2450.3302359728477</v>
      </c>
      <c r="Z179" s="13">
        <f t="shared" si="132"/>
        <v>2810.7584074316605</v>
      </c>
      <c r="AA179" s="13">
        <f t="shared" si="132"/>
        <v>3217.2795663247489</v>
      </c>
      <c r="AB179" s="13">
        <f t="shared" si="132"/>
        <v>3674.3152777512055</v>
      </c>
      <c r="AC179" s="13">
        <f t="shared" si="132"/>
        <v>4186.4144358673457</v>
      </c>
      <c r="AD179" s="13">
        <f t="shared" si="107"/>
        <v>2323051.8301970442</v>
      </c>
      <c r="AE179" s="13">
        <f t="shared" si="118"/>
        <v>2353528.678977957</v>
      </c>
      <c r="AF179" s="15"/>
      <c r="AG179">
        <f t="shared" si="103"/>
        <v>168</v>
      </c>
      <c r="AH179" s="15"/>
      <c r="AI179" s="15"/>
      <c r="AJ179" s="13">
        <f t="shared" si="134"/>
        <v>16.538228826103587</v>
      </c>
      <c r="AK179" s="13">
        <f t="shared" si="134"/>
        <v>0</v>
      </c>
      <c r="AL179" s="13">
        <f t="shared" si="134"/>
        <v>0</v>
      </c>
      <c r="AM179" s="13">
        <f t="shared" si="134"/>
        <v>0</v>
      </c>
      <c r="AN179" s="13">
        <f t="shared" si="134"/>
        <v>0</v>
      </c>
      <c r="AO179" s="13">
        <f t="shared" si="134"/>
        <v>0</v>
      </c>
      <c r="AP179" s="13">
        <f t="shared" si="134"/>
        <v>0</v>
      </c>
      <c r="AQ179" s="13">
        <f t="shared" si="134"/>
        <v>0</v>
      </c>
      <c r="AR179" s="13">
        <f t="shared" si="134"/>
        <v>0</v>
      </c>
      <c r="AS179" s="13">
        <f t="shared" si="134"/>
        <v>0</v>
      </c>
      <c r="AT179" s="13">
        <f t="shared" si="134"/>
        <v>0</v>
      </c>
      <c r="AU179" s="13">
        <f t="shared" si="134"/>
        <v>0</v>
      </c>
      <c r="AV179" s="13">
        <f t="shared" si="134"/>
        <v>0</v>
      </c>
      <c r="AW179" s="13">
        <f t="shared" si="134"/>
        <v>0</v>
      </c>
      <c r="AX179" s="13">
        <f t="shared" si="134"/>
        <v>0</v>
      </c>
      <c r="AY179" s="13">
        <f t="shared" si="134"/>
        <v>0</v>
      </c>
      <c r="AZ179" s="13">
        <f t="shared" si="134"/>
        <v>0</v>
      </c>
      <c r="BA179" s="13">
        <f t="shared" si="134"/>
        <v>0</v>
      </c>
      <c r="BB179" s="13">
        <f t="shared" si="134"/>
        <v>0</v>
      </c>
      <c r="BC179" s="13">
        <f t="shared" si="134"/>
        <v>0</v>
      </c>
      <c r="BD179" s="13">
        <f t="shared" si="94"/>
        <v>0</v>
      </c>
      <c r="BE179" s="13">
        <f t="shared" si="112"/>
        <v>16.538228826103587</v>
      </c>
      <c r="BF179" s="13">
        <f t="shared" si="108"/>
        <v>150210.21155182671</v>
      </c>
      <c r="BG179" s="4">
        <f t="shared" si="104"/>
        <v>2503738.8905297839</v>
      </c>
      <c r="BH179" s="4">
        <f t="shared" si="123"/>
        <v>1.0011065131285746</v>
      </c>
      <c r="BI179" s="4">
        <f t="shared" si="124"/>
        <v>1.0012926479391595</v>
      </c>
      <c r="BJ179" s="4">
        <f t="shared" si="109"/>
        <v>5.9994359683426364</v>
      </c>
      <c r="BK179" s="15"/>
      <c r="BL179" s="13">
        <f t="shared" si="100"/>
        <v>2505093.4598018033</v>
      </c>
      <c r="BM179" s="13"/>
      <c r="BN179">
        <f t="shared" si="101"/>
        <v>168</v>
      </c>
      <c r="BO179" s="11">
        <f t="shared" si="102"/>
        <v>5.7521716757120099E-4</v>
      </c>
      <c r="BP179" s="9">
        <f t="shared" si="130"/>
        <v>2.03078694788177E-2</v>
      </c>
      <c r="BQ179" s="9">
        <f t="shared" si="130"/>
        <v>2.235572188368988E-2</v>
      </c>
      <c r="BR179" s="9">
        <f t="shared" si="130"/>
        <v>2.6164635244180549E-2</v>
      </c>
      <c r="BS179" s="9">
        <f t="shared" si="130"/>
        <v>3.0601273987173848E-2</v>
      </c>
      <c r="BT179" s="9">
        <f t="shared" si="130"/>
        <v>3.5762692554346241E-2</v>
      </c>
      <c r="BU179" s="9">
        <f t="shared" si="129"/>
        <v>4.1759145044906493E-2</v>
      </c>
      <c r="BV179" s="9">
        <f t="shared" si="129"/>
        <v>4.8715408691306646E-2</v>
      </c>
      <c r="BW179" s="9">
        <f t="shared" si="129"/>
        <v>5.6772126090957588E-2</v>
      </c>
      <c r="BX179" s="9">
        <f t="shared" si="129"/>
        <v>6.6087137480145372E-2</v>
      </c>
      <c r="BY179" s="9">
        <f t="shared" si="129"/>
        <v>7.6836768510178038E-2</v>
      </c>
      <c r="BZ179" s="9">
        <f t="shared" si="129"/>
        <v>0</v>
      </c>
      <c r="CA179" s="9">
        <f t="shared" si="129"/>
        <v>0</v>
      </c>
      <c r="CB179" s="9">
        <f t="shared" si="129"/>
        <v>0</v>
      </c>
      <c r="CC179" s="9">
        <f t="shared" si="129"/>
        <v>0</v>
      </c>
      <c r="CD179" s="9">
        <f t="shared" si="129"/>
        <v>0</v>
      </c>
      <c r="CE179" s="9">
        <f t="shared" si="129"/>
        <v>0</v>
      </c>
      <c r="CF179" s="9">
        <f t="shared" si="129"/>
        <v>0</v>
      </c>
      <c r="CG179" s="9">
        <f t="shared" si="129"/>
        <v>0</v>
      </c>
      <c r="CH179" s="9">
        <f t="shared" si="129"/>
        <v>0</v>
      </c>
      <c r="CI179" s="9">
        <f t="shared" si="135"/>
        <v>0</v>
      </c>
      <c r="CJ179" s="9">
        <f t="shared" si="135"/>
        <v>0</v>
      </c>
      <c r="CK179" s="9">
        <f t="shared" si="135"/>
        <v>200.43889408305574</v>
      </c>
      <c r="CL179" s="9">
        <f t="shared" si="113"/>
        <v>200.86425686202145</v>
      </c>
    </row>
    <row r="180" spans="2:90" x14ac:dyDescent="0.2">
      <c r="B180" s="1">
        <f t="shared" si="110"/>
        <v>44029</v>
      </c>
      <c r="C180" s="8">
        <f t="shared" si="105"/>
        <v>24.142857142857142</v>
      </c>
      <c r="D180">
        <f t="shared" si="114"/>
        <v>169</v>
      </c>
      <c r="E180" s="14">
        <f t="shared" si="111"/>
        <v>0.15</v>
      </c>
      <c r="F180" s="3">
        <f t="shared" si="106"/>
        <v>2.8576511180631639</v>
      </c>
      <c r="G180" s="4">
        <f t="shared" si="115"/>
        <v>1153.7050151571993</v>
      </c>
      <c r="I180" s="13">
        <f t="shared" si="116"/>
        <v>200.86425686202145</v>
      </c>
      <c r="J180" s="13">
        <f t="shared" si="132"/>
        <v>221.24278604423182</v>
      </c>
      <c r="K180" s="13">
        <f t="shared" si="132"/>
        <v>259.09891827562285</v>
      </c>
      <c r="L180" s="13">
        <f t="shared" si="132"/>
        <v>303.24355993126562</v>
      </c>
      <c r="M180" s="13">
        <f t="shared" si="132"/>
        <v>354.6634293083286</v>
      </c>
      <c r="N180" s="13">
        <f t="shared" si="132"/>
        <v>414.48337046163812</v>
      </c>
      <c r="O180" s="13">
        <f t="shared" si="132"/>
        <v>483.98120917508368</v>
      </c>
      <c r="P180" s="13">
        <f t="shared" si="132"/>
        <v>564.60309181432308</v>
      </c>
      <c r="Q180" s="13">
        <f t="shared" si="132"/>
        <v>657.97904155830884</v>
      </c>
      <c r="R180" s="13">
        <f t="shared" si="132"/>
        <v>765.9383992216591</v>
      </c>
      <c r="S180" s="13">
        <f t="shared" si="132"/>
        <v>890.52474835563851</v>
      </c>
      <c r="T180" s="13">
        <f t="shared" si="132"/>
        <v>1034.0098506150819</v>
      </c>
      <c r="U180" s="13">
        <f t="shared" si="132"/>
        <v>1198.9060379033033</v>
      </c>
      <c r="V180" s="13">
        <f t="shared" si="132"/>
        <v>1387.9764174093161</v>
      </c>
      <c r="W180" s="13">
        <f t="shared" si="132"/>
        <v>1604.2421373758173</v>
      </c>
      <c r="X180" s="13">
        <f t="shared" si="132"/>
        <v>1850.9858268084126</v>
      </c>
      <c r="Y180" s="13">
        <f t="shared" si="132"/>
        <v>2131.7501533465825</v>
      </c>
      <c r="Z180" s="13">
        <f t="shared" si="132"/>
        <v>2450.3302359728477</v>
      </c>
      <c r="AA180" s="13">
        <f t="shared" si="132"/>
        <v>2810.7584074316605</v>
      </c>
      <c r="AB180" s="13">
        <f t="shared" si="132"/>
        <v>3217.2795663247489</v>
      </c>
      <c r="AC180" s="13">
        <f t="shared" si="132"/>
        <v>3674.3152777512055</v>
      </c>
      <c r="AD180" s="13">
        <f t="shared" si="107"/>
        <v>2327238.2446329114</v>
      </c>
      <c r="AE180" s="13">
        <f t="shared" si="118"/>
        <v>2353715.4213548587</v>
      </c>
      <c r="AF180" s="15"/>
      <c r="AG180">
        <f t="shared" si="103"/>
        <v>169</v>
      </c>
      <c r="AH180" s="15"/>
      <c r="AI180" s="15"/>
      <c r="AJ180" s="13">
        <f t="shared" si="134"/>
        <v>14.121879960270116</v>
      </c>
      <c r="AK180" s="13">
        <f t="shared" si="134"/>
        <v>0</v>
      </c>
      <c r="AL180" s="13">
        <f t="shared" si="134"/>
        <v>0</v>
      </c>
      <c r="AM180" s="13">
        <f t="shared" si="134"/>
        <v>0</v>
      </c>
      <c r="AN180" s="13">
        <f t="shared" si="134"/>
        <v>0</v>
      </c>
      <c r="AO180" s="13">
        <f t="shared" si="134"/>
        <v>0</v>
      </c>
      <c r="AP180" s="13">
        <f t="shared" si="134"/>
        <v>0</v>
      </c>
      <c r="AQ180" s="13">
        <f t="shared" si="134"/>
        <v>0</v>
      </c>
      <c r="AR180" s="13">
        <f t="shared" si="134"/>
        <v>0</v>
      </c>
      <c r="AS180" s="13">
        <f t="shared" si="134"/>
        <v>0</v>
      </c>
      <c r="AT180" s="13">
        <f t="shared" si="134"/>
        <v>0</v>
      </c>
      <c r="AU180" s="13">
        <f t="shared" si="134"/>
        <v>0</v>
      </c>
      <c r="AV180" s="13">
        <f t="shared" si="134"/>
        <v>0</v>
      </c>
      <c r="AW180" s="13">
        <f t="shared" si="134"/>
        <v>0</v>
      </c>
      <c r="AX180" s="13">
        <f t="shared" si="134"/>
        <v>0</v>
      </c>
      <c r="AY180" s="13">
        <f t="shared" si="134"/>
        <v>0</v>
      </c>
      <c r="AZ180" s="13">
        <f t="shared" si="134"/>
        <v>0</v>
      </c>
      <c r="BA180" s="13">
        <f t="shared" si="134"/>
        <v>0</v>
      </c>
      <c r="BB180" s="13">
        <f t="shared" si="134"/>
        <v>0</v>
      </c>
      <c r="BC180" s="13">
        <f t="shared" si="134"/>
        <v>0</v>
      </c>
      <c r="BD180" s="13">
        <f t="shared" si="94"/>
        <v>0</v>
      </c>
      <c r="BE180" s="13">
        <f t="shared" si="112"/>
        <v>14.121879960270116</v>
      </c>
      <c r="BF180" s="13">
        <f t="shared" si="108"/>
        <v>150224.33343178697</v>
      </c>
      <c r="BG180" s="4">
        <f t="shared" si="104"/>
        <v>2503939.7547866455</v>
      </c>
      <c r="BH180" s="4">
        <f t="shared" si="123"/>
        <v>1.0009464370164027</v>
      </c>
      <c r="BI180" s="4">
        <f t="shared" si="124"/>
        <v>1.0011065131285743</v>
      </c>
      <c r="BJ180" s="4">
        <f t="shared" si="109"/>
        <v>5.9995186842898791</v>
      </c>
      <c r="BK180" s="15"/>
      <c r="BL180" s="13">
        <f t="shared" si="100"/>
        <v>2505093.4598018029</v>
      </c>
      <c r="BM180" s="13"/>
      <c r="BN180">
        <f t="shared" si="101"/>
        <v>169</v>
      </c>
      <c r="BO180" s="11">
        <f t="shared" si="102"/>
        <v>4.8992319880451817E-4</v>
      </c>
      <c r="BP180" s="9">
        <f t="shared" si="130"/>
        <v>1.4761208887100089E-2</v>
      </c>
      <c r="BQ180" s="9">
        <f t="shared" si="130"/>
        <v>1.6258796017682049E-2</v>
      </c>
      <c r="BR180" s="9">
        <f t="shared" si="130"/>
        <v>1.9040785627257539E-2</v>
      </c>
      <c r="BS180" s="9">
        <f t="shared" si="130"/>
        <v>2.2284908234759288E-2</v>
      </c>
      <c r="BT180" s="9">
        <f t="shared" si="130"/>
        <v>2.606367626785747E-2</v>
      </c>
      <c r="BU180" s="9">
        <f t="shared" si="129"/>
        <v>3.045975280617658E-2</v>
      </c>
      <c r="BV180" s="9">
        <f t="shared" si="129"/>
        <v>3.5567043324050342E-2</v>
      </c>
      <c r="BW180" s="9">
        <f t="shared" si="129"/>
        <v>4.1491822919489135E-2</v>
      </c>
      <c r="BX180" s="9">
        <f t="shared" si="129"/>
        <v>4.8353879517986642E-2</v>
      </c>
      <c r="BY180" s="9">
        <f t="shared" si="129"/>
        <v>5.628764859508309E-2</v>
      </c>
      <c r="BZ180" s="9">
        <f t="shared" si="129"/>
        <v>0</v>
      </c>
      <c r="CA180" s="9">
        <f t="shared" si="129"/>
        <v>0</v>
      </c>
      <c r="CB180" s="9">
        <f t="shared" si="129"/>
        <v>0</v>
      </c>
      <c r="CC180" s="9">
        <f t="shared" si="129"/>
        <v>0</v>
      </c>
      <c r="CD180" s="9">
        <f t="shared" si="129"/>
        <v>0</v>
      </c>
      <c r="CE180" s="9">
        <f t="shared" si="129"/>
        <v>0</v>
      </c>
      <c r="CF180" s="9">
        <f t="shared" si="129"/>
        <v>0</v>
      </c>
      <c r="CG180" s="9">
        <f t="shared" si="129"/>
        <v>0</v>
      </c>
      <c r="CH180" s="9">
        <f t="shared" si="129"/>
        <v>0</v>
      </c>
      <c r="CI180" s="9">
        <f t="shared" si="135"/>
        <v>0</v>
      </c>
      <c r="CJ180" s="9">
        <f t="shared" si="135"/>
        <v>0</v>
      </c>
      <c r="CK180" s="9">
        <f t="shared" si="135"/>
        <v>171.02520077861516</v>
      </c>
      <c r="CL180" s="9">
        <f t="shared" si="113"/>
        <v>171.33577030081261</v>
      </c>
    </row>
    <row r="181" spans="2:90" x14ac:dyDescent="0.2">
      <c r="B181" s="1">
        <f t="shared" si="110"/>
        <v>44030</v>
      </c>
      <c r="C181" s="8">
        <f t="shared" si="105"/>
        <v>24.285714285714285</v>
      </c>
      <c r="D181">
        <f t="shared" si="114"/>
        <v>170</v>
      </c>
      <c r="E181" s="14">
        <f t="shared" si="111"/>
        <v>0.15</v>
      </c>
      <c r="F181" s="3">
        <f t="shared" si="106"/>
        <v>2.8576511180631639</v>
      </c>
      <c r="G181" s="4">
        <f t="shared" si="115"/>
        <v>982.36924485638679</v>
      </c>
      <c r="I181" s="13">
        <f t="shared" si="116"/>
        <v>171.33577030081261</v>
      </c>
      <c r="J181" s="13">
        <f t="shared" si="132"/>
        <v>188.81240145030014</v>
      </c>
      <c r="K181" s="13">
        <f t="shared" si="132"/>
        <v>221.24278604423182</v>
      </c>
      <c r="L181" s="13">
        <f t="shared" si="132"/>
        <v>259.09891827562285</v>
      </c>
      <c r="M181" s="13">
        <f t="shared" si="132"/>
        <v>303.24355993126562</v>
      </c>
      <c r="N181" s="13">
        <f t="shared" si="132"/>
        <v>354.6634293083286</v>
      </c>
      <c r="O181" s="13">
        <f t="shared" si="132"/>
        <v>414.48337046163812</v>
      </c>
      <c r="P181" s="13">
        <f t="shared" si="132"/>
        <v>483.98120917508368</v>
      </c>
      <c r="Q181" s="13">
        <f t="shared" si="132"/>
        <v>564.60309181432308</v>
      </c>
      <c r="R181" s="13">
        <f t="shared" si="132"/>
        <v>657.97904155830884</v>
      </c>
      <c r="S181" s="13">
        <f t="shared" si="132"/>
        <v>765.9383992216591</v>
      </c>
      <c r="T181" s="13">
        <f t="shared" si="132"/>
        <v>890.52474835563851</v>
      </c>
      <c r="U181" s="13">
        <f t="shared" si="132"/>
        <v>1034.0098506150819</v>
      </c>
      <c r="V181" s="13">
        <f t="shared" si="132"/>
        <v>1198.9060379033033</v>
      </c>
      <c r="W181" s="13">
        <f t="shared" si="132"/>
        <v>1387.9764174093161</v>
      </c>
      <c r="X181" s="13">
        <f t="shared" si="132"/>
        <v>1604.2421373758173</v>
      </c>
      <c r="Y181" s="13">
        <f t="shared" si="132"/>
        <v>1850.9858268084126</v>
      </c>
      <c r="Z181" s="13">
        <f t="shared" si="132"/>
        <v>2131.7501533465825</v>
      </c>
      <c r="AA181" s="13">
        <f t="shared" si="132"/>
        <v>2450.3302359728477</v>
      </c>
      <c r="AB181" s="13">
        <f t="shared" si="132"/>
        <v>2810.7584074316605</v>
      </c>
      <c r="AC181" s="13">
        <f t="shared" si="132"/>
        <v>3217.2795663247489</v>
      </c>
      <c r="AD181" s="13">
        <f t="shared" si="107"/>
        <v>2330912.5599106625</v>
      </c>
      <c r="AE181" s="13">
        <f t="shared" si="118"/>
        <v>2353874.7052697474</v>
      </c>
      <c r="AF181" s="15"/>
      <c r="AG181">
        <f t="shared" si="103"/>
        <v>170</v>
      </c>
      <c r="AH181" s="15"/>
      <c r="AI181" s="15"/>
      <c r="AJ181" s="13">
        <f t="shared" si="134"/>
        <v>12.051855411721286</v>
      </c>
      <c r="AK181" s="13">
        <f t="shared" si="134"/>
        <v>0</v>
      </c>
      <c r="AL181" s="13">
        <f t="shared" si="134"/>
        <v>0</v>
      </c>
      <c r="AM181" s="13">
        <f t="shared" si="134"/>
        <v>0</v>
      </c>
      <c r="AN181" s="13">
        <f t="shared" si="134"/>
        <v>0</v>
      </c>
      <c r="AO181" s="13">
        <f t="shared" si="134"/>
        <v>0</v>
      </c>
      <c r="AP181" s="13">
        <f t="shared" si="134"/>
        <v>0</v>
      </c>
      <c r="AQ181" s="13">
        <f t="shared" si="134"/>
        <v>0</v>
      </c>
      <c r="AR181" s="13">
        <f t="shared" si="134"/>
        <v>0</v>
      </c>
      <c r="AS181" s="13">
        <f t="shared" si="134"/>
        <v>0</v>
      </c>
      <c r="AT181" s="13">
        <f t="shared" si="134"/>
        <v>0</v>
      </c>
      <c r="AU181" s="13">
        <f t="shared" si="134"/>
        <v>0</v>
      </c>
      <c r="AV181" s="13">
        <f t="shared" si="134"/>
        <v>0</v>
      </c>
      <c r="AW181" s="13">
        <f t="shared" si="134"/>
        <v>0</v>
      </c>
      <c r="AX181" s="13">
        <f t="shared" si="134"/>
        <v>0</v>
      </c>
      <c r="AY181" s="13">
        <f t="shared" si="134"/>
        <v>0</v>
      </c>
      <c r="AZ181" s="13">
        <f t="shared" si="134"/>
        <v>0</v>
      </c>
      <c r="BA181" s="13">
        <f t="shared" si="134"/>
        <v>0</v>
      </c>
      <c r="BB181" s="13">
        <f t="shared" si="134"/>
        <v>0</v>
      </c>
      <c r="BC181" s="13">
        <f t="shared" si="134"/>
        <v>0</v>
      </c>
      <c r="BD181" s="13">
        <f t="shared" si="94"/>
        <v>0</v>
      </c>
      <c r="BE181" s="13">
        <f t="shared" si="112"/>
        <v>12.051855411721286</v>
      </c>
      <c r="BF181" s="13">
        <f t="shared" si="108"/>
        <v>150236.3852871987</v>
      </c>
      <c r="BG181" s="4">
        <f t="shared" si="104"/>
        <v>2504111.0905569461</v>
      </c>
      <c r="BH181" s="4">
        <f t="shared" si="123"/>
        <v>1.0008089417393184</v>
      </c>
      <c r="BI181" s="4">
        <f t="shared" si="124"/>
        <v>1.0009464370164025</v>
      </c>
      <c r="BJ181" s="4">
        <f t="shared" si="109"/>
        <v>5.9995894692429248</v>
      </c>
      <c r="BK181" s="15"/>
      <c r="BL181" s="13">
        <f t="shared" si="100"/>
        <v>2505093.4598018024</v>
      </c>
      <c r="BM181" s="13"/>
      <c r="BN181">
        <f t="shared" si="101"/>
        <v>170</v>
      </c>
      <c r="BO181" s="11">
        <f t="shared" si="102"/>
        <v>4.1716724785043622E-4</v>
      </c>
      <c r="BP181" s="9">
        <f t="shared" si="130"/>
        <v>1.0721350763208674E-2</v>
      </c>
      <c r="BQ181" s="9">
        <f t="shared" si="130"/>
        <v>1.1814952480958013E-2</v>
      </c>
      <c r="BR181" s="9">
        <f t="shared" si="130"/>
        <v>1.3844286624125263E-2</v>
      </c>
      <c r="BS181" s="9">
        <f t="shared" si="130"/>
        <v>1.6213137398710002E-2</v>
      </c>
      <c r="BT181" s="9">
        <f t="shared" si="130"/>
        <v>1.8975492198734234E-2</v>
      </c>
      <c r="BU181" s="9">
        <f t="shared" si="129"/>
        <v>2.2193095007662977E-2</v>
      </c>
      <c r="BV181" s="9">
        <f t="shared" si="129"/>
        <v>2.5936333040288154E-2</v>
      </c>
      <c r="BW181" s="9">
        <f t="shared" si="129"/>
        <v>3.0285166356434395E-2</v>
      </c>
      <c r="BX181" s="9">
        <f t="shared" si="129"/>
        <v>3.533008769100425E-2</v>
      </c>
      <c r="BY181" s="9">
        <f t="shared" si="129"/>
        <v>4.1173095886522119E-2</v>
      </c>
      <c r="BZ181" s="9">
        <f t="shared" si="129"/>
        <v>0</v>
      </c>
      <c r="CA181" s="9">
        <f t="shared" si="129"/>
        <v>0</v>
      </c>
      <c r="CB181" s="9">
        <f t="shared" si="129"/>
        <v>0</v>
      </c>
      <c r="CC181" s="9">
        <f t="shared" si="129"/>
        <v>0</v>
      </c>
      <c r="CD181" s="9">
        <f t="shared" si="129"/>
        <v>0</v>
      </c>
      <c r="CE181" s="9">
        <f t="shared" si="129"/>
        <v>0</v>
      </c>
      <c r="CF181" s="9">
        <f t="shared" si="129"/>
        <v>0</v>
      </c>
      <c r="CG181" s="9">
        <f t="shared" si="129"/>
        <v>0</v>
      </c>
      <c r="CH181" s="9">
        <f t="shared" si="129"/>
        <v>0</v>
      </c>
      <c r="CI181" s="9">
        <f t="shared" si="135"/>
        <v>0</v>
      </c>
      <c r="CJ181" s="9">
        <f t="shared" si="135"/>
        <v>0</v>
      </c>
      <c r="CK181" s="9">
        <f t="shared" si="135"/>
        <v>145.8570566396919</v>
      </c>
      <c r="CL181" s="9">
        <f t="shared" si="113"/>
        <v>146.08354363713954</v>
      </c>
    </row>
    <row r="182" spans="2:90" x14ac:dyDescent="0.2">
      <c r="B182" s="1">
        <f t="shared" si="110"/>
        <v>44031</v>
      </c>
      <c r="C182" s="8">
        <f t="shared" si="105"/>
        <v>24.428571428571427</v>
      </c>
      <c r="D182">
        <f t="shared" si="114"/>
        <v>171</v>
      </c>
      <c r="E182" s="14">
        <f t="shared" si="111"/>
        <v>0.15</v>
      </c>
      <c r="F182" s="3">
        <f t="shared" si="106"/>
        <v>2.8576511180631639</v>
      </c>
      <c r="G182" s="4">
        <f t="shared" si="115"/>
        <v>836.28570121924724</v>
      </c>
      <c r="I182" s="13">
        <f t="shared" si="116"/>
        <v>146.08354363713954</v>
      </c>
      <c r="J182" s="13">
        <f t="shared" si="132"/>
        <v>161.05562408276384</v>
      </c>
      <c r="K182" s="13">
        <f t="shared" si="132"/>
        <v>188.81240145030014</v>
      </c>
      <c r="L182" s="13">
        <f t="shared" si="132"/>
        <v>221.24278604423182</v>
      </c>
      <c r="M182" s="13">
        <f t="shared" si="132"/>
        <v>259.09891827562285</v>
      </c>
      <c r="N182" s="13">
        <f t="shared" si="132"/>
        <v>303.24355993126562</v>
      </c>
      <c r="O182" s="13">
        <f t="shared" si="132"/>
        <v>354.6634293083286</v>
      </c>
      <c r="P182" s="13">
        <f t="shared" si="132"/>
        <v>414.48337046163812</v>
      </c>
      <c r="Q182" s="13">
        <f t="shared" si="132"/>
        <v>483.98120917508368</v>
      </c>
      <c r="R182" s="13">
        <f t="shared" si="132"/>
        <v>564.60309181432308</v>
      </c>
      <c r="S182" s="13">
        <f t="shared" si="132"/>
        <v>657.97904155830884</v>
      </c>
      <c r="T182" s="13">
        <f t="shared" si="132"/>
        <v>765.9383992216591</v>
      </c>
      <c r="U182" s="13">
        <f t="shared" si="132"/>
        <v>890.52474835563851</v>
      </c>
      <c r="V182" s="13">
        <f t="shared" si="132"/>
        <v>1034.0098506150819</v>
      </c>
      <c r="W182" s="13">
        <f t="shared" si="132"/>
        <v>1198.9060379033033</v>
      </c>
      <c r="X182" s="13">
        <f t="shared" si="132"/>
        <v>1387.9764174093161</v>
      </c>
      <c r="Y182" s="13">
        <f t="shared" ref="Y182:AC182" si="136">X181*(1-X$8)</f>
        <v>1604.2421373758173</v>
      </c>
      <c r="Z182" s="13">
        <f t="shared" si="136"/>
        <v>1850.9858268084126</v>
      </c>
      <c r="AA182" s="13">
        <f t="shared" si="136"/>
        <v>2131.7501533465825</v>
      </c>
      <c r="AB182" s="13">
        <f t="shared" si="136"/>
        <v>2450.3302359728477</v>
      </c>
      <c r="AC182" s="13">
        <f t="shared" si="136"/>
        <v>2810.7584074316605</v>
      </c>
      <c r="AD182" s="13">
        <f t="shared" si="107"/>
        <v>2334129.8394769873</v>
      </c>
      <c r="AE182" s="13">
        <f t="shared" si="118"/>
        <v>2354010.5086671663</v>
      </c>
      <c r="AF182" s="15"/>
      <c r="AG182">
        <f t="shared" si="103"/>
        <v>171</v>
      </c>
      <c r="AH182" s="15"/>
      <c r="AI182" s="15"/>
      <c r="AJ182" s="13">
        <f t="shared" si="134"/>
        <v>10.280146218048756</v>
      </c>
      <c r="AK182" s="13">
        <f t="shared" si="134"/>
        <v>0</v>
      </c>
      <c r="AL182" s="13">
        <f t="shared" si="134"/>
        <v>0</v>
      </c>
      <c r="AM182" s="13">
        <f t="shared" si="134"/>
        <v>0</v>
      </c>
      <c r="AN182" s="13">
        <f t="shared" si="134"/>
        <v>0</v>
      </c>
      <c r="AO182" s="13">
        <f t="shared" si="134"/>
        <v>0</v>
      </c>
      <c r="AP182" s="13">
        <f t="shared" si="134"/>
        <v>0</v>
      </c>
      <c r="AQ182" s="13">
        <f t="shared" si="134"/>
        <v>0</v>
      </c>
      <c r="AR182" s="13">
        <f t="shared" si="134"/>
        <v>0</v>
      </c>
      <c r="AS182" s="13">
        <f t="shared" si="134"/>
        <v>0</v>
      </c>
      <c r="AT182" s="13">
        <f t="shared" si="134"/>
        <v>0</v>
      </c>
      <c r="AU182" s="13">
        <f t="shared" si="134"/>
        <v>0</v>
      </c>
      <c r="AV182" s="13">
        <f t="shared" si="134"/>
        <v>0</v>
      </c>
      <c r="AW182" s="13">
        <f t="shared" si="134"/>
        <v>0</v>
      </c>
      <c r="AX182" s="13">
        <f t="shared" si="134"/>
        <v>0</v>
      </c>
      <c r="AY182" s="13">
        <f t="shared" si="134"/>
        <v>0</v>
      </c>
      <c r="AZ182" s="13">
        <f t="shared" si="134"/>
        <v>0</v>
      </c>
      <c r="BA182" s="13">
        <f t="shared" si="134"/>
        <v>0</v>
      </c>
      <c r="BB182" s="13">
        <f t="shared" si="134"/>
        <v>0</v>
      </c>
      <c r="BC182" s="13">
        <f t="shared" si="134"/>
        <v>0</v>
      </c>
      <c r="BD182" s="13">
        <f t="shared" si="94"/>
        <v>0</v>
      </c>
      <c r="BE182" s="13">
        <f t="shared" si="112"/>
        <v>10.280146218048756</v>
      </c>
      <c r="BF182" s="13">
        <f t="shared" si="108"/>
        <v>150246.66543341675</v>
      </c>
      <c r="BG182" s="4">
        <f t="shared" si="104"/>
        <v>2504257.174100583</v>
      </c>
      <c r="BH182" s="4">
        <f t="shared" si="123"/>
        <v>1.0006909758631319</v>
      </c>
      <c r="BI182" s="4">
        <f t="shared" si="124"/>
        <v>1.0008089417393187</v>
      </c>
      <c r="BJ182" s="4">
        <f t="shared" si="109"/>
        <v>5.9996499955072959</v>
      </c>
      <c r="BK182" s="15"/>
      <c r="BL182" s="13">
        <f t="shared" si="100"/>
        <v>2505093.4598018024</v>
      </c>
      <c r="BM182" s="13"/>
      <c r="BN182">
        <f t="shared" si="101"/>
        <v>171</v>
      </c>
      <c r="BO182" s="11">
        <f t="shared" si="102"/>
        <v>3.5513380455120213E-4</v>
      </c>
      <c r="BP182" s="9">
        <f t="shared" si="130"/>
        <v>7.7818806951268386E-3</v>
      </c>
      <c r="BQ182" s="9">
        <f t="shared" si="130"/>
        <v>8.5794444787320196E-3</v>
      </c>
      <c r="BR182" s="9">
        <f t="shared" si="130"/>
        <v>1.0058049971024099E-2</v>
      </c>
      <c r="BS182" s="9">
        <f t="shared" si="130"/>
        <v>1.1785618850609348E-2</v>
      </c>
      <c r="BT182" s="9">
        <f t="shared" si="130"/>
        <v>1.3802217690348442E-2</v>
      </c>
      <c r="BU182" s="9">
        <f t="shared" si="129"/>
        <v>1.6153805871606124E-2</v>
      </c>
      <c r="BV182" s="9">
        <f t="shared" si="129"/>
        <v>1.8892945947816459E-2</v>
      </c>
      <c r="BW182" s="9">
        <f t="shared" si="129"/>
        <v>2.2079558441287034E-2</v>
      </c>
      <c r="BX182" s="9">
        <f t="shared" si="129"/>
        <v>2.5781713221845796E-2</v>
      </c>
      <c r="BY182" s="9">
        <f t="shared" si="129"/>
        <v>3.0076446608608837E-2</v>
      </c>
      <c r="BZ182" s="9">
        <f t="shared" si="129"/>
        <v>0</v>
      </c>
      <c r="CA182" s="9">
        <f t="shared" si="129"/>
        <v>0</v>
      </c>
      <c r="CB182" s="9">
        <f t="shared" si="129"/>
        <v>0</v>
      </c>
      <c r="CC182" s="9">
        <f t="shared" si="129"/>
        <v>0</v>
      </c>
      <c r="CD182" s="9">
        <f t="shared" si="129"/>
        <v>0</v>
      </c>
      <c r="CE182" s="9">
        <f t="shared" si="129"/>
        <v>0</v>
      </c>
      <c r="CF182" s="9">
        <f t="shared" si="129"/>
        <v>0</v>
      </c>
      <c r="CG182" s="9">
        <f t="shared" si="129"/>
        <v>0</v>
      </c>
      <c r="CH182" s="9">
        <f t="shared" si="129"/>
        <v>0</v>
      </c>
      <c r="CI182" s="9">
        <f t="shared" si="135"/>
        <v>0</v>
      </c>
      <c r="CJ182" s="9">
        <f t="shared" si="135"/>
        <v>0</v>
      </c>
      <c r="CK182" s="9">
        <f t="shared" si="135"/>
        <v>124.33926153149238</v>
      </c>
      <c r="CL182" s="9">
        <f t="shared" si="113"/>
        <v>124.50425321326939</v>
      </c>
    </row>
    <row r="183" spans="2:90" x14ac:dyDescent="0.2">
      <c r="B183" s="1">
        <f t="shared" si="110"/>
        <v>44032</v>
      </c>
      <c r="C183" s="8">
        <f t="shared" si="105"/>
        <v>24.571428571428573</v>
      </c>
      <c r="D183">
        <f t="shared" si="114"/>
        <v>172</v>
      </c>
      <c r="E183" s="14">
        <f t="shared" si="111"/>
        <v>0.15</v>
      </c>
      <c r="F183" s="3">
        <f t="shared" si="106"/>
        <v>2.8576511180631639</v>
      </c>
      <c r="G183" s="4">
        <f t="shared" si="115"/>
        <v>711.78144800597784</v>
      </c>
      <c r="I183" s="13">
        <f t="shared" si="116"/>
        <v>124.50425321326939</v>
      </c>
      <c r="J183" s="13">
        <f t="shared" ref="J183:AC195" si="137">I182*(1-I$8)</f>
        <v>137.31853101891116</v>
      </c>
      <c r="K183" s="13">
        <f t="shared" si="137"/>
        <v>161.05562408276384</v>
      </c>
      <c r="L183" s="13">
        <f t="shared" si="137"/>
        <v>188.81240145030014</v>
      </c>
      <c r="M183" s="13">
        <f t="shared" si="137"/>
        <v>221.24278604423182</v>
      </c>
      <c r="N183" s="13">
        <f t="shared" si="137"/>
        <v>259.09891827562285</v>
      </c>
      <c r="O183" s="13">
        <f t="shared" si="137"/>
        <v>303.24355993126562</v>
      </c>
      <c r="P183" s="13">
        <f t="shared" si="137"/>
        <v>354.6634293083286</v>
      </c>
      <c r="Q183" s="13">
        <f t="shared" si="137"/>
        <v>414.48337046163812</v>
      </c>
      <c r="R183" s="13">
        <f t="shared" si="137"/>
        <v>483.98120917508368</v>
      </c>
      <c r="S183" s="13">
        <f t="shared" si="137"/>
        <v>564.60309181432308</v>
      </c>
      <c r="T183" s="13">
        <f t="shared" si="137"/>
        <v>657.97904155830884</v>
      </c>
      <c r="U183" s="13">
        <f t="shared" si="137"/>
        <v>765.9383992216591</v>
      </c>
      <c r="V183" s="13">
        <f t="shared" si="137"/>
        <v>890.52474835563851</v>
      </c>
      <c r="W183" s="13">
        <f t="shared" si="137"/>
        <v>1034.0098506150819</v>
      </c>
      <c r="X183" s="13">
        <f t="shared" si="137"/>
        <v>1198.9060379033033</v>
      </c>
      <c r="Y183" s="13">
        <f t="shared" si="137"/>
        <v>1387.9764174093161</v>
      </c>
      <c r="Z183" s="13">
        <f t="shared" si="137"/>
        <v>1604.2421373758173</v>
      </c>
      <c r="AA183" s="13">
        <f t="shared" si="137"/>
        <v>1850.9858268084126</v>
      </c>
      <c r="AB183" s="13">
        <f t="shared" si="137"/>
        <v>2131.7501533465825</v>
      </c>
      <c r="AC183" s="13">
        <f t="shared" si="137"/>
        <v>2450.3302359728477</v>
      </c>
      <c r="AD183" s="13">
        <f t="shared" si="107"/>
        <v>2336940.5978844189</v>
      </c>
      <c r="AE183" s="13">
        <f t="shared" si="118"/>
        <v>2354126.2479077615</v>
      </c>
      <c r="AF183" s="15"/>
      <c r="AG183">
        <f t="shared" si="103"/>
        <v>172</v>
      </c>
      <c r="AH183" s="15"/>
      <c r="AI183" s="15"/>
      <c r="AJ183" s="13">
        <f t="shared" si="134"/>
        <v>8.7650126182283721</v>
      </c>
      <c r="AK183" s="13">
        <f t="shared" si="134"/>
        <v>0</v>
      </c>
      <c r="AL183" s="13">
        <f t="shared" si="134"/>
        <v>0</v>
      </c>
      <c r="AM183" s="13">
        <f t="shared" si="134"/>
        <v>0</v>
      </c>
      <c r="AN183" s="13">
        <f t="shared" si="134"/>
        <v>0</v>
      </c>
      <c r="AO183" s="13">
        <f t="shared" si="134"/>
        <v>0</v>
      </c>
      <c r="AP183" s="13">
        <f t="shared" si="134"/>
        <v>0</v>
      </c>
      <c r="AQ183" s="13">
        <f t="shared" si="134"/>
        <v>0</v>
      </c>
      <c r="AR183" s="13">
        <f t="shared" si="134"/>
        <v>0</v>
      </c>
      <c r="AS183" s="13">
        <f t="shared" si="134"/>
        <v>0</v>
      </c>
      <c r="AT183" s="13">
        <f t="shared" si="134"/>
        <v>0</v>
      </c>
      <c r="AU183" s="13">
        <f t="shared" si="134"/>
        <v>0</v>
      </c>
      <c r="AV183" s="13">
        <f t="shared" si="134"/>
        <v>0</v>
      </c>
      <c r="AW183" s="13">
        <f t="shared" si="134"/>
        <v>0</v>
      </c>
      <c r="AX183" s="13">
        <f t="shared" si="134"/>
        <v>0</v>
      </c>
      <c r="AY183" s="13">
        <f t="shared" ref="AY183:BC183" si="138">X182*AX$8</f>
        <v>0</v>
      </c>
      <c r="AZ183" s="13">
        <f t="shared" si="138"/>
        <v>0</v>
      </c>
      <c r="BA183" s="13">
        <f t="shared" si="138"/>
        <v>0</v>
      </c>
      <c r="BB183" s="13">
        <f t="shared" si="138"/>
        <v>0</v>
      </c>
      <c r="BC183" s="13">
        <f t="shared" si="138"/>
        <v>0</v>
      </c>
      <c r="BD183" s="13">
        <f t="shared" si="94"/>
        <v>0</v>
      </c>
      <c r="BE183" s="13">
        <f t="shared" si="112"/>
        <v>8.7650126182283721</v>
      </c>
      <c r="BF183" s="13">
        <f t="shared" si="108"/>
        <v>150255.430446035</v>
      </c>
      <c r="BG183" s="4">
        <f t="shared" si="104"/>
        <v>2504381.6783537967</v>
      </c>
      <c r="BH183" s="4">
        <f t="shared" si="123"/>
        <v>1.0005898701702141</v>
      </c>
      <c r="BI183" s="4">
        <f t="shared" si="124"/>
        <v>1.0006909758631322</v>
      </c>
      <c r="BJ183" s="4">
        <f t="shared" si="109"/>
        <v>5.9997017125920795</v>
      </c>
      <c r="BK183" s="15"/>
      <c r="BL183" s="13">
        <f t="shared" si="100"/>
        <v>2505093.4598018024</v>
      </c>
      <c r="BM183" s="13"/>
      <c r="BN183">
        <f t="shared" si="101"/>
        <v>172</v>
      </c>
      <c r="BO183" s="11">
        <f t="shared" si="102"/>
        <v>3.0226344195770686E-4</v>
      </c>
      <c r="BP183" s="9">
        <f t="shared" si="130"/>
        <v>5.6449626171925036E-3</v>
      </c>
      <c r="BQ183" s="9">
        <f t="shared" si="130"/>
        <v>6.2259557745528334E-3</v>
      </c>
      <c r="BR183" s="9">
        <f t="shared" si="130"/>
        <v>7.3021840922854117E-3</v>
      </c>
      <c r="BS183" s="9">
        <f t="shared" si="130"/>
        <v>8.5606629520002062E-3</v>
      </c>
      <c r="BT183" s="9">
        <f t="shared" si="130"/>
        <v>1.0031040902706304E-2</v>
      </c>
      <c r="BU183" s="9">
        <f t="shared" si="129"/>
        <v>1.1747419626826254E-2</v>
      </c>
      <c r="BV183" s="9">
        <f t="shared" si="129"/>
        <v>1.3748916326449874E-2</v>
      </c>
      <c r="BW183" s="9">
        <f t="shared" si="129"/>
        <v>1.608026833188889E-2</v>
      </c>
      <c r="BX183" s="9">
        <f t="shared" si="129"/>
        <v>1.8792475528494907E-2</v>
      </c>
      <c r="BY183" s="9">
        <f t="shared" si="129"/>
        <v>2.1943473919217055E-2</v>
      </c>
      <c r="BZ183" s="9">
        <f t="shared" si="129"/>
        <v>0</v>
      </c>
      <c r="CA183" s="9">
        <f t="shared" si="129"/>
        <v>0</v>
      </c>
      <c r="CB183" s="9">
        <f t="shared" si="129"/>
        <v>0</v>
      </c>
      <c r="CC183" s="9">
        <f t="shared" si="129"/>
        <v>0</v>
      </c>
      <c r="CD183" s="9">
        <f t="shared" si="129"/>
        <v>0</v>
      </c>
      <c r="CE183" s="9">
        <f t="shared" si="129"/>
        <v>0</v>
      </c>
      <c r="CF183" s="9">
        <f t="shared" si="129"/>
        <v>0</v>
      </c>
      <c r="CG183" s="9">
        <f t="shared" si="129"/>
        <v>0</v>
      </c>
      <c r="CH183" s="9">
        <f t="shared" si="129"/>
        <v>0</v>
      </c>
      <c r="CI183" s="9">
        <f t="shared" si="135"/>
        <v>0</v>
      </c>
      <c r="CJ183" s="9">
        <f t="shared" si="135"/>
        <v>0</v>
      </c>
      <c r="CK183" s="9">
        <f t="shared" si="135"/>
        <v>105.95575631508686</v>
      </c>
      <c r="CL183" s="9">
        <f t="shared" si="113"/>
        <v>106.07583367515848</v>
      </c>
    </row>
    <row r="184" spans="2:90" x14ac:dyDescent="0.2">
      <c r="B184" s="1">
        <f t="shared" si="110"/>
        <v>44033</v>
      </c>
      <c r="C184" s="8">
        <f t="shared" si="105"/>
        <v>24.714285714285715</v>
      </c>
      <c r="D184">
        <f t="shared" si="114"/>
        <v>173</v>
      </c>
      <c r="E184" s="14">
        <f t="shared" si="111"/>
        <v>0.15</v>
      </c>
      <c r="F184" s="3">
        <f t="shared" si="106"/>
        <v>2.8576511180631639</v>
      </c>
      <c r="G184" s="4">
        <f t="shared" si="115"/>
        <v>605.70561433081934</v>
      </c>
      <c r="I184" s="13">
        <f t="shared" si="116"/>
        <v>106.07583367515848</v>
      </c>
      <c r="J184" s="13">
        <f t="shared" si="137"/>
        <v>117.03399802047322</v>
      </c>
      <c r="K184" s="13">
        <f t="shared" si="137"/>
        <v>137.31853101891116</v>
      </c>
      <c r="L184" s="13">
        <f t="shared" si="137"/>
        <v>161.05562408276384</v>
      </c>
      <c r="M184" s="13">
        <f t="shared" si="137"/>
        <v>188.81240145030014</v>
      </c>
      <c r="N184" s="13">
        <f t="shared" si="137"/>
        <v>221.24278604423182</v>
      </c>
      <c r="O184" s="13">
        <f t="shared" si="137"/>
        <v>259.09891827562285</v>
      </c>
      <c r="P184" s="13">
        <f t="shared" si="137"/>
        <v>303.24355993126562</v>
      </c>
      <c r="Q184" s="13">
        <f t="shared" si="137"/>
        <v>354.6634293083286</v>
      </c>
      <c r="R184" s="13">
        <f t="shared" si="137"/>
        <v>414.48337046163812</v>
      </c>
      <c r="S184" s="13">
        <f t="shared" si="137"/>
        <v>483.98120917508368</v>
      </c>
      <c r="T184" s="13">
        <f t="shared" si="137"/>
        <v>564.60309181432308</v>
      </c>
      <c r="U184" s="13">
        <f t="shared" si="137"/>
        <v>657.97904155830884</v>
      </c>
      <c r="V184" s="13">
        <f t="shared" si="137"/>
        <v>765.9383992216591</v>
      </c>
      <c r="W184" s="13">
        <f t="shared" si="137"/>
        <v>890.52474835563851</v>
      </c>
      <c r="X184" s="13">
        <f t="shared" si="137"/>
        <v>1034.0098506150819</v>
      </c>
      <c r="Y184" s="13">
        <f t="shared" si="137"/>
        <v>1198.9060379033033</v>
      </c>
      <c r="Z184" s="13">
        <f t="shared" si="137"/>
        <v>1387.9764174093161</v>
      </c>
      <c r="AA184" s="13">
        <f t="shared" si="137"/>
        <v>1604.2421373758173</v>
      </c>
      <c r="AB184" s="13">
        <f t="shared" si="137"/>
        <v>1850.9858268084126</v>
      </c>
      <c r="AC184" s="13">
        <f t="shared" si="137"/>
        <v>2131.7501533465825</v>
      </c>
      <c r="AD184" s="13">
        <f t="shared" si="107"/>
        <v>2339390.9281203919</v>
      </c>
      <c r="AE184" s="13">
        <f t="shared" si="118"/>
        <v>2354224.8534862441</v>
      </c>
      <c r="AF184" s="15"/>
      <c r="AG184">
        <f t="shared" si="103"/>
        <v>173</v>
      </c>
      <c r="AH184" s="15"/>
      <c r="AI184" s="15"/>
      <c r="AJ184" s="13">
        <f t="shared" ref="AJ184:BD196" si="139">I183*AI$8</f>
        <v>7.4702551927961629</v>
      </c>
      <c r="AK184" s="13">
        <f t="shared" si="139"/>
        <v>0</v>
      </c>
      <c r="AL184" s="13">
        <f t="shared" si="139"/>
        <v>0</v>
      </c>
      <c r="AM184" s="13">
        <f t="shared" si="139"/>
        <v>0</v>
      </c>
      <c r="AN184" s="13">
        <f t="shared" si="139"/>
        <v>0</v>
      </c>
      <c r="AO184" s="13">
        <f t="shared" si="139"/>
        <v>0</v>
      </c>
      <c r="AP184" s="13">
        <f t="shared" si="139"/>
        <v>0</v>
      </c>
      <c r="AQ184" s="13">
        <f t="shared" si="139"/>
        <v>0</v>
      </c>
      <c r="AR184" s="13">
        <f t="shared" si="139"/>
        <v>0</v>
      </c>
      <c r="AS184" s="13">
        <f t="shared" si="139"/>
        <v>0</v>
      </c>
      <c r="AT184" s="13">
        <f t="shared" si="139"/>
        <v>0</v>
      </c>
      <c r="AU184" s="13">
        <f t="shared" si="139"/>
        <v>0</v>
      </c>
      <c r="AV184" s="13">
        <f t="shared" si="139"/>
        <v>0</v>
      </c>
      <c r="AW184" s="13">
        <f t="shared" si="139"/>
        <v>0</v>
      </c>
      <c r="AX184" s="13">
        <f t="shared" si="139"/>
        <v>0</v>
      </c>
      <c r="AY184" s="13">
        <f t="shared" si="139"/>
        <v>0</v>
      </c>
      <c r="AZ184" s="13">
        <f t="shared" si="139"/>
        <v>0</v>
      </c>
      <c r="BA184" s="13">
        <f t="shared" si="139"/>
        <v>0</v>
      </c>
      <c r="BB184" s="13">
        <f t="shared" si="139"/>
        <v>0</v>
      </c>
      <c r="BC184" s="13">
        <f t="shared" si="139"/>
        <v>0</v>
      </c>
      <c r="BD184" s="13">
        <f t="shared" si="139"/>
        <v>0</v>
      </c>
      <c r="BE184" s="13">
        <f t="shared" si="112"/>
        <v>7.4702551927961629</v>
      </c>
      <c r="BF184" s="13">
        <f t="shared" si="108"/>
        <v>150262.9007012278</v>
      </c>
      <c r="BG184" s="4">
        <f t="shared" si="104"/>
        <v>2504487.7541874717</v>
      </c>
      <c r="BH184" s="4">
        <f t="shared" si="123"/>
        <v>1.0005032963544682</v>
      </c>
      <c r="BI184" s="4">
        <f t="shared" si="124"/>
        <v>1.0005898701702143</v>
      </c>
      <c r="BJ184" s="4">
        <f t="shared" si="109"/>
        <v>5.9997458741808636</v>
      </c>
      <c r="BK184" s="15"/>
      <c r="BL184" s="13">
        <f t="shared" si="100"/>
        <v>2505093.4598018024</v>
      </c>
      <c r="BM184" s="13"/>
      <c r="BN184">
        <f t="shared" si="101"/>
        <v>173</v>
      </c>
      <c r="BO184" s="11">
        <f t="shared" si="102"/>
        <v>2.5721834294615577E-4</v>
      </c>
      <c r="BP184" s="9">
        <f t="shared" si="130"/>
        <v>4.0926975246834436E-3</v>
      </c>
      <c r="BQ184" s="9">
        <f t="shared" si="130"/>
        <v>4.5154936558784694E-3</v>
      </c>
      <c r="BR184" s="9">
        <f t="shared" si="130"/>
        <v>5.2981267506726935E-3</v>
      </c>
      <c r="BS184" s="9">
        <f t="shared" si="130"/>
        <v>6.2139691123091244E-3</v>
      </c>
      <c r="BT184" s="9">
        <f t="shared" si="130"/>
        <v>7.2849019543095809E-3</v>
      </c>
      <c r="BU184" s="9">
        <f t="shared" si="129"/>
        <v>8.536155422263228E-3</v>
      </c>
      <c r="BV184" s="9">
        <f t="shared" si="129"/>
        <v>9.9967491626995718E-3</v>
      </c>
      <c r="BW184" s="9">
        <f t="shared" si="129"/>
        <v>1.1699970899192011E-2</v>
      </c>
      <c r="BX184" s="9">
        <f t="shared" si="129"/>
        <v>1.3683890938543402E-2</v>
      </c>
      <c r="BY184" s="9">
        <f t="shared" si="129"/>
        <v>1.5991908859332025E-2</v>
      </c>
      <c r="BZ184" s="9">
        <f t="shared" si="129"/>
        <v>0</v>
      </c>
      <c r="CA184" s="9">
        <f t="shared" si="129"/>
        <v>0</v>
      </c>
      <c r="CB184" s="9">
        <f t="shared" si="129"/>
        <v>0</v>
      </c>
      <c r="CC184" s="9">
        <f t="shared" si="129"/>
        <v>0</v>
      </c>
      <c r="CD184" s="9">
        <f t="shared" si="129"/>
        <v>0</v>
      </c>
      <c r="CE184" s="9">
        <f t="shared" si="129"/>
        <v>0</v>
      </c>
      <c r="CF184" s="9">
        <f t="shared" si="129"/>
        <v>0</v>
      </c>
      <c r="CG184" s="9">
        <f t="shared" si="129"/>
        <v>0</v>
      </c>
      <c r="CH184" s="9">
        <f t="shared" si="129"/>
        <v>0</v>
      </c>
      <c r="CI184" s="9">
        <f t="shared" si="135"/>
        <v>0</v>
      </c>
      <c r="CJ184" s="9">
        <f t="shared" si="135"/>
        <v>0</v>
      </c>
      <c r="CK184" s="9">
        <f t="shared" si="135"/>
        <v>90.260138705159491</v>
      </c>
      <c r="CL184" s="9">
        <f t="shared" si="113"/>
        <v>90.347452569439369</v>
      </c>
    </row>
    <row r="185" spans="2:90" x14ac:dyDescent="0.2">
      <c r="B185" s="1">
        <f t="shared" si="110"/>
        <v>44034</v>
      </c>
      <c r="C185" s="8">
        <f t="shared" si="105"/>
        <v>24.857142857142858</v>
      </c>
      <c r="D185">
        <f t="shared" si="114"/>
        <v>174</v>
      </c>
      <c r="E185" s="14">
        <f t="shared" si="111"/>
        <v>0.15</v>
      </c>
      <c r="F185" s="3">
        <f t="shared" si="106"/>
        <v>2.8576511180631639</v>
      </c>
      <c r="G185" s="4">
        <f t="shared" si="115"/>
        <v>515.35816176137996</v>
      </c>
      <c r="I185" s="13">
        <f t="shared" si="116"/>
        <v>90.347452569439369</v>
      </c>
      <c r="J185" s="13">
        <f t="shared" si="137"/>
        <v>99.711283654648966</v>
      </c>
      <c r="K185" s="13">
        <f t="shared" si="137"/>
        <v>117.03399802047322</v>
      </c>
      <c r="L185" s="13">
        <f t="shared" si="137"/>
        <v>137.31853101891116</v>
      </c>
      <c r="M185" s="13">
        <f t="shared" si="137"/>
        <v>161.05562408276384</v>
      </c>
      <c r="N185" s="13">
        <f t="shared" si="137"/>
        <v>188.81240145030014</v>
      </c>
      <c r="O185" s="13">
        <f t="shared" si="137"/>
        <v>221.24278604423182</v>
      </c>
      <c r="P185" s="13">
        <f t="shared" si="137"/>
        <v>259.09891827562285</v>
      </c>
      <c r="Q185" s="13">
        <f t="shared" si="137"/>
        <v>303.24355993126562</v>
      </c>
      <c r="R185" s="13">
        <f t="shared" si="137"/>
        <v>354.6634293083286</v>
      </c>
      <c r="S185" s="13">
        <f t="shared" si="137"/>
        <v>414.48337046163812</v>
      </c>
      <c r="T185" s="13">
        <f t="shared" si="137"/>
        <v>483.98120917508368</v>
      </c>
      <c r="U185" s="13">
        <f t="shared" si="137"/>
        <v>564.60309181432308</v>
      </c>
      <c r="V185" s="13">
        <f t="shared" si="137"/>
        <v>657.97904155830884</v>
      </c>
      <c r="W185" s="13">
        <f t="shared" si="137"/>
        <v>765.9383992216591</v>
      </c>
      <c r="X185" s="13">
        <f t="shared" si="137"/>
        <v>890.52474835563851</v>
      </c>
      <c r="Y185" s="13">
        <f t="shared" si="137"/>
        <v>1034.0098506150819</v>
      </c>
      <c r="Z185" s="13">
        <f t="shared" si="137"/>
        <v>1198.9060379033033</v>
      </c>
      <c r="AA185" s="13">
        <f t="shared" si="137"/>
        <v>1387.9764174093161</v>
      </c>
      <c r="AB185" s="13">
        <f t="shared" si="137"/>
        <v>1604.2421373758173</v>
      </c>
      <c r="AC185" s="13">
        <f t="shared" si="137"/>
        <v>1850.9858268084126</v>
      </c>
      <c r="AD185" s="13">
        <f t="shared" si="107"/>
        <v>2341522.6782737384</v>
      </c>
      <c r="AE185" s="13">
        <f t="shared" si="118"/>
        <v>2354308.8363887928</v>
      </c>
      <c r="AF185" s="15"/>
      <c r="AG185">
        <f t="shared" si="103"/>
        <v>174</v>
      </c>
      <c r="AH185" s="15"/>
      <c r="AI185" s="15"/>
      <c r="AJ185" s="13">
        <f t="shared" si="139"/>
        <v>6.3645500205095082</v>
      </c>
      <c r="AK185" s="13">
        <f t="shared" si="139"/>
        <v>0</v>
      </c>
      <c r="AL185" s="13">
        <f t="shared" si="139"/>
        <v>0</v>
      </c>
      <c r="AM185" s="13">
        <f t="shared" si="139"/>
        <v>0</v>
      </c>
      <c r="AN185" s="13">
        <f t="shared" si="139"/>
        <v>0</v>
      </c>
      <c r="AO185" s="13">
        <f t="shared" si="139"/>
        <v>0</v>
      </c>
      <c r="AP185" s="13">
        <f t="shared" si="139"/>
        <v>0</v>
      </c>
      <c r="AQ185" s="13">
        <f t="shared" si="139"/>
        <v>0</v>
      </c>
      <c r="AR185" s="13">
        <f t="shared" si="139"/>
        <v>0</v>
      </c>
      <c r="AS185" s="13">
        <f t="shared" si="139"/>
        <v>0</v>
      </c>
      <c r="AT185" s="13">
        <f t="shared" si="139"/>
        <v>0</v>
      </c>
      <c r="AU185" s="13">
        <f t="shared" si="139"/>
        <v>0</v>
      </c>
      <c r="AV185" s="13">
        <f t="shared" si="139"/>
        <v>0</v>
      </c>
      <c r="AW185" s="13">
        <f t="shared" si="139"/>
        <v>0</v>
      </c>
      <c r="AX185" s="13">
        <f t="shared" si="139"/>
        <v>0</v>
      </c>
      <c r="AY185" s="13">
        <f t="shared" si="139"/>
        <v>0</v>
      </c>
      <c r="AZ185" s="13">
        <f t="shared" si="139"/>
        <v>0</v>
      </c>
      <c r="BA185" s="13">
        <f t="shared" si="139"/>
        <v>0</v>
      </c>
      <c r="BB185" s="13">
        <f t="shared" si="139"/>
        <v>0</v>
      </c>
      <c r="BC185" s="13">
        <f t="shared" si="139"/>
        <v>0</v>
      </c>
      <c r="BD185" s="13">
        <f t="shared" si="139"/>
        <v>0</v>
      </c>
      <c r="BE185" s="13">
        <f t="shared" si="112"/>
        <v>6.3645500205095082</v>
      </c>
      <c r="BF185" s="13">
        <f t="shared" si="108"/>
        <v>150269.26525124832</v>
      </c>
      <c r="BG185" s="4">
        <f t="shared" si="104"/>
        <v>2504578.101640041</v>
      </c>
      <c r="BH185" s="4">
        <f t="shared" si="123"/>
        <v>1.0004292287848451</v>
      </c>
      <c r="BI185" s="4">
        <f t="shared" si="124"/>
        <v>1.0005032963544687</v>
      </c>
      <c r="BJ185" s="4">
        <f t="shared" si="109"/>
        <v>5.9997835624630511</v>
      </c>
      <c r="BK185" s="15"/>
      <c r="BL185" s="13">
        <f t="shared" si="100"/>
        <v>2505093.4598018024</v>
      </c>
      <c r="BM185" s="13"/>
      <c r="BN185">
        <f t="shared" si="101"/>
        <v>174</v>
      </c>
      <c r="BO185" s="11">
        <f t="shared" si="102"/>
        <v>2.1885207522243167E-4</v>
      </c>
      <c r="BP185" s="9">
        <f t="shared" si="130"/>
        <v>2.9659091228823034E-3</v>
      </c>
      <c r="BQ185" s="9">
        <f t="shared" si="130"/>
        <v>3.2733032026368682E-3</v>
      </c>
      <c r="BR185" s="9">
        <f t="shared" si="130"/>
        <v>3.8419700007537787E-3</v>
      </c>
      <c r="BS185" s="9">
        <f t="shared" si="130"/>
        <v>4.5078668219976845E-3</v>
      </c>
      <c r="BT185" s="9">
        <f t="shared" si="130"/>
        <v>5.2871036335135069E-3</v>
      </c>
      <c r="BU185" s="9">
        <f t="shared" si="129"/>
        <v>6.1982978827693578E-3</v>
      </c>
      <c r="BV185" s="9">
        <f t="shared" si="129"/>
        <v>7.2629164280658869E-3</v>
      </c>
      <c r="BW185" s="9">
        <f t="shared" si="129"/>
        <v>8.5056503928760945E-3</v>
      </c>
      <c r="BX185" s="9">
        <f t="shared" si="129"/>
        <v>9.9548223583192964E-3</v>
      </c>
      <c r="BY185" s="9">
        <f t="shared" si="129"/>
        <v>1.1642824126444786E-2</v>
      </c>
      <c r="BZ185" s="9">
        <f t="shared" si="129"/>
        <v>0</v>
      </c>
      <c r="CA185" s="9">
        <f t="shared" si="129"/>
        <v>0</v>
      </c>
      <c r="CB185" s="9">
        <f t="shared" si="129"/>
        <v>0</v>
      </c>
      <c r="CC185" s="9">
        <f t="shared" si="129"/>
        <v>0</v>
      </c>
      <c r="CD185" s="9">
        <f t="shared" ref="CD185:CH248" si="140">W185*$E185*$BO185*CD$7</f>
        <v>0</v>
      </c>
      <c r="CE185" s="9">
        <f t="shared" si="140"/>
        <v>0</v>
      </c>
      <c r="CF185" s="9">
        <f t="shared" si="140"/>
        <v>0</v>
      </c>
      <c r="CG185" s="9">
        <f t="shared" si="140"/>
        <v>0</v>
      </c>
      <c r="CH185" s="9">
        <f t="shared" si="140"/>
        <v>0</v>
      </c>
      <c r="CI185" s="9">
        <f t="shared" si="135"/>
        <v>0</v>
      </c>
      <c r="CJ185" s="9">
        <f t="shared" si="135"/>
        <v>0</v>
      </c>
      <c r="CK185" s="9">
        <f t="shared" si="135"/>
        <v>76.867064598089073</v>
      </c>
      <c r="CL185" s="9">
        <f t="shared" si="113"/>
        <v>76.930505262059327</v>
      </c>
    </row>
    <row r="186" spans="2:90" x14ac:dyDescent="0.2">
      <c r="B186" s="1">
        <f t="shared" si="110"/>
        <v>44035</v>
      </c>
      <c r="C186" s="8">
        <f t="shared" si="105"/>
        <v>25</v>
      </c>
      <c r="D186">
        <f t="shared" si="114"/>
        <v>175</v>
      </c>
      <c r="E186" s="14">
        <f t="shared" si="111"/>
        <v>0.15</v>
      </c>
      <c r="F186" s="3">
        <f t="shared" si="106"/>
        <v>2.8576511180631639</v>
      </c>
      <c r="G186" s="4">
        <f t="shared" si="115"/>
        <v>438.42765649932062</v>
      </c>
      <c r="I186" s="13">
        <f t="shared" si="116"/>
        <v>76.930505262059327</v>
      </c>
      <c r="J186" s="13">
        <f t="shared" si="137"/>
        <v>84.926605415273002</v>
      </c>
      <c r="K186" s="13">
        <f t="shared" si="137"/>
        <v>99.711283654648966</v>
      </c>
      <c r="L186" s="13">
        <f t="shared" si="137"/>
        <v>117.03399802047322</v>
      </c>
      <c r="M186" s="13">
        <f t="shared" si="137"/>
        <v>137.31853101891116</v>
      </c>
      <c r="N186" s="13">
        <f t="shared" si="137"/>
        <v>161.05562408276384</v>
      </c>
      <c r="O186" s="13">
        <f t="shared" si="137"/>
        <v>188.81240145030014</v>
      </c>
      <c r="P186" s="13">
        <f t="shared" si="137"/>
        <v>221.24278604423182</v>
      </c>
      <c r="Q186" s="13">
        <f t="shared" si="137"/>
        <v>259.09891827562285</v>
      </c>
      <c r="R186" s="13">
        <f t="shared" si="137"/>
        <v>303.24355993126562</v>
      </c>
      <c r="S186" s="13">
        <f t="shared" si="137"/>
        <v>354.6634293083286</v>
      </c>
      <c r="T186" s="13">
        <f t="shared" si="137"/>
        <v>414.48337046163812</v>
      </c>
      <c r="U186" s="13">
        <f t="shared" si="137"/>
        <v>483.98120917508368</v>
      </c>
      <c r="V186" s="13">
        <f t="shared" si="137"/>
        <v>564.60309181432308</v>
      </c>
      <c r="W186" s="13">
        <f t="shared" si="137"/>
        <v>657.97904155830884</v>
      </c>
      <c r="X186" s="13">
        <f t="shared" si="137"/>
        <v>765.9383992216591</v>
      </c>
      <c r="Y186" s="13">
        <f t="shared" si="137"/>
        <v>890.52474835563851</v>
      </c>
      <c r="Z186" s="13">
        <f t="shared" si="137"/>
        <v>1034.0098506150819</v>
      </c>
      <c r="AA186" s="13">
        <f t="shared" si="137"/>
        <v>1198.9060379033033</v>
      </c>
      <c r="AB186" s="13">
        <f t="shared" si="137"/>
        <v>1387.9764174093161</v>
      </c>
      <c r="AC186" s="13">
        <f t="shared" si="137"/>
        <v>1604.2421373758173</v>
      </c>
      <c r="AD186" s="13">
        <f t="shared" si="107"/>
        <v>2343373.6641005469</v>
      </c>
      <c r="AE186" s="13">
        <f t="shared" si="118"/>
        <v>2354380.3460469008</v>
      </c>
      <c r="AF186" s="15"/>
      <c r="AG186">
        <f t="shared" si="103"/>
        <v>175</v>
      </c>
      <c r="AH186" s="15"/>
      <c r="AI186" s="15"/>
      <c r="AJ186" s="13">
        <f t="shared" si="139"/>
        <v>5.4208471541663616</v>
      </c>
      <c r="AK186" s="13">
        <f t="shared" si="139"/>
        <v>0</v>
      </c>
      <c r="AL186" s="13">
        <f t="shared" si="139"/>
        <v>0</v>
      </c>
      <c r="AM186" s="13">
        <f t="shared" si="139"/>
        <v>0</v>
      </c>
      <c r="AN186" s="13">
        <f t="shared" si="139"/>
        <v>0</v>
      </c>
      <c r="AO186" s="13">
        <f t="shared" si="139"/>
        <v>0</v>
      </c>
      <c r="AP186" s="13">
        <f t="shared" si="139"/>
        <v>0</v>
      </c>
      <c r="AQ186" s="13">
        <f t="shared" si="139"/>
        <v>0</v>
      </c>
      <c r="AR186" s="13">
        <f t="shared" si="139"/>
        <v>0</v>
      </c>
      <c r="AS186" s="13">
        <f t="shared" si="139"/>
        <v>0</v>
      </c>
      <c r="AT186" s="13">
        <f t="shared" si="139"/>
        <v>0</v>
      </c>
      <c r="AU186" s="13">
        <f t="shared" si="139"/>
        <v>0</v>
      </c>
      <c r="AV186" s="13">
        <f t="shared" si="139"/>
        <v>0</v>
      </c>
      <c r="AW186" s="13">
        <f t="shared" si="139"/>
        <v>0</v>
      </c>
      <c r="AX186" s="13">
        <f t="shared" si="139"/>
        <v>0</v>
      </c>
      <c r="AY186" s="13">
        <f t="shared" si="139"/>
        <v>0</v>
      </c>
      <c r="AZ186" s="13">
        <f t="shared" si="139"/>
        <v>0</v>
      </c>
      <c r="BA186" s="13">
        <f t="shared" si="139"/>
        <v>0</v>
      </c>
      <c r="BB186" s="13">
        <f t="shared" si="139"/>
        <v>0</v>
      </c>
      <c r="BC186" s="13">
        <f t="shared" si="139"/>
        <v>0</v>
      </c>
      <c r="BD186" s="13">
        <f t="shared" si="139"/>
        <v>0</v>
      </c>
      <c r="BE186" s="13">
        <f t="shared" si="112"/>
        <v>5.4208471541663616</v>
      </c>
      <c r="BF186" s="13">
        <f t="shared" si="108"/>
        <v>150274.68609840248</v>
      </c>
      <c r="BG186" s="4">
        <f t="shared" si="104"/>
        <v>2504655.0321453032</v>
      </c>
      <c r="BH186" s="4">
        <f t="shared" si="123"/>
        <v>1.0003659094081194</v>
      </c>
      <c r="BI186" s="4">
        <f t="shared" si="124"/>
        <v>1.0004292287848455</v>
      </c>
      <c r="BJ186" s="4">
        <f t="shared" si="109"/>
        <v>5.9998157099378373</v>
      </c>
      <c r="BK186" s="15"/>
      <c r="BL186" s="13">
        <f t="shared" si="100"/>
        <v>2505093.4598018024</v>
      </c>
      <c r="BM186" s="13"/>
      <c r="BN186">
        <f t="shared" si="101"/>
        <v>175</v>
      </c>
      <c r="BO186" s="11">
        <f t="shared" si="102"/>
        <v>1.8618318377418481E-4</v>
      </c>
      <c r="BP186" s="9">
        <f t="shared" si="130"/>
        <v>2.1484749598570324E-3</v>
      </c>
      <c r="BQ186" s="9">
        <f t="shared" si="130"/>
        <v>2.3717858675024179E-3</v>
      </c>
      <c r="BR186" s="9">
        <f t="shared" si="130"/>
        <v>2.7846846373550064E-3</v>
      </c>
      <c r="BS186" s="9">
        <f t="shared" si="130"/>
        <v>3.2684643541910021E-3</v>
      </c>
      <c r="BT186" s="9">
        <f t="shared" si="130"/>
        <v>3.8349601944442551E-3</v>
      </c>
      <c r="BU186" s="9">
        <f t="shared" si="130"/>
        <v>4.497877328470087E-3</v>
      </c>
      <c r="BV186" s="9">
        <f t="shared" si="130"/>
        <v>5.2730541057099583E-3</v>
      </c>
      <c r="BW186" s="9">
        <f t="shared" si="130"/>
        <v>6.1787529439178797E-3</v>
      </c>
      <c r="BX186" s="9">
        <f t="shared" si="130"/>
        <v>7.2359792275504178E-3</v>
      </c>
      <c r="BY186" s="9">
        <f t="shared" si="130"/>
        <v>8.4688277170531269E-3</v>
      </c>
      <c r="BZ186" s="9">
        <f t="shared" si="130"/>
        <v>0</v>
      </c>
      <c r="CA186" s="9">
        <f t="shared" si="130"/>
        <v>0</v>
      </c>
      <c r="CB186" s="9">
        <f t="shared" si="130"/>
        <v>0</v>
      </c>
      <c r="CC186" s="9">
        <f t="shared" si="130"/>
        <v>0</v>
      </c>
      <c r="CD186" s="9">
        <f t="shared" si="140"/>
        <v>0</v>
      </c>
      <c r="CE186" s="9">
        <f t="shared" si="140"/>
        <v>0</v>
      </c>
      <c r="CF186" s="9">
        <f t="shared" si="140"/>
        <v>0</v>
      </c>
      <c r="CG186" s="9">
        <f t="shared" si="140"/>
        <v>0</v>
      </c>
      <c r="CH186" s="9">
        <f t="shared" si="140"/>
        <v>0</v>
      </c>
      <c r="CI186" s="9">
        <f t="shared" si="135"/>
        <v>0</v>
      </c>
      <c r="CJ186" s="9">
        <f t="shared" si="135"/>
        <v>0</v>
      </c>
      <c r="CK186" s="9">
        <f t="shared" si="135"/>
        <v>65.444515433222548</v>
      </c>
      <c r="CL186" s="9">
        <f t="shared" si="113"/>
        <v>65.490578294558603</v>
      </c>
    </row>
    <row r="187" spans="2:90" x14ac:dyDescent="0.2">
      <c r="B187" s="1">
        <f t="shared" si="110"/>
        <v>44036</v>
      </c>
      <c r="C187" s="8">
        <f t="shared" si="105"/>
        <v>25.142857142857142</v>
      </c>
      <c r="D187">
        <f t="shared" si="114"/>
        <v>176</v>
      </c>
      <c r="E187" s="14">
        <f t="shared" si="111"/>
        <v>0.15</v>
      </c>
      <c r="F187" s="3">
        <f t="shared" si="106"/>
        <v>2.8576511180631639</v>
      </c>
      <c r="G187" s="4">
        <f t="shared" si="115"/>
        <v>372.93707820476203</v>
      </c>
      <c r="I187" s="13">
        <f t="shared" si="116"/>
        <v>65.490578294558603</v>
      </c>
      <c r="J187" s="13">
        <f t="shared" si="137"/>
        <v>72.314674946335757</v>
      </c>
      <c r="K187" s="13">
        <f t="shared" si="137"/>
        <v>84.926605415273002</v>
      </c>
      <c r="L187" s="13">
        <f t="shared" si="137"/>
        <v>99.711283654648966</v>
      </c>
      <c r="M187" s="13">
        <f t="shared" si="137"/>
        <v>117.03399802047322</v>
      </c>
      <c r="N187" s="13">
        <f t="shared" si="137"/>
        <v>137.31853101891116</v>
      </c>
      <c r="O187" s="13">
        <f t="shared" si="137"/>
        <v>161.05562408276384</v>
      </c>
      <c r="P187" s="13">
        <f t="shared" si="137"/>
        <v>188.81240145030014</v>
      </c>
      <c r="Q187" s="13">
        <f t="shared" si="137"/>
        <v>221.24278604423182</v>
      </c>
      <c r="R187" s="13">
        <f t="shared" si="137"/>
        <v>259.09891827562285</v>
      </c>
      <c r="S187" s="13">
        <f t="shared" si="137"/>
        <v>303.24355993126562</v>
      </c>
      <c r="T187" s="13">
        <f t="shared" si="137"/>
        <v>354.6634293083286</v>
      </c>
      <c r="U187" s="13">
        <f t="shared" si="137"/>
        <v>414.48337046163812</v>
      </c>
      <c r="V187" s="13">
        <f t="shared" si="137"/>
        <v>483.98120917508368</v>
      </c>
      <c r="W187" s="13">
        <f t="shared" si="137"/>
        <v>564.60309181432308</v>
      </c>
      <c r="X187" s="13">
        <f t="shared" si="137"/>
        <v>657.97904155830884</v>
      </c>
      <c r="Y187" s="13">
        <f t="shared" si="137"/>
        <v>765.9383992216591</v>
      </c>
      <c r="Z187" s="13">
        <f t="shared" si="137"/>
        <v>890.52474835563851</v>
      </c>
      <c r="AA187" s="13">
        <f t="shared" si="137"/>
        <v>1034.0098506150819</v>
      </c>
      <c r="AB187" s="13">
        <f t="shared" si="137"/>
        <v>1198.9060379033033</v>
      </c>
      <c r="AC187" s="13">
        <f t="shared" si="137"/>
        <v>1387.9764174093161</v>
      </c>
      <c r="AD187" s="13">
        <f t="shared" si="107"/>
        <v>2344977.9062379226</v>
      </c>
      <c r="AE187" s="13">
        <f t="shared" si="118"/>
        <v>2354441.2207948798</v>
      </c>
      <c r="AF187" s="15"/>
      <c r="AG187">
        <f t="shared" si="103"/>
        <v>176</v>
      </c>
      <c r="AH187" s="15"/>
      <c r="AI187" s="15"/>
      <c r="AJ187" s="13">
        <f t="shared" si="139"/>
        <v>4.6158303157235592</v>
      </c>
      <c r="AK187" s="13">
        <f t="shared" si="139"/>
        <v>0</v>
      </c>
      <c r="AL187" s="13">
        <f t="shared" si="139"/>
        <v>0</v>
      </c>
      <c r="AM187" s="13">
        <f t="shared" si="139"/>
        <v>0</v>
      </c>
      <c r="AN187" s="13">
        <f t="shared" si="139"/>
        <v>0</v>
      </c>
      <c r="AO187" s="13">
        <f t="shared" si="139"/>
        <v>0</v>
      </c>
      <c r="AP187" s="13">
        <f t="shared" si="139"/>
        <v>0</v>
      </c>
      <c r="AQ187" s="13">
        <f t="shared" si="139"/>
        <v>0</v>
      </c>
      <c r="AR187" s="13">
        <f t="shared" si="139"/>
        <v>0</v>
      </c>
      <c r="AS187" s="13">
        <f t="shared" si="139"/>
        <v>0</v>
      </c>
      <c r="AT187" s="13">
        <f t="shared" si="139"/>
        <v>0</v>
      </c>
      <c r="AU187" s="13">
        <f t="shared" si="139"/>
        <v>0</v>
      </c>
      <c r="AV187" s="13">
        <f t="shared" si="139"/>
        <v>0</v>
      </c>
      <c r="AW187" s="13">
        <f t="shared" si="139"/>
        <v>0</v>
      </c>
      <c r="AX187" s="13">
        <f t="shared" si="139"/>
        <v>0</v>
      </c>
      <c r="AY187" s="13">
        <f t="shared" si="139"/>
        <v>0</v>
      </c>
      <c r="AZ187" s="13">
        <f t="shared" si="139"/>
        <v>0</v>
      </c>
      <c r="BA187" s="13">
        <f t="shared" si="139"/>
        <v>0</v>
      </c>
      <c r="BB187" s="13">
        <f t="shared" si="139"/>
        <v>0</v>
      </c>
      <c r="BC187" s="13">
        <f t="shared" si="139"/>
        <v>0</v>
      </c>
      <c r="BD187" s="13">
        <f t="shared" si="139"/>
        <v>0</v>
      </c>
      <c r="BE187" s="13">
        <f t="shared" si="112"/>
        <v>4.6158303157235592</v>
      </c>
      <c r="BF187" s="13">
        <f t="shared" si="108"/>
        <v>150279.3019287182</v>
      </c>
      <c r="BG187" s="4">
        <f t="shared" si="104"/>
        <v>2504720.5227235979</v>
      </c>
      <c r="BH187" s="4">
        <f t="shared" si="123"/>
        <v>1.0003118157836903</v>
      </c>
      <c r="BI187" s="4">
        <f t="shared" si="124"/>
        <v>1.0003659094081199</v>
      </c>
      <c r="BJ187" s="4">
        <f t="shared" si="109"/>
        <v>5.9998431188365311</v>
      </c>
      <c r="BK187" s="15"/>
      <c r="BL187" s="13">
        <f t="shared" si="100"/>
        <v>2505093.4598018029</v>
      </c>
      <c r="BM187" s="13"/>
      <c r="BN187">
        <f t="shared" si="101"/>
        <v>176</v>
      </c>
      <c r="BO187" s="11">
        <f t="shared" si="102"/>
        <v>1.5837219126523609E-4</v>
      </c>
      <c r="BP187" s="9">
        <f t="shared" si="130"/>
        <v>1.5557829587605132E-3</v>
      </c>
      <c r="BQ187" s="9">
        <f t="shared" si="130"/>
        <v>1.7178950297826695E-3</v>
      </c>
      <c r="BR187" s="9">
        <f t="shared" si="130"/>
        <v>2.0175018894502275E-3</v>
      </c>
      <c r="BS187" s="9">
        <f t="shared" si="130"/>
        <v>2.3687241729384409E-3</v>
      </c>
      <c r="BT187" s="9">
        <f t="shared" si="130"/>
        <v>2.780239607855047E-3</v>
      </c>
      <c r="BU187" s="9">
        <f t="shared" si="130"/>
        <v>3.2621154988182379E-3</v>
      </c>
      <c r="BV187" s="9">
        <f t="shared" si="130"/>
        <v>3.8260098152366161E-3</v>
      </c>
      <c r="BW187" s="9">
        <f t="shared" si="130"/>
        <v>4.485395063360321E-3</v>
      </c>
      <c r="BX187" s="9">
        <f t="shared" si="130"/>
        <v>5.255805724117618E-3</v>
      </c>
      <c r="BY187" s="9">
        <f t="shared" si="130"/>
        <v>6.1551095162644077E-3</v>
      </c>
      <c r="BZ187" s="9">
        <f t="shared" si="130"/>
        <v>0</v>
      </c>
      <c r="CA187" s="9">
        <f t="shared" si="130"/>
        <v>0</v>
      </c>
      <c r="CB187" s="9">
        <f t="shared" si="130"/>
        <v>0</v>
      </c>
      <c r="CC187" s="9">
        <f t="shared" si="130"/>
        <v>0</v>
      </c>
      <c r="CD187" s="9">
        <f t="shared" si="140"/>
        <v>0</v>
      </c>
      <c r="CE187" s="9">
        <f t="shared" si="140"/>
        <v>0</v>
      </c>
      <c r="CF187" s="9">
        <f t="shared" si="140"/>
        <v>0</v>
      </c>
      <c r="CG187" s="9">
        <f t="shared" si="140"/>
        <v>0</v>
      </c>
      <c r="CH187" s="9">
        <f t="shared" si="140"/>
        <v>0</v>
      </c>
      <c r="CI187" s="9">
        <f t="shared" si="135"/>
        <v>0</v>
      </c>
      <c r="CJ187" s="9">
        <f t="shared" si="135"/>
        <v>0</v>
      </c>
      <c r="CK187" s="9">
        <f t="shared" si="135"/>
        <v>55.706893421919773</v>
      </c>
      <c r="CL187" s="9">
        <f t="shared" si="113"/>
        <v>55.740318001196357</v>
      </c>
    </row>
    <row r="188" spans="2:90" x14ac:dyDescent="0.2">
      <c r="B188" s="1">
        <f t="shared" si="110"/>
        <v>44037</v>
      </c>
      <c r="C188" s="8">
        <f t="shared" si="105"/>
        <v>25.285714285714285</v>
      </c>
      <c r="D188">
        <f t="shared" si="114"/>
        <v>177</v>
      </c>
      <c r="E188" s="14">
        <f t="shared" si="111"/>
        <v>0.15</v>
      </c>
      <c r="F188" s="3">
        <f t="shared" si="106"/>
        <v>2.8576511180631639</v>
      </c>
      <c r="G188" s="4">
        <f t="shared" si="115"/>
        <v>317.19676020356565</v>
      </c>
      <c r="I188" s="13">
        <f t="shared" si="116"/>
        <v>55.740318001196357</v>
      </c>
      <c r="J188" s="13">
        <f t="shared" si="137"/>
        <v>61.561143596885081</v>
      </c>
      <c r="K188" s="13">
        <f t="shared" si="137"/>
        <v>72.314674946335757</v>
      </c>
      <c r="L188" s="13">
        <f t="shared" si="137"/>
        <v>84.926605415273002</v>
      </c>
      <c r="M188" s="13">
        <f t="shared" si="137"/>
        <v>99.711283654648966</v>
      </c>
      <c r="N188" s="13">
        <f t="shared" si="137"/>
        <v>117.03399802047322</v>
      </c>
      <c r="O188" s="13">
        <f t="shared" si="137"/>
        <v>137.31853101891116</v>
      </c>
      <c r="P188" s="13">
        <f t="shared" si="137"/>
        <v>161.05562408276384</v>
      </c>
      <c r="Q188" s="13">
        <f t="shared" si="137"/>
        <v>188.81240145030014</v>
      </c>
      <c r="R188" s="13">
        <f t="shared" si="137"/>
        <v>221.24278604423182</v>
      </c>
      <c r="S188" s="13">
        <f t="shared" si="137"/>
        <v>259.09891827562285</v>
      </c>
      <c r="T188" s="13">
        <f t="shared" si="137"/>
        <v>303.24355993126562</v>
      </c>
      <c r="U188" s="13">
        <f t="shared" si="137"/>
        <v>354.6634293083286</v>
      </c>
      <c r="V188" s="13">
        <f t="shared" si="137"/>
        <v>414.48337046163812</v>
      </c>
      <c r="W188" s="13">
        <f t="shared" si="137"/>
        <v>483.98120917508368</v>
      </c>
      <c r="X188" s="13">
        <f t="shared" si="137"/>
        <v>564.60309181432308</v>
      </c>
      <c r="Y188" s="13">
        <f t="shared" si="137"/>
        <v>657.97904155830884</v>
      </c>
      <c r="Z188" s="13">
        <f t="shared" si="137"/>
        <v>765.9383992216591</v>
      </c>
      <c r="AA188" s="13">
        <f t="shared" si="137"/>
        <v>890.52474835563851</v>
      </c>
      <c r="AB188" s="13">
        <f t="shared" si="137"/>
        <v>1034.0098506150819</v>
      </c>
      <c r="AC188" s="13">
        <f t="shared" si="137"/>
        <v>1198.9060379033033</v>
      </c>
      <c r="AD188" s="13">
        <f t="shared" si="107"/>
        <v>2346365.8826553319</v>
      </c>
      <c r="AE188" s="13">
        <f t="shared" si="118"/>
        <v>2354493.031678183</v>
      </c>
      <c r="AF188" s="15"/>
      <c r="AG188">
        <f t="shared" si="103"/>
        <v>177</v>
      </c>
      <c r="AH188" s="15"/>
      <c r="AI188" s="15"/>
      <c r="AJ188" s="13">
        <f t="shared" si="139"/>
        <v>3.9294346976735159</v>
      </c>
      <c r="AK188" s="13">
        <f t="shared" si="139"/>
        <v>0</v>
      </c>
      <c r="AL188" s="13">
        <f t="shared" si="139"/>
        <v>0</v>
      </c>
      <c r="AM188" s="13">
        <f t="shared" si="139"/>
        <v>0</v>
      </c>
      <c r="AN188" s="13">
        <f t="shared" si="139"/>
        <v>0</v>
      </c>
      <c r="AO188" s="13">
        <f t="shared" si="139"/>
        <v>0</v>
      </c>
      <c r="AP188" s="13">
        <f t="shared" si="139"/>
        <v>0</v>
      </c>
      <c r="AQ188" s="13">
        <f t="shared" si="139"/>
        <v>0</v>
      </c>
      <c r="AR188" s="13">
        <f t="shared" si="139"/>
        <v>0</v>
      </c>
      <c r="AS188" s="13">
        <f t="shared" si="139"/>
        <v>0</v>
      </c>
      <c r="AT188" s="13">
        <f t="shared" si="139"/>
        <v>0</v>
      </c>
      <c r="AU188" s="13">
        <f t="shared" si="139"/>
        <v>0</v>
      </c>
      <c r="AV188" s="13">
        <f t="shared" si="139"/>
        <v>0</v>
      </c>
      <c r="AW188" s="13">
        <f t="shared" si="139"/>
        <v>0</v>
      </c>
      <c r="AX188" s="13">
        <f t="shared" si="139"/>
        <v>0</v>
      </c>
      <c r="AY188" s="13">
        <f t="shared" si="139"/>
        <v>0</v>
      </c>
      <c r="AZ188" s="13">
        <f t="shared" si="139"/>
        <v>0</v>
      </c>
      <c r="BA188" s="13">
        <f t="shared" si="139"/>
        <v>0</v>
      </c>
      <c r="BB188" s="13">
        <f t="shared" si="139"/>
        <v>0</v>
      </c>
      <c r="BC188" s="13">
        <f t="shared" si="139"/>
        <v>0</v>
      </c>
      <c r="BD188" s="13">
        <f t="shared" si="139"/>
        <v>0</v>
      </c>
      <c r="BE188" s="13">
        <f t="shared" si="112"/>
        <v>3.9294346976735159</v>
      </c>
      <c r="BF188" s="13">
        <f t="shared" si="108"/>
        <v>150283.23136341586</v>
      </c>
      <c r="BG188" s="4">
        <f t="shared" si="104"/>
        <v>2504776.2630415987</v>
      </c>
      <c r="BH188" s="4">
        <f t="shared" si="123"/>
        <v>1.0002656321786845</v>
      </c>
      <c r="BI188" s="4">
        <f t="shared" si="124"/>
        <v>1.0003118157836905</v>
      </c>
      <c r="BJ188" s="4">
        <f t="shared" si="109"/>
        <v>5.9998664783306435</v>
      </c>
      <c r="BK188" s="15"/>
      <c r="BL188" s="13">
        <f t="shared" si="100"/>
        <v>2505093.4598018024</v>
      </c>
      <c r="BM188" s="13"/>
      <c r="BN188">
        <f t="shared" si="101"/>
        <v>177</v>
      </c>
      <c r="BO188" s="11">
        <f t="shared" si="102"/>
        <v>1.3470162324456927E-4</v>
      </c>
      <c r="BP188" s="9">
        <f t="shared" si="130"/>
        <v>1.126246697239445E-3</v>
      </c>
      <c r="BQ188" s="9">
        <f t="shared" si="130"/>
        <v>1.2438578956938662E-3</v>
      </c>
      <c r="BR188" s="9">
        <f t="shared" si="130"/>
        <v>1.4611356149512218E-3</v>
      </c>
      <c r="BS188" s="9">
        <f t="shared" si="130"/>
        <v>1.7159627409132452E-3</v>
      </c>
      <c r="BT188" s="9">
        <f t="shared" si="130"/>
        <v>2.0146907646121353E-3</v>
      </c>
      <c r="BU188" s="9">
        <f t="shared" si="130"/>
        <v>2.3647004262239172E-3</v>
      </c>
      <c r="BV188" s="9">
        <f t="shared" si="130"/>
        <v>2.7745543544710604E-3</v>
      </c>
      <c r="BW188" s="9">
        <f t="shared" si="130"/>
        <v>3.254168099492315E-3</v>
      </c>
      <c r="BX188" s="9">
        <f t="shared" si="130"/>
        <v>3.8150005446091037E-3</v>
      </c>
      <c r="BY188" s="9">
        <f t="shared" si="130"/>
        <v>4.4702643616963446E-3</v>
      </c>
      <c r="BZ188" s="9">
        <f t="shared" si="130"/>
        <v>0</v>
      </c>
      <c r="CA188" s="9">
        <f t="shared" si="130"/>
        <v>0</v>
      </c>
      <c r="CB188" s="9">
        <f t="shared" si="130"/>
        <v>0</v>
      </c>
      <c r="CC188" s="9">
        <f t="shared" si="130"/>
        <v>0</v>
      </c>
      <c r="CD188" s="9">
        <f t="shared" si="140"/>
        <v>0</v>
      </c>
      <c r="CE188" s="9">
        <f t="shared" si="140"/>
        <v>0</v>
      </c>
      <c r="CF188" s="9">
        <f t="shared" si="140"/>
        <v>0</v>
      </c>
      <c r="CG188" s="9">
        <f t="shared" si="140"/>
        <v>0</v>
      </c>
      <c r="CH188" s="9">
        <f t="shared" si="140"/>
        <v>0</v>
      </c>
      <c r="CI188" s="9">
        <f t="shared" si="135"/>
        <v>0</v>
      </c>
      <c r="CJ188" s="9">
        <f t="shared" si="135"/>
        <v>0</v>
      </c>
      <c r="CK188" s="9">
        <f t="shared" si="135"/>
        <v>47.408893967902458</v>
      </c>
      <c r="CL188" s="9">
        <f t="shared" si="113"/>
        <v>47.433134549402361</v>
      </c>
    </row>
    <row r="189" spans="2:90" x14ac:dyDescent="0.2">
      <c r="B189" s="1">
        <f t="shared" si="110"/>
        <v>44038</v>
      </c>
      <c r="C189" s="8">
        <f t="shared" si="105"/>
        <v>25.428571428571427</v>
      </c>
      <c r="D189">
        <f t="shared" si="114"/>
        <v>178</v>
      </c>
      <c r="E189" s="14">
        <f t="shared" si="111"/>
        <v>0.15</v>
      </c>
      <c r="F189" s="3">
        <f t="shared" si="106"/>
        <v>2.8576511180631639</v>
      </c>
      <c r="G189" s="4">
        <f t="shared" si="115"/>
        <v>269.76362565416326</v>
      </c>
      <c r="I189" s="13">
        <f t="shared" si="116"/>
        <v>47.433134549402361</v>
      </c>
      <c r="J189" s="13">
        <f t="shared" si="137"/>
        <v>52.395898921124569</v>
      </c>
      <c r="K189" s="13">
        <f t="shared" si="137"/>
        <v>61.561143596885081</v>
      </c>
      <c r="L189" s="13">
        <f t="shared" si="137"/>
        <v>72.314674946335757</v>
      </c>
      <c r="M189" s="13">
        <f t="shared" si="137"/>
        <v>84.926605415273002</v>
      </c>
      <c r="N189" s="13">
        <f t="shared" si="137"/>
        <v>99.711283654648966</v>
      </c>
      <c r="O189" s="13">
        <f t="shared" si="137"/>
        <v>117.03399802047322</v>
      </c>
      <c r="P189" s="13">
        <f t="shared" si="137"/>
        <v>137.31853101891116</v>
      </c>
      <c r="Q189" s="13">
        <f t="shared" si="137"/>
        <v>161.05562408276384</v>
      </c>
      <c r="R189" s="13">
        <f t="shared" si="137"/>
        <v>188.81240145030014</v>
      </c>
      <c r="S189" s="13">
        <f t="shared" si="137"/>
        <v>221.24278604423182</v>
      </c>
      <c r="T189" s="13">
        <f t="shared" si="137"/>
        <v>259.09891827562285</v>
      </c>
      <c r="U189" s="13">
        <f t="shared" si="137"/>
        <v>303.24355993126562</v>
      </c>
      <c r="V189" s="13">
        <f t="shared" si="137"/>
        <v>354.6634293083286</v>
      </c>
      <c r="W189" s="13">
        <f t="shared" si="137"/>
        <v>414.48337046163812</v>
      </c>
      <c r="X189" s="13">
        <f t="shared" si="137"/>
        <v>483.98120917508368</v>
      </c>
      <c r="Y189" s="13">
        <f t="shared" si="137"/>
        <v>564.60309181432308</v>
      </c>
      <c r="Z189" s="13">
        <f t="shared" si="137"/>
        <v>657.97904155830884</v>
      </c>
      <c r="AA189" s="13">
        <f t="shared" si="137"/>
        <v>765.9383992216591</v>
      </c>
      <c r="AB189" s="13">
        <f t="shared" si="137"/>
        <v>890.52474835563851</v>
      </c>
      <c r="AC189" s="13">
        <f t="shared" si="137"/>
        <v>1034.0098506150819</v>
      </c>
      <c r="AD189" s="13">
        <f t="shared" si="107"/>
        <v>2347564.7886932353</v>
      </c>
      <c r="AE189" s="13">
        <f t="shared" si="118"/>
        <v>2354537.1203936525</v>
      </c>
      <c r="AF189" s="15"/>
      <c r="AG189">
        <f t="shared" si="103"/>
        <v>178</v>
      </c>
      <c r="AH189" s="15"/>
      <c r="AI189" s="15"/>
      <c r="AJ189" s="13">
        <f t="shared" si="139"/>
        <v>3.3444190800717815</v>
      </c>
      <c r="AK189" s="13">
        <f t="shared" si="139"/>
        <v>0</v>
      </c>
      <c r="AL189" s="13">
        <f t="shared" si="139"/>
        <v>0</v>
      </c>
      <c r="AM189" s="13">
        <f t="shared" si="139"/>
        <v>0</v>
      </c>
      <c r="AN189" s="13">
        <f t="shared" si="139"/>
        <v>0</v>
      </c>
      <c r="AO189" s="13">
        <f t="shared" si="139"/>
        <v>0</v>
      </c>
      <c r="AP189" s="13">
        <f t="shared" si="139"/>
        <v>0</v>
      </c>
      <c r="AQ189" s="13">
        <f t="shared" si="139"/>
        <v>0</v>
      </c>
      <c r="AR189" s="13">
        <f t="shared" si="139"/>
        <v>0</v>
      </c>
      <c r="AS189" s="13">
        <f t="shared" si="139"/>
        <v>0</v>
      </c>
      <c r="AT189" s="13">
        <f t="shared" si="139"/>
        <v>0</v>
      </c>
      <c r="AU189" s="13">
        <f t="shared" si="139"/>
        <v>0</v>
      </c>
      <c r="AV189" s="13">
        <f t="shared" si="139"/>
        <v>0</v>
      </c>
      <c r="AW189" s="13">
        <f t="shared" si="139"/>
        <v>0</v>
      </c>
      <c r="AX189" s="13">
        <f t="shared" si="139"/>
        <v>0</v>
      </c>
      <c r="AY189" s="13">
        <f t="shared" si="139"/>
        <v>0</v>
      </c>
      <c r="AZ189" s="13">
        <f t="shared" si="139"/>
        <v>0</v>
      </c>
      <c r="BA189" s="13">
        <f t="shared" si="139"/>
        <v>0</v>
      </c>
      <c r="BB189" s="13">
        <f t="shared" si="139"/>
        <v>0</v>
      </c>
      <c r="BC189" s="13">
        <f t="shared" si="139"/>
        <v>0</v>
      </c>
      <c r="BD189" s="13">
        <f t="shared" si="139"/>
        <v>0</v>
      </c>
      <c r="BE189" s="13">
        <f t="shared" si="112"/>
        <v>3.3444190800717815</v>
      </c>
      <c r="BF189" s="13">
        <f t="shared" si="108"/>
        <v>150286.57578249593</v>
      </c>
      <c r="BG189" s="4">
        <f t="shared" si="104"/>
        <v>2504823.6961761485</v>
      </c>
      <c r="BH189" s="4">
        <f t="shared" si="123"/>
        <v>1.0002262236009243</v>
      </c>
      <c r="BI189" s="4">
        <f t="shared" si="124"/>
        <v>1.0002656321786847</v>
      </c>
      <c r="BJ189" s="4">
        <f t="shared" si="109"/>
        <v>5.9998863797049937</v>
      </c>
      <c r="BK189" s="15"/>
      <c r="BL189" s="13">
        <f t="shared" si="100"/>
        <v>2505093.4598018029</v>
      </c>
      <c r="BM189" s="13"/>
      <c r="BN189">
        <f t="shared" si="101"/>
        <v>178</v>
      </c>
      <c r="BO189" s="11">
        <f t="shared" si="102"/>
        <v>1.1455870436123267E-4</v>
      </c>
      <c r="BP189" s="9">
        <f t="shared" si="130"/>
        <v>8.1508176566573334E-4</v>
      </c>
      <c r="BQ189" s="9">
        <f t="shared" si="130"/>
        <v>9.0036094413692089E-4</v>
      </c>
      <c r="BR189" s="9">
        <f t="shared" si="130"/>
        <v>1.0578547274182424E-3</v>
      </c>
      <c r="BS189" s="9">
        <f t="shared" si="130"/>
        <v>1.2426413202233876E-3</v>
      </c>
      <c r="BT189" s="9">
        <f t="shared" si="130"/>
        <v>1.459362282325698E-3</v>
      </c>
      <c r="BU189" s="9">
        <f t="shared" si="130"/>
        <v>1.7134193198507911E-3</v>
      </c>
      <c r="BV189" s="9">
        <f t="shared" si="130"/>
        <v>2.0110894769160719E-3</v>
      </c>
      <c r="BW189" s="9">
        <f t="shared" si="130"/>
        <v>2.3596549497471304E-3</v>
      </c>
      <c r="BX189" s="9">
        <f t="shared" si="130"/>
        <v>2.7675485437516751E-3</v>
      </c>
      <c r="BY189" s="9">
        <f t="shared" si="130"/>
        <v>3.2445156116218967E-3</v>
      </c>
      <c r="BZ189" s="9">
        <f t="shared" si="130"/>
        <v>0</v>
      </c>
      <c r="CA189" s="9">
        <f t="shared" si="130"/>
        <v>0</v>
      </c>
      <c r="CB189" s="9">
        <f t="shared" si="130"/>
        <v>0</v>
      </c>
      <c r="CC189" s="9">
        <f t="shared" si="130"/>
        <v>0</v>
      </c>
      <c r="CD189" s="9">
        <f t="shared" si="140"/>
        <v>0</v>
      </c>
      <c r="CE189" s="9">
        <f t="shared" si="140"/>
        <v>0</v>
      </c>
      <c r="CF189" s="9">
        <f t="shared" si="140"/>
        <v>0</v>
      </c>
      <c r="CG189" s="9">
        <f t="shared" si="140"/>
        <v>0</v>
      </c>
      <c r="CH189" s="9">
        <f t="shared" si="140"/>
        <v>0</v>
      </c>
      <c r="CI189" s="9">
        <f t="shared" si="135"/>
        <v>0</v>
      </c>
      <c r="CJ189" s="9">
        <f t="shared" si="135"/>
        <v>0</v>
      </c>
      <c r="CK189" s="9">
        <f t="shared" si="135"/>
        <v>40.340097089512192</v>
      </c>
      <c r="CL189" s="9">
        <f t="shared" si="113"/>
        <v>40.35766861845385</v>
      </c>
    </row>
    <row r="190" spans="2:90" x14ac:dyDescent="0.2">
      <c r="B190" s="1">
        <f t="shared" si="110"/>
        <v>44039</v>
      </c>
      <c r="C190" s="8">
        <f t="shared" si="105"/>
        <v>25.571428571428573</v>
      </c>
      <c r="D190">
        <f t="shared" si="114"/>
        <v>179</v>
      </c>
      <c r="E190" s="14">
        <f t="shared" si="111"/>
        <v>0.15</v>
      </c>
      <c r="F190" s="3">
        <f t="shared" si="106"/>
        <v>2.8576511180631639</v>
      </c>
      <c r="G190" s="4">
        <f t="shared" si="115"/>
        <v>229.40595703570941</v>
      </c>
      <c r="I190" s="13">
        <f t="shared" si="116"/>
        <v>40.35766861845385</v>
      </c>
      <c r="J190" s="13">
        <f t="shared" si="137"/>
        <v>44.587146476438214</v>
      </c>
      <c r="K190" s="13">
        <f t="shared" si="137"/>
        <v>52.395898921124569</v>
      </c>
      <c r="L190" s="13">
        <f t="shared" si="137"/>
        <v>61.561143596885081</v>
      </c>
      <c r="M190" s="13">
        <f t="shared" si="137"/>
        <v>72.314674946335757</v>
      </c>
      <c r="N190" s="13">
        <f t="shared" si="137"/>
        <v>84.926605415273002</v>
      </c>
      <c r="O190" s="13">
        <f t="shared" si="137"/>
        <v>99.711283654648966</v>
      </c>
      <c r="P190" s="13">
        <f t="shared" si="137"/>
        <v>117.03399802047322</v>
      </c>
      <c r="Q190" s="13">
        <f t="shared" si="137"/>
        <v>137.31853101891116</v>
      </c>
      <c r="R190" s="13">
        <f t="shared" si="137"/>
        <v>161.05562408276384</v>
      </c>
      <c r="S190" s="13">
        <f t="shared" si="137"/>
        <v>188.81240145030014</v>
      </c>
      <c r="T190" s="13">
        <f t="shared" si="137"/>
        <v>221.24278604423182</v>
      </c>
      <c r="U190" s="13">
        <f t="shared" si="137"/>
        <v>259.09891827562285</v>
      </c>
      <c r="V190" s="13">
        <f t="shared" si="137"/>
        <v>303.24355993126562</v>
      </c>
      <c r="W190" s="13">
        <f t="shared" si="137"/>
        <v>354.6634293083286</v>
      </c>
      <c r="X190" s="13">
        <f t="shared" si="137"/>
        <v>414.48337046163812</v>
      </c>
      <c r="Y190" s="13">
        <f t="shared" si="137"/>
        <v>483.98120917508368</v>
      </c>
      <c r="Z190" s="13">
        <f t="shared" si="137"/>
        <v>564.60309181432308</v>
      </c>
      <c r="AA190" s="13">
        <f t="shared" si="137"/>
        <v>657.97904155830884</v>
      </c>
      <c r="AB190" s="13">
        <f t="shared" si="137"/>
        <v>765.9383992216591</v>
      </c>
      <c r="AC190" s="13">
        <f t="shared" si="137"/>
        <v>890.52474835563851</v>
      </c>
      <c r="AD190" s="13">
        <f t="shared" si="107"/>
        <v>2348598.7985438504</v>
      </c>
      <c r="AE190" s="13">
        <f t="shared" si="118"/>
        <v>2354574.6320741982</v>
      </c>
      <c r="AF190" s="15"/>
      <c r="AG190">
        <f t="shared" si="103"/>
        <v>179</v>
      </c>
      <c r="AH190" s="15"/>
      <c r="AI190" s="15"/>
      <c r="AJ190" s="13">
        <f t="shared" si="139"/>
        <v>2.8459880729641416</v>
      </c>
      <c r="AK190" s="13">
        <f t="shared" si="139"/>
        <v>0</v>
      </c>
      <c r="AL190" s="13">
        <f t="shared" si="139"/>
        <v>0</v>
      </c>
      <c r="AM190" s="13">
        <f t="shared" si="139"/>
        <v>0</v>
      </c>
      <c r="AN190" s="13">
        <f t="shared" si="139"/>
        <v>0</v>
      </c>
      <c r="AO190" s="13">
        <f t="shared" si="139"/>
        <v>0</v>
      </c>
      <c r="AP190" s="13">
        <f t="shared" si="139"/>
        <v>0</v>
      </c>
      <c r="AQ190" s="13">
        <f t="shared" si="139"/>
        <v>0</v>
      </c>
      <c r="AR190" s="13">
        <f t="shared" si="139"/>
        <v>0</v>
      </c>
      <c r="AS190" s="13">
        <f t="shared" si="139"/>
        <v>0</v>
      </c>
      <c r="AT190" s="13">
        <f t="shared" si="139"/>
        <v>0</v>
      </c>
      <c r="AU190" s="13">
        <f t="shared" si="139"/>
        <v>0</v>
      </c>
      <c r="AV190" s="13">
        <f t="shared" si="139"/>
        <v>0</v>
      </c>
      <c r="AW190" s="13">
        <f t="shared" si="139"/>
        <v>0</v>
      </c>
      <c r="AX190" s="13">
        <f t="shared" si="139"/>
        <v>0</v>
      </c>
      <c r="AY190" s="13">
        <f t="shared" si="139"/>
        <v>0</v>
      </c>
      <c r="AZ190" s="13">
        <f t="shared" si="139"/>
        <v>0</v>
      </c>
      <c r="BA190" s="13">
        <f t="shared" si="139"/>
        <v>0</v>
      </c>
      <c r="BB190" s="13">
        <f t="shared" si="139"/>
        <v>0</v>
      </c>
      <c r="BC190" s="13">
        <f t="shared" si="139"/>
        <v>0</v>
      </c>
      <c r="BD190" s="13">
        <f t="shared" si="139"/>
        <v>0</v>
      </c>
      <c r="BE190" s="13">
        <f t="shared" si="112"/>
        <v>2.8459880729641416</v>
      </c>
      <c r="BF190" s="13">
        <f t="shared" si="108"/>
        <v>150289.42177056888</v>
      </c>
      <c r="BG190" s="4">
        <f t="shared" si="104"/>
        <v>2504864.0538447672</v>
      </c>
      <c r="BH190" s="4">
        <f t="shared" si="123"/>
        <v>1.0001926126097871</v>
      </c>
      <c r="BI190" s="4">
        <f t="shared" si="124"/>
        <v>1.0002262236009241</v>
      </c>
      <c r="BJ190" s="4">
        <f t="shared" si="109"/>
        <v>5.9999033296791726</v>
      </c>
      <c r="BK190" s="15"/>
      <c r="BL190" s="13">
        <f t="shared" si="100"/>
        <v>2505093.4598018029</v>
      </c>
      <c r="BM190" s="13"/>
      <c r="BN190">
        <f t="shared" si="101"/>
        <v>179</v>
      </c>
      <c r="BO190" s="11">
        <f t="shared" si="102"/>
        <v>9.742040243293764E-5</v>
      </c>
      <c r="BP190" s="9">
        <f t="shared" si="130"/>
        <v>5.8974904770973686E-4</v>
      </c>
      <c r="BQ190" s="9">
        <f t="shared" si="130"/>
        <v>6.5155466296064227E-4</v>
      </c>
      <c r="BR190" s="9">
        <f t="shared" si="130"/>
        <v>7.6566443380972175E-4</v>
      </c>
      <c r="BS190" s="9">
        <f t="shared" si="130"/>
        <v>8.9959670751606094E-4</v>
      </c>
      <c r="BT190" s="9">
        <f t="shared" si="130"/>
        <v>1.0567387102618654E-3</v>
      </c>
      <c r="BU190" s="9">
        <f t="shared" si="130"/>
        <v>1.2410376115228796E-3</v>
      </c>
      <c r="BV190" s="9">
        <f t="shared" si="130"/>
        <v>1.4570870071111048E-3</v>
      </c>
      <c r="BW190" s="9">
        <f t="shared" si="130"/>
        <v>1.7102248778235192E-3</v>
      </c>
      <c r="BX190" s="9">
        <f t="shared" si="130"/>
        <v>2.0066439830043236E-3</v>
      </c>
      <c r="BY190" s="9">
        <f t="shared" si="130"/>
        <v>2.3535155568346166E-3</v>
      </c>
      <c r="BZ190" s="9">
        <f t="shared" si="130"/>
        <v>0</v>
      </c>
      <c r="CA190" s="9">
        <f t="shared" si="130"/>
        <v>0</v>
      </c>
      <c r="CB190" s="9">
        <f t="shared" si="130"/>
        <v>0</v>
      </c>
      <c r="CC190" s="9">
        <f t="shared" si="130"/>
        <v>0</v>
      </c>
      <c r="CD190" s="9">
        <f t="shared" si="140"/>
        <v>0</v>
      </c>
      <c r="CE190" s="9">
        <f t="shared" si="140"/>
        <v>0</v>
      </c>
      <c r="CF190" s="9">
        <f t="shared" si="140"/>
        <v>0</v>
      </c>
      <c r="CG190" s="9">
        <f t="shared" si="140"/>
        <v>0</v>
      </c>
      <c r="CH190" s="9">
        <f t="shared" si="140"/>
        <v>0</v>
      </c>
      <c r="CI190" s="9">
        <f t="shared" si="135"/>
        <v>0</v>
      </c>
      <c r="CJ190" s="9">
        <f t="shared" si="135"/>
        <v>0</v>
      </c>
      <c r="CK190" s="9">
        <f t="shared" si="135"/>
        <v>34.320216016148365</v>
      </c>
      <c r="CL190" s="9">
        <f t="shared" si="113"/>
        <v>34.332947828746917</v>
      </c>
    </row>
    <row r="191" spans="2:90" x14ac:dyDescent="0.2">
      <c r="B191" s="1">
        <f t="shared" si="110"/>
        <v>44040</v>
      </c>
      <c r="C191" s="8">
        <f t="shared" si="105"/>
        <v>25.714285714285715</v>
      </c>
      <c r="D191">
        <f t="shared" si="114"/>
        <v>180</v>
      </c>
      <c r="E191" s="14">
        <f t="shared" si="111"/>
        <v>0.15</v>
      </c>
      <c r="F191" s="3">
        <f t="shared" si="106"/>
        <v>2.8576511180631639</v>
      </c>
      <c r="G191" s="4">
        <f t="shared" si="115"/>
        <v>195.0730092069625</v>
      </c>
      <c r="I191" s="13">
        <f t="shared" si="116"/>
        <v>34.332947828746917</v>
      </c>
      <c r="J191" s="13">
        <f t="shared" si="137"/>
        <v>37.93620850134662</v>
      </c>
      <c r="K191" s="13">
        <f t="shared" si="137"/>
        <v>44.587146476438214</v>
      </c>
      <c r="L191" s="13">
        <f t="shared" si="137"/>
        <v>52.395898921124569</v>
      </c>
      <c r="M191" s="13">
        <f t="shared" si="137"/>
        <v>61.561143596885081</v>
      </c>
      <c r="N191" s="13">
        <f t="shared" si="137"/>
        <v>72.314674946335757</v>
      </c>
      <c r="O191" s="13">
        <f t="shared" si="137"/>
        <v>84.926605415273002</v>
      </c>
      <c r="P191" s="13">
        <f t="shared" si="137"/>
        <v>99.711283654648966</v>
      </c>
      <c r="Q191" s="13">
        <f t="shared" si="137"/>
        <v>117.03399802047322</v>
      </c>
      <c r="R191" s="13">
        <f t="shared" si="137"/>
        <v>137.31853101891116</v>
      </c>
      <c r="S191" s="13">
        <f t="shared" si="137"/>
        <v>161.05562408276384</v>
      </c>
      <c r="T191" s="13">
        <f t="shared" si="137"/>
        <v>188.81240145030014</v>
      </c>
      <c r="U191" s="13">
        <f t="shared" si="137"/>
        <v>221.24278604423182</v>
      </c>
      <c r="V191" s="13">
        <f t="shared" si="137"/>
        <v>259.09891827562285</v>
      </c>
      <c r="W191" s="13">
        <f t="shared" si="137"/>
        <v>303.24355993126562</v>
      </c>
      <c r="X191" s="13">
        <f t="shared" si="137"/>
        <v>354.6634293083286</v>
      </c>
      <c r="Y191" s="13">
        <f t="shared" si="137"/>
        <v>414.48337046163812</v>
      </c>
      <c r="Z191" s="13">
        <f t="shared" si="137"/>
        <v>483.98120917508368</v>
      </c>
      <c r="AA191" s="13">
        <f t="shared" si="137"/>
        <v>564.60309181432308</v>
      </c>
      <c r="AB191" s="13">
        <f t="shared" si="137"/>
        <v>657.97904155830884</v>
      </c>
      <c r="AC191" s="13">
        <f t="shared" si="137"/>
        <v>765.9383992216591</v>
      </c>
      <c r="AD191" s="13">
        <f t="shared" si="107"/>
        <v>2349489.323292206</v>
      </c>
      <c r="AE191" s="13">
        <f t="shared" si="118"/>
        <v>2354606.5435619098</v>
      </c>
      <c r="AF191" s="15"/>
      <c r="AG191">
        <f t="shared" si="103"/>
        <v>180</v>
      </c>
      <c r="AH191" s="15"/>
      <c r="AI191" s="15"/>
      <c r="AJ191" s="13">
        <f t="shared" si="139"/>
        <v>2.4214601171072307</v>
      </c>
      <c r="AK191" s="13">
        <f t="shared" si="139"/>
        <v>0</v>
      </c>
      <c r="AL191" s="13">
        <f t="shared" si="139"/>
        <v>0</v>
      </c>
      <c r="AM191" s="13">
        <f t="shared" si="139"/>
        <v>0</v>
      </c>
      <c r="AN191" s="13">
        <f t="shared" si="139"/>
        <v>0</v>
      </c>
      <c r="AO191" s="13">
        <f t="shared" si="139"/>
        <v>0</v>
      </c>
      <c r="AP191" s="13">
        <f t="shared" si="139"/>
        <v>0</v>
      </c>
      <c r="AQ191" s="13">
        <f t="shared" si="139"/>
        <v>0</v>
      </c>
      <c r="AR191" s="13">
        <f t="shared" si="139"/>
        <v>0</v>
      </c>
      <c r="AS191" s="13">
        <f t="shared" si="139"/>
        <v>0</v>
      </c>
      <c r="AT191" s="13">
        <f t="shared" si="139"/>
        <v>0</v>
      </c>
      <c r="AU191" s="13">
        <f t="shared" si="139"/>
        <v>0</v>
      </c>
      <c r="AV191" s="13">
        <f t="shared" si="139"/>
        <v>0</v>
      </c>
      <c r="AW191" s="13">
        <f t="shared" si="139"/>
        <v>0</v>
      </c>
      <c r="AX191" s="13">
        <f t="shared" si="139"/>
        <v>0</v>
      </c>
      <c r="AY191" s="13">
        <f t="shared" si="139"/>
        <v>0</v>
      </c>
      <c r="AZ191" s="13">
        <f t="shared" si="139"/>
        <v>0</v>
      </c>
      <c r="BA191" s="13">
        <f t="shared" si="139"/>
        <v>0</v>
      </c>
      <c r="BB191" s="13">
        <f t="shared" si="139"/>
        <v>0</v>
      </c>
      <c r="BC191" s="13">
        <f t="shared" si="139"/>
        <v>0</v>
      </c>
      <c r="BD191" s="13">
        <f t="shared" si="139"/>
        <v>0</v>
      </c>
      <c r="BE191" s="13">
        <f t="shared" si="112"/>
        <v>2.4214601171072307</v>
      </c>
      <c r="BF191" s="13">
        <f t="shared" si="108"/>
        <v>150291.84323068598</v>
      </c>
      <c r="BG191" s="4">
        <f t="shared" si="104"/>
        <v>2504898.386792596</v>
      </c>
      <c r="BH191" s="4">
        <f t="shared" si="123"/>
        <v>1.0001639587194777</v>
      </c>
      <c r="BI191" s="4">
        <f t="shared" si="124"/>
        <v>1.0001926126097866</v>
      </c>
      <c r="BJ191" s="4">
        <f t="shared" si="109"/>
        <v>5.9999177620585069</v>
      </c>
      <c r="BK191" s="15"/>
      <c r="BL191" s="13">
        <f t="shared" si="100"/>
        <v>2505093.4598018029</v>
      </c>
      <c r="BM191" s="13"/>
      <c r="BN191">
        <f t="shared" si="101"/>
        <v>180</v>
      </c>
      <c r="BO191" s="11">
        <f t="shared" si="102"/>
        <v>8.2840527980872116E-5</v>
      </c>
      <c r="BP191" s="9">
        <f t="shared" si="130"/>
        <v>4.266239287909697E-4</v>
      </c>
      <c r="BQ191" s="9">
        <f t="shared" si="130"/>
        <v>4.7139833127660049E-4</v>
      </c>
      <c r="BR191" s="9">
        <f t="shared" si="130"/>
        <v>5.5404341329029353E-4</v>
      </c>
      <c r="BS191" s="9">
        <f t="shared" si="130"/>
        <v>6.51075589598755E-4</v>
      </c>
      <c r="BT191" s="9">
        <f t="shared" si="130"/>
        <v>7.6496364580083665E-4</v>
      </c>
      <c r="BU191" s="9">
        <f t="shared" si="130"/>
        <v>8.9858787799793993E-4</v>
      </c>
      <c r="BV191" s="9">
        <f t="shared" si="130"/>
        <v>1.0553047248336614E-3</v>
      </c>
      <c r="BW191" s="9">
        <f t="shared" si="130"/>
        <v>1.2390203075402435E-3</v>
      </c>
      <c r="BX191" s="9">
        <f t="shared" si="130"/>
        <v>1.4542737281592515E-3</v>
      </c>
      <c r="BY191" s="9">
        <f t="shared" si="130"/>
        <v>1.706330941674655E-3</v>
      </c>
      <c r="BZ191" s="9">
        <f t="shared" si="130"/>
        <v>0</v>
      </c>
      <c r="CA191" s="9">
        <f t="shared" si="130"/>
        <v>0</v>
      </c>
      <c r="CB191" s="9">
        <f t="shared" si="130"/>
        <v>0</v>
      </c>
      <c r="CC191" s="9">
        <f t="shared" si="130"/>
        <v>0</v>
      </c>
      <c r="CD191" s="9">
        <f t="shared" si="140"/>
        <v>0</v>
      </c>
      <c r="CE191" s="9">
        <f t="shared" si="140"/>
        <v>0</v>
      </c>
      <c r="CF191" s="9">
        <f t="shared" si="140"/>
        <v>0</v>
      </c>
      <c r="CG191" s="9">
        <f t="shared" si="140"/>
        <v>0</v>
      </c>
      <c r="CH191" s="9">
        <f t="shared" si="140"/>
        <v>0</v>
      </c>
      <c r="CI191" s="9">
        <f t="shared" si="135"/>
        <v>0</v>
      </c>
      <c r="CJ191" s="9">
        <f t="shared" si="135"/>
        <v>0</v>
      </c>
      <c r="CK191" s="9">
        <f t="shared" si="135"/>
        <v>29.194940404042239</v>
      </c>
      <c r="CL191" s="9">
        <f t="shared" si="113"/>
        <v>29.204162026531201</v>
      </c>
    </row>
    <row r="192" spans="2:90" x14ac:dyDescent="0.2">
      <c r="B192" s="1">
        <f t="shared" si="110"/>
        <v>44041</v>
      </c>
      <c r="C192" s="8">
        <f t="shared" si="105"/>
        <v>25.857142857142858</v>
      </c>
      <c r="D192">
        <f t="shared" si="114"/>
        <v>181</v>
      </c>
      <c r="E192" s="14">
        <f t="shared" si="111"/>
        <v>0.15</v>
      </c>
      <c r="F192" s="3">
        <f t="shared" si="106"/>
        <v>2.8576511180631639</v>
      </c>
      <c r="G192" s="4">
        <f t="shared" si="115"/>
        <v>165.86884718043129</v>
      </c>
      <c r="I192" s="13">
        <f t="shared" si="116"/>
        <v>29.204162026531201</v>
      </c>
      <c r="J192" s="13">
        <f t="shared" si="137"/>
        <v>32.272970959022103</v>
      </c>
      <c r="K192" s="13">
        <f t="shared" si="137"/>
        <v>37.93620850134662</v>
      </c>
      <c r="L192" s="13">
        <f t="shared" si="137"/>
        <v>44.587146476438214</v>
      </c>
      <c r="M192" s="13">
        <f t="shared" si="137"/>
        <v>52.395898921124569</v>
      </c>
      <c r="N192" s="13">
        <f t="shared" si="137"/>
        <v>61.561143596885081</v>
      </c>
      <c r="O192" s="13">
        <f t="shared" si="137"/>
        <v>72.314674946335757</v>
      </c>
      <c r="P192" s="13">
        <f t="shared" si="137"/>
        <v>84.926605415273002</v>
      </c>
      <c r="Q192" s="13">
        <f t="shared" si="137"/>
        <v>99.711283654648966</v>
      </c>
      <c r="R192" s="13">
        <f t="shared" si="137"/>
        <v>117.03399802047322</v>
      </c>
      <c r="S192" s="13">
        <f t="shared" si="137"/>
        <v>137.31853101891116</v>
      </c>
      <c r="T192" s="13">
        <f t="shared" si="137"/>
        <v>161.05562408276384</v>
      </c>
      <c r="U192" s="13">
        <f t="shared" si="137"/>
        <v>188.81240145030014</v>
      </c>
      <c r="V192" s="13">
        <f t="shared" si="137"/>
        <v>221.24278604423182</v>
      </c>
      <c r="W192" s="13">
        <f t="shared" si="137"/>
        <v>259.09891827562285</v>
      </c>
      <c r="X192" s="13">
        <f t="shared" si="137"/>
        <v>303.24355993126562</v>
      </c>
      <c r="Y192" s="13">
        <f t="shared" si="137"/>
        <v>354.6634293083286</v>
      </c>
      <c r="Z192" s="13">
        <f t="shared" si="137"/>
        <v>414.48337046163812</v>
      </c>
      <c r="AA192" s="13">
        <f t="shared" si="137"/>
        <v>483.98120917508368</v>
      </c>
      <c r="AB192" s="13">
        <f t="shared" si="137"/>
        <v>564.60309181432308</v>
      </c>
      <c r="AC192" s="13">
        <f t="shared" si="137"/>
        <v>657.97904155830884</v>
      </c>
      <c r="AD192" s="13">
        <f t="shared" si="107"/>
        <v>2350255.2616914278</v>
      </c>
      <c r="AE192" s="13">
        <f t="shared" si="118"/>
        <v>2354633.6877470668</v>
      </c>
      <c r="AF192" s="4"/>
      <c r="AG192">
        <f t="shared" si="103"/>
        <v>181</v>
      </c>
      <c r="AH192" s="4"/>
      <c r="AI192" s="4"/>
      <c r="AJ192" s="13">
        <f t="shared" si="139"/>
        <v>2.0599768697248151</v>
      </c>
      <c r="AK192" s="13">
        <f t="shared" si="139"/>
        <v>0</v>
      </c>
      <c r="AL192" s="13">
        <f t="shared" si="139"/>
        <v>0</v>
      </c>
      <c r="AM192" s="13">
        <f t="shared" si="139"/>
        <v>0</v>
      </c>
      <c r="AN192" s="13">
        <f t="shared" si="139"/>
        <v>0</v>
      </c>
      <c r="AO192" s="13">
        <f t="shared" si="139"/>
        <v>0</v>
      </c>
      <c r="AP192" s="13">
        <f t="shared" si="139"/>
        <v>0</v>
      </c>
      <c r="AQ192" s="13">
        <f t="shared" si="139"/>
        <v>0</v>
      </c>
      <c r="AR192" s="13">
        <f t="shared" si="139"/>
        <v>0</v>
      </c>
      <c r="AS192" s="13">
        <f t="shared" si="139"/>
        <v>0</v>
      </c>
      <c r="AT192" s="13">
        <f t="shared" si="139"/>
        <v>0</v>
      </c>
      <c r="AU192" s="13">
        <f t="shared" si="139"/>
        <v>0</v>
      </c>
      <c r="AV192" s="13">
        <f t="shared" si="139"/>
        <v>0</v>
      </c>
      <c r="AW192" s="13">
        <f t="shared" si="139"/>
        <v>0</v>
      </c>
      <c r="AX192" s="13">
        <f t="shared" si="139"/>
        <v>0</v>
      </c>
      <c r="AY192" s="13">
        <f t="shared" si="139"/>
        <v>0</v>
      </c>
      <c r="AZ192" s="13">
        <f t="shared" si="139"/>
        <v>0</v>
      </c>
      <c r="BA192" s="13">
        <f t="shared" si="139"/>
        <v>0</v>
      </c>
      <c r="BB192" s="13">
        <f t="shared" si="139"/>
        <v>0</v>
      </c>
      <c r="BC192" s="13">
        <f t="shared" si="139"/>
        <v>0</v>
      </c>
      <c r="BD192" s="13">
        <f t="shared" si="139"/>
        <v>0</v>
      </c>
      <c r="BE192" s="13">
        <f t="shared" si="112"/>
        <v>2.0599768697248151</v>
      </c>
      <c r="BF192" s="13">
        <f t="shared" si="108"/>
        <v>150293.9032075557</v>
      </c>
      <c r="BG192" s="4">
        <f t="shared" si="104"/>
        <v>2504927.5909546227</v>
      </c>
      <c r="BH192" s="4">
        <f t="shared" si="123"/>
        <v>1.000139540194156</v>
      </c>
      <c r="BI192" s="4">
        <f t="shared" si="124"/>
        <v>1.0001639587194773</v>
      </c>
      <c r="BJ192" s="4">
        <f t="shared" si="109"/>
        <v>5.999930047889289</v>
      </c>
      <c r="BK192" s="4"/>
      <c r="BL192" s="4">
        <f t="shared" si="100"/>
        <v>2505093.4598018033</v>
      </c>
      <c r="BN192">
        <f t="shared" si="101"/>
        <v>181</v>
      </c>
      <c r="BO192" s="11">
        <f t="shared" si="102"/>
        <v>7.0438626810482254E-5</v>
      </c>
      <c r="BP192" s="9">
        <f t="shared" si="130"/>
        <v>3.0856516054495321E-4</v>
      </c>
      <c r="BQ192" s="9">
        <f t="shared" si="130"/>
        <v>3.4098956361721338E-4</v>
      </c>
      <c r="BR192" s="9">
        <f t="shared" si="130"/>
        <v>4.0082616498464982E-4</v>
      </c>
      <c r="BS192" s="9">
        <f t="shared" si="130"/>
        <v>4.7109860567972099E-4</v>
      </c>
      <c r="BT192" s="9">
        <f t="shared" si="130"/>
        <v>5.5360427557572648E-4</v>
      </c>
      <c r="BU192" s="9">
        <f t="shared" si="130"/>
        <v>6.5044236297712458E-4</v>
      </c>
      <c r="BV192" s="9">
        <f t="shared" si="130"/>
        <v>7.6406196021994134E-4</v>
      </c>
      <c r="BW192" s="9">
        <f t="shared" si="130"/>
        <v>8.9731701976912439E-4</v>
      </c>
      <c r="BX192" s="9">
        <f t="shared" si="130"/>
        <v>1.0535288847215935E-3</v>
      </c>
      <c r="BY192" s="9">
        <f t="shared" si="130"/>
        <v>1.2365571166054249E-3</v>
      </c>
      <c r="BZ192" s="9">
        <f t="shared" si="130"/>
        <v>0</v>
      </c>
      <c r="CA192" s="9">
        <f t="shared" si="130"/>
        <v>0</v>
      </c>
      <c r="CB192" s="9">
        <f t="shared" si="130"/>
        <v>0</v>
      </c>
      <c r="CC192" s="9">
        <f t="shared" si="130"/>
        <v>0</v>
      </c>
      <c r="CD192" s="9">
        <f t="shared" si="140"/>
        <v>0</v>
      </c>
      <c r="CE192" s="9">
        <f t="shared" si="140"/>
        <v>0</v>
      </c>
      <c r="CF192" s="9">
        <f t="shared" si="140"/>
        <v>0</v>
      </c>
      <c r="CG192" s="9">
        <f t="shared" si="140"/>
        <v>0</v>
      </c>
      <c r="CH192" s="9">
        <f t="shared" si="140"/>
        <v>0</v>
      </c>
      <c r="CI192" s="9">
        <f t="shared" si="135"/>
        <v>0</v>
      </c>
      <c r="CJ192" s="9">
        <f t="shared" si="135"/>
        <v>0</v>
      </c>
      <c r="CK192" s="9">
        <f t="shared" si="135"/>
        <v>24.832312993148218</v>
      </c>
      <c r="CL192" s="9">
        <f t="shared" si="113"/>
        <v>24.838989984262913</v>
      </c>
    </row>
    <row r="193" spans="2:90" x14ac:dyDescent="0.2">
      <c r="B193" s="1">
        <f t="shared" si="110"/>
        <v>44042</v>
      </c>
      <c r="C193" s="8">
        <f t="shared" si="105"/>
        <v>26</v>
      </c>
      <c r="D193">
        <f t="shared" si="114"/>
        <v>182</v>
      </c>
      <c r="E193" s="14">
        <f t="shared" si="111"/>
        <v>0.15</v>
      </c>
      <c r="F193" s="3">
        <f t="shared" si="106"/>
        <v>2.8576511180631639</v>
      </c>
      <c r="G193" s="4">
        <f t="shared" si="115"/>
        <v>141.02985719616836</v>
      </c>
      <c r="I193" s="13">
        <f t="shared" si="116"/>
        <v>24.838989984262913</v>
      </c>
      <c r="J193" s="13">
        <f t="shared" si="137"/>
        <v>27.451912304939327</v>
      </c>
      <c r="K193" s="13">
        <f t="shared" si="137"/>
        <v>32.272970959022103</v>
      </c>
      <c r="L193" s="13">
        <f t="shared" si="137"/>
        <v>37.93620850134662</v>
      </c>
      <c r="M193" s="13">
        <f t="shared" si="137"/>
        <v>44.587146476438214</v>
      </c>
      <c r="N193" s="13">
        <f t="shared" si="137"/>
        <v>52.395898921124569</v>
      </c>
      <c r="O193" s="13">
        <f t="shared" si="137"/>
        <v>61.561143596885081</v>
      </c>
      <c r="P193" s="13">
        <f t="shared" si="137"/>
        <v>72.314674946335757</v>
      </c>
      <c r="Q193" s="13">
        <f t="shared" si="137"/>
        <v>84.926605415273002</v>
      </c>
      <c r="R193" s="13">
        <f t="shared" si="137"/>
        <v>99.711283654648966</v>
      </c>
      <c r="S193" s="13">
        <f t="shared" si="137"/>
        <v>117.03399802047322</v>
      </c>
      <c r="T193" s="13">
        <f t="shared" si="137"/>
        <v>137.31853101891116</v>
      </c>
      <c r="U193" s="13">
        <f t="shared" si="137"/>
        <v>161.05562408276384</v>
      </c>
      <c r="V193" s="13">
        <f t="shared" si="137"/>
        <v>188.81240145030014</v>
      </c>
      <c r="W193" s="13">
        <f t="shared" si="137"/>
        <v>221.24278604423182</v>
      </c>
      <c r="X193" s="13">
        <f t="shared" si="137"/>
        <v>259.09891827562285</v>
      </c>
      <c r="Y193" s="13">
        <f t="shared" si="137"/>
        <v>303.24355993126562</v>
      </c>
      <c r="Z193" s="13">
        <f t="shared" si="137"/>
        <v>354.6634293083286</v>
      </c>
      <c r="AA193" s="13">
        <f t="shared" si="137"/>
        <v>414.48337046163812</v>
      </c>
      <c r="AB193" s="13">
        <f t="shared" si="137"/>
        <v>483.98120917508368</v>
      </c>
      <c r="AC193" s="13">
        <f t="shared" si="137"/>
        <v>564.60309181432308</v>
      </c>
      <c r="AD193" s="13">
        <f t="shared" si="107"/>
        <v>2350913.240732986</v>
      </c>
      <c r="AE193" s="13">
        <f t="shared" si="118"/>
        <v>2354656.7744873292</v>
      </c>
      <c r="AF193" s="4"/>
      <c r="AG193">
        <f t="shared" si="103"/>
        <v>182</v>
      </c>
      <c r="AH193" s="4"/>
      <c r="AI193" s="4"/>
      <c r="AJ193" s="13">
        <f t="shared" si="139"/>
        <v>1.752249721591872</v>
      </c>
      <c r="AK193" s="13">
        <f t="shared" si="139"/>
        <v>0</v>
      </c>
      <c r="AL193" s="13">
        <f t="shared" si="139"/>
        <v>0</v>
      </c>
      <c r="AM193" s="13">
        <f t="shared" si="139"/>
        <v>0</v>
      </c>
      <c r="AN193" s="13">
        <f t="shared" si="139"/>
        <v>0</v>
      </c>
      <c r="AO193" s="13">
        <f t="shared" si="139"/>
        <v>0</v>
      </c>
      <c r="AP193" s="13">
        <f t="shared" si="139"/>
        <v>0</v>
      </c>
      <c r="AQ193" s="13">
        <f t="shared" si="139"/>
        <v>0</v>
      </c>
      <c r="AR193" s="13">
        <f t="shared" si="139"/>
        <v>0</v>
      </c>
      <c r="AS193" s="13">
        <f t="shared" si="139"/>
        <v>0</v>
      </c>
      <c r="AT193" s="13">
        <f t="shared" si="139"/>
        <v>0</v>
      </c>
      <c r="AU193" s="13">
        <f t="shared" si="139"/>
        <v>0</v>
      </c>
      <c r="AV193" s="13">
        <f t="shared" si="139"/>
        <v>0</v>
      </c>
      <c r="AW193" s="13">
        <f t="shared" si="139"/>
        <v>0</v>
      </c>
      <c r="AX193" s="13">
        <f t="shared" si="139"/>
        <v>0</v>
      </c>
      <c r="AY193" s="13">
        <f t="shared" si="139"/>
        <v>0</v>
      </c>
      <c r="AZ193" s="13">
        <f t="shared" si="139"/>
        <v>0</v>
      </c>
      <c r="BA193" s="13">
        <f t="shared" si="139"/>
        <v>0</v>
      </c>
      <c r="BB193" s="13">
        <f t="shared" si="139"/>
        <v>0</v>
      </c>
      <c r="BC193" s="13">
        <f t="shared" si="139"/>
        <v>0</v>
      </c>
      <c r="BD193" s="13">
        <f t="shared" si="139"/>
        <v>0</v>
      </c>
      <c r="BE193" s="13">
        <f t="shared" si="112"/>
        <v>1.752249721591872</v>
      </c>
      <c r="BF193" s="13">
        <f t="shared" si="108"/>
        <v>150295.65545727729</v>
      </c>
      <c r="BG193" s="4">
        <f t="shared" si="104"/>
        <v>2504952.4299446065</v>
      </c>
      <c r="BH193" s="4">
        <f t="shared" si="123"/>
        <v>1.0001187380279866</v>
      </c>
      <c r="BI193" s="4">
        <f t="shared" si="124"/>
        <v>1.0001395401941553</v>
      </c>
      <c r="BJ193" s="4">
        <f t="shared" si="109"/>
        <v>5.9999405042833835</v>
      </c>
      <c r="BK193" s="4"/>
      <c r="BL193" s="4">
        <f t="shared" si="100"/>
        <v>2505093.4598018029</v>
      </c>
      <c r="BN193">
        <f t="shared" si="101"/>
        <v>182</v>
      </c>
      <c r="BO193" s="11">
        <f t="shared" si="102"/>
        <v>5.9890431754256293E-5</v>
      </c>
      <c r="BP193" s="9">
        <f t="shared" si="130"/>
        <v>2.2314267517457303E-4</v>
      </c>
      <c r="BQ193" s="9">
        <f t="shared" si="130"/>
        <v>2.4661603206341964E-4</v>
      </c>
      <c r="BR193" s="9">
        <f t="shared" si="130"/>
        <v>2.8992632470926124E-4</v>
      </c>
      <c r="BS193" s="9">
        <f t="shared" si="130"/>
        <v>3.4080238593977056E-4</v>
      </c>
      <c r="BT193" s="9">
        <f t="shared" si="130"/>
        <v>4.0055151797462274E-4</v>
      </c>
      <c r="BU193" s="9">
        <f t="shared" si="130"/>
        <v>4.7070195128077829E-4</v>
      </c>
      <c r="BV193" s="9">
        <f t="shared" si="130"/>
        <v>5.5303852039548262E-4</v>
      </c>
      <c r="BW193" s="9">
        <f t="shared" si="130"/>
        <v>6.496435657057124E-4</v>
      </c>
      <c r="BX193" s="9">
        <f t="shared" si="130"/>
        <v>7.6294365986160912E-4</v>
      </c>
      <c r="BY193" s="9">
        <f t="shared" si="130"/>
        <v>8.9576277432720666E-4</v>
      </c>
      <c r="BZ193" s="9">
        <f t="shared" si="130"/>
        <v>0</v>
      </c>
      <c r="CA193" s="9">
        <f t="shared" si="130"/>
        <v>0</v>
      </c>
      <c r="CB193" s="9">
        <f t="shared" si="130"/>
        <v>0</v>
      </c>
      <c r="CC193" s="9">
        <f t="shared" si="130"/>
        <v>0</v>
      </c>
      <c r="CD193" s="9">
        <f t="shared" si="140"/>
        <v>0</v>
      </c>
      <c r="CE193" s="9">
        <f t="shared" si="140"/>
        <v>0</v>
      </c>
      <c r="CF193" s="9">
        <f t="shared" si="140"/>
        <v>0</v>
      </c>
      <c r="CG193" s="9">
        <f t="shared" si="140"/>
        <v>0</v>
      </c>
      <c r="CH193" s="9">
        <f t="shared" si="140"/>
        <v>0</v>
      </c>
      <c r="CI193" s="9">
        <f t="shared" si="135"/>
        <v>0</v>
      </c>
      <c r="CJ193" s="9">
        <f t="shared" si="135"/>
        <v>0</v>
      </c>
      <c r="CK193" s="9">
        <f t="shared" si="135"/>
        <v>21.119581350644459</v>
      </c>
      <c r="CL193" s="9">
        <f t="shared" si="113"/>
        <v>21.124414480051893</v>
      </c>
    </row>
    <row r="194" spans="2:90" x14ac:dyDescent="0.2">
      <c r="B194" s="1">
        <f t="shared" si="110"/>
        <v>44043</v>
      </c>
      <c r="C194" s="8">
        <f t="shared" si="105"/>
        <v>26.142857142857142</v>
      </c>
      <c r="D194">
        <f t="shared" si="114"/>
        <v>183</v>
      </c>
      <c r="E194" s="14">
        <f t="shared" si="111"/>
        <v>0.15</v>
      </c>
      <c r="F194" s="3">
        <f t="shared" si="106"/>
        <v>2.8576511180631639</v>
      </c>
      <c r="G194" s="4">
        <f t="shared" si="115"/>
        <v>119.90544271611647</v>
      </c>
      <c r="I194" s="13">
        <f t="shared" si="116"/>
        <v>21.124414480051893</v>
      </c>
      <c r="J194" s="13">
        <f t="shared" si="137"/>
        <v>23.348650585207135</v>
      </c>
      <c r="K194" s="13">
        <f t="shared" si="137"/>
        <v>27.451912304939327</v>
      </c>
      <c r="L194" s="13">
        <f t="shared" si="137"/>
        <v>32.272970959022103</v>
      </c>
      <c r="M194" s="13">
        <f t="shared" si="137"/>
        <v>37.93620850134662</v>
      </c>
      <c r="N194" s="13">
        <f t="shared" si="137"/>
        <v>44.587146476438214</v>
      </c>
      <c r="O194" s="13">
        <f t="shared" si="137"/>
        <v>52.395898921124569</v>
      </c>
      <c r="P194" s="13">
        <f t="shared" si="137"/>
        <v>61.561143596885081</v>
      </c>
      <c r="Q194" s="13">
        <f t="shared" si="137"/>
        <v>72.314674946335757</v>
      </c>
      <c r="R194" s="13">
        <f t="shared" si="137"/>
        <v>84.926605415273002</v>
      </c>
      <c r="S194" s="13">
        <f t="shared" si="137"/>
        <v>99.711283654648966</v>
      </c>
      <c r="T194" s="13">
        <f t="shared" si="137"/>
        <v>117.03399802047322</v>
      </c>
      <c r="U194" s="13">
        <f t="shared" si="137"/>
        <v>137.31853101891116</v>
      </c>
      <c r="V194" s="13">
        <f t="shared" si="137"/>
        <v>161.05562408276384</v>
      </c>
      <c r="W194" s="13">
        <f t="shared" si="137"/>
        <v>188.81240145030014</v>
      </c>
      <c r="X194" s="13">
        <f t="shared" si="137"/>
        <v>221.24278604423182</v>
      </c>
      <c r="Y194" s="13">
        <f t="shared" si="137"/>
        <v>259.09891827562285</v>
      </c>
      <c r="Z194" s="13">
        <f t="shared" si="137"/>
        <v>303.24355993126562</v>
      </c>
      <c r="AA194" s="13">
        <f t="shared" si="137"/>
        <v>354.6634293083286</v>
      </c>
      <c r="AB194" s="13">
        <f t="shared" si="137"/>
        <v>414.48337046163812</v>
      </c>
      <c r="AC194" s="13">
        <f t="shared" si="137"/>
        <v>483.98120917508368</v>
      </c>
      <c r="AD194" s="13">
        <f t="shared" si="107"/>
        <v>2351477.8438248006</v>
      </c>
      <c r="AE194" s="13">
        <f t="shared" si="118"/>
        <v>2354676.4085624106</v>
      </c>
      <c r="AF194" s="4"/>
      <c r="AG194">
        <f t="shared" si="103"/>
        <v>183</v>
      </c>
      <c r="AH194" s="4"/>
      <c r="AI194" s="4"/>
      <c r="AJ194" s="13">
        <f t="shared" si="139"/>
        <v>1.4903393990557747</v>
      </c>
      <c r="AK194" s="13">
        <f t="shared" si="139"/>
        <v>0</v>
      </c>
      <c r="AL194" s="13">
        <f t="shared" si="139"/>
        <v>0</v>
      </c>
      <c r="AM194" s="13">
        <f t="shared" si="139"/>
        <v>0</v>
      </c>
      <c r="AN194" s="13">
        <f t="shared" si="139"/>
        <v>0</v>
      </c>
      <c r="AO194" s="13">
        <f t="shared" si="139"/>
        <v>0</v>
      </c>
      <c r="AP194" s="13">
        <f t="shared" si="139"/>
        <v>0</v>
      </c>
      <c r="AQ194" s="13">
        <f t="shared" si="139"/>
        <v>0</v>
      </c>
      <c r="AR194" s="13">
        <f t="shared" si="139"/>
        <v>0</v>
      </c>
      <c r="AS194" s="13">
        <f t="shared" si="139"/>
        <v>0</v>
      </c>
      <c r="AT194" s="13">
        <f t="shared" si="139"/>
        <v>0</v>
      </c>
      <c r="AU194" s="13">
        <f t="shared" si="139"/>
        <v>0</v>
      </c>
      <c r="AV194" s="13">
        <f t="shared" si="139"/>
        <v>0</v>
      </c>
      <c r="AW194" s="13">
        <f t="shared" si="139"/>
        <v>0</v>
      </c>
      <c r="AX194" s="13">
        <f t="shared" si="139"/>
        <v>0</v>
      </c>
      <c r="AY194" s="13">
        <f t="shared" si="139"/>
        <v>0</v>
      </c>
      <c r="AZ194" s="13">
        <f t="shared" si="139"/>
        <v>0</v>
      </c>
      <c r="BA194" s="13">
        <f t="shared" si="139"/>
        <v>0</v>
      </c>
      <c r="BB194" s="13">
        <f t="shared" si="139"/>
        <v>0</v>
      </c>
      <c r="BC194" s="13">
        <f t="shared" si="139"/>
        <v>0</v>
      </c>
      <c r="BD194" s="13">
        <f t="shared" si="139"/>
        <v>0</v>
      </c>
      <c r="BE194" s="13">
        <f t="shared" si="112"/>
        <v>1.4903393990557747</v>
      </c>
      <c r="BF194" s="13">
        <f t="shared" si="108"/>
        <v>150297.14579667634</v>
      </c>
      <c r="BG194" s="4">
        <f t="shared" si="104"/>
        <v>2504973.5543590868</v>
      </c>
      <c r="BH194" s="4">
        <f t="shared" si="123"/>
        <v>1.0001010219037187</v>
      </c>
      <c r="BI194" s="4">
        <f t="shared" si="124"/>
        <v>1.0001187380279861</v>
      </c>
      <c r="BJ194" s="4">
        <f t="shared" si="109"/>
        <v>5.9999494020658757</v>
      </c>
      <c r="BK194" s="4"/>
      <c r="BL194" s="4">
        <f t="shared" si="100"/>
        <v>2505093.4598018029</v>
      </c>
      <c r="BN194">
        <f t="shared" si="101"/>
        <v>183</v>
      </c>
      <c r="BO194" s="11">
        <f t="shared" si="102"/>
        <v>5.0919666385996993E-5</v>
      </c>
      <c r="BP194" s="9">
        <f t="shared" si="130"/>
        <v>1.6134722068856497E-4</v>
      </c>
      <c r="BQ194" s="9">
        <f t="shared" si="130"/>
        <v>1.7833582475429411E-4</v>
      </c>
      <c r="BR194" s="9">
        <f t="shared" si="130"/>
        <v>2.0967633243377346E-4</v>
      </c>
      <c r="BS194" s="9">
        <f t="shared" si="130"/>
        <v>2.4649933717775621E-4</v>
      </c>
      <c r="BT194" s="9">
        <f t="shared" si="130"/>
        <v>2.8975486212572891E-4</v>
      </c>
      <c r="BU194" s="9">
        <f t="shared" si="130"/>
        <v>3.4055439355257228E-4</v>
      </c>
      <c r="BV194" s="9">
        <f t="shared" si="130"/>
        <v>4.0019725395871243E-4</v>
      </c>
      <c r="BW194" s="9">
        <f t="shared" si="130"/>
        <v>4.7020093414407648E-4</v>
      </c>
      <c r="BX194" s="9">
        <f t="shared" si="130"/>
        <v>5.5233586846188481E-4</v>
      </c>
      <c r="BY194" s="9">
        <f t="shared" si="130"/>
        <v>6.4866516225613603E-4</v>
      </c>
      <c r="BZ194" s="9">
        <f t="shared" si="130"/>
        <v>0</v>
      </c>
      <c r="CA194" s="9">
        <f t="shared" si="130"/>
        <v>0</v>
      </c>
      <c r="CB194" s="9">
        <f t="shared" si="130"/>
        <v>0</v>
      </c>
      <c r="CC194" s="9">
        <f t="shared" si="130"/>
        <v>0</v>
      </c>
      <c r="CD194" s="9">
        <f t="shared" si="140"/>
        <v>0</v>
      </c>
      <c r="CE194" s="9">
        <f t="shared" si="140"/>
        <v>0</v>
      </c>
      <c r="CF194" s="9">
        <f t="shared" si="140"/>
        <v>0</v>
      </c>
      <c r="CG194" s="9">
        <f t="shared" si="140"/>
        <v>0</v>
      </c>
      <c r="CH194" s="9">
        <f t="shared" si="140"/>
        <v>0</v>
      </c>
      <c r="CI194" s="9">
        <f t="shared" si="135"/>
        <v>0</v>
      </c>
      <c r="CJ194" s="9">
        <f t="shared" si="135"/>
        <v>0</v>
      </c>
      <c r="CK194" s="9">
        <f t="shared" si="135"/>
        <v>17.960470098243356</v>
      </c>
      <c r="CL194" s="9">
        <f t="shared" si="113"/>
        <v>17.963967665432911</v>
      </c>
    </row>
    <row r="195" spans="2:90" x14ac:dyDescent="0.2">
      <c r="B195" s="1">
        <f t="shared" si="110"/>
        <v>44044</v>
      </c>
      <c r="C195" s="8">
        <f t="shared" si="105"/>
        <v>26.285714285714285</v>
      </c>
      <c r="D195">
        <f t="shared" si="114"/>
        <v>184</v>
      </c>
      <c r="E195" s="14">
        <f t="shared" si="111"/>
        <v>0.15</v>
      </c>
      <c r="F195" s="3">
        <f t="shared" si="106"/>
        <v>2.8576511180631639</v>
      </c>
      <c r="G195" s="4">
        <f t="shared" si="115"/>
        <v>101.94147505068355</v>
      </c>
      <c r="I195" s="13">
        <f t="shared" si="116"/>
        <v>17.963967665432911</v>
      </c>
      <c r="J195" s="13">
        <f t="shared" si="137"/>
        <v>19.85694961124878</v>
      </c>
      <c r="K195" s="13">
        <f t="shared" si="137"/>
        <v>23.348650585207135</v>
      </c>
      <c r="L195" s="13">
        <f t="shared" si="137"/>
        <v>27.451912304939327</v>
      </c>
      <c r="M195" s="13">
        <f t="shared" si="137"/>
        <v>32.272970959022103</v>
      </c>
      <c r="N195" s="13">
        <f t="shared" si="137"/>
        <v>37.93620850134662</v>
      </c>
      <c r="O195" s="13">
        <f t="shared" si="137"/>
        <v>44.587146476438214</v>
      </c>
      <c r="P195" s="13">
        <f t="shared" si="137"/>
        <v>52.395898921124569</v>
      </c>
      <c r="Q195" s="13">
        <f t="shared" si="137"/>
        <v>61.561143596885081</v>
      </c>
      <c r="R195" s="13">
        <f t="shared" si="137"/>
        <v>72.314674946335757</v>
      </c>
      <c r="S195" s="13">
        <f t="shared" si="137"/>
        <v>84.926605415273002</v>
      </c>
      <c r="T195" s="13">
        <f t="shared" si="137"/>
        <v>99.711283654648966</v>
      </c>
      <c r="U195" s="13">
        <f t="shared" si="137"/>
        <v>117.03399802047322</v>
      </c>
      <c r="V195" s="13">
        <f t="shared" si="137"/>
        <v>137.31853101891116</v>
      </c>
      <c r="W195" s="13">
        <f t="shared" si="137"/>
        <v>161.05562408276384</v>
      </c>
      <c r="X195" s="13">
        <f t="shared" si="137"/>
        <v>188.81240145030014</v>
      </c>
      <c r="Y195" s="13">
        <f t="shared" ref="Y195:AC195" si="141">X194*(1-X$8)</f>
        <v>221.24278604423182</v>
      </c>
      <c r="Z195" s="13">
        <f t="shared" si="141"/>
        <v>259.09891827562285</v>
      </c>
      <c r="AA195" s="13">
        <f t="shared" si="141"/>
        <v>303.24355993126562</v>
      </c>
      <c r="AB195" s="13">
        <f t="shared" si="141"/>
        <v>354.6634293083286</v>
      </c>
      <c r="AC195" s="13">
        <f t="shared" si="141"/>
        <v>414.48337046163812</v>
      </c>
      <c r="AD195" s="13">
        <f t="shared" si="107"/>
        <v>2351961.8250339758</v>
      </c>
      <c r="AE195" s="13">
        <f t="shared" si="118"/>
        <v>2354693.105065207</v>
      </c>
      <c r="AF195" s="4"/>
      <c r="AG195">
        <f t="shared" si="103"/>
        <v>184</v>
      </c>
      <c r="AH195" s="4"/>
      <c r="AI195" s="4"/>
      <c r="AJ195" s="13">
        <f t="shared" si="139"/>
        <v>1.2674648688031136</v>
      </c>
      <c r="AK195" s="13">
        <f t="shared" si="139"/>
        <v>0</v>
      </c>
      <c r="AL195" s="13">
        <f t="shared" si="139"/>
        <v>0</v>
      </c>
      <c r="AM195" s="13">
        <f t="shared" si="139"/>
        <v>0</v>
      </c>
      <c r="AN195" s="13">
        <f t="shared" si="139"/>
        <v>0</v>
      </c>
      <c r="AO195" s="13">
        <f t="shared" si="139"/>
        <v>0</v>
      </c>
      <c r="AP195" s="13">
        <f t="shared" si="139"/>
        <v>0</v>
      </c>
      <c r="AQ195" s="13">
        <f t="shared" si="139"/>
        <v>0</v>
      </c>
      <c r="AR195" s="13">
        <f t="shared" si="139"/>
        <v>0</v>
      </c>
      <c r="AS195" s="13">
        <f t="shared" si="139"/>
        <v>0</v>
      </c>
      <c r="AT195" s="13">
        <f t="shared" si="139"/>
        <v>0</v>
      </c>
      <c r="AU195" s="13">
        <f t="shared" si="139"/>
        <v>0</v>
      </c>
      <c r="AV195" s="13">
        <f t="shared" si="139"/>
        <v>0</v>
      </c>
      <c r="AW195" s="13">
        <f t="shared" si="139"/>
        <v>0</v>
      </c>
      <c r="AX195" s="13">
        <f t="shared" si="139"/>
        <v>0</v>
      </c>
      <c r="AY195" s="13">
        <f t="shared" si="139"/>
        <v>0</v>
      </c>
      <c r="AZ195" s="13">
        <f t="shared" si="139"/>
        <v>0</v>
      </c>
      <c r="BA195" s="13">
        <f t="shared" si="139"/>
        <v>0</v>
      </c>
      <c r="BB195" s="13">
        <f t="shared" si="139"/>
        <v>0</v>
      </c>
      <c r="BC195" s="13">
        <f t="shared" si="139"/>
        <v>0</v>
      </c>
      <c r="BD195" s="13">
        <f t="shared" si="139"/>
        <v>0</v>
      </c>
      <c r="BE195" s="13">
        <f t="shared" si="112"/>
        <v>1.2674648688031136</v>
      </c>
      <c r="BF195" s="13">
        <f t="shared" si="108"/>
        <v>150298.41326154515</v>
      </c>
      <c r="BG195" s="4">
        <f t="shared" si="104"/>
        <v>2504991.5183267524</v>
      </c>
      <c r="BH195" s="4">
        <f t="shared" si="123"/>
        <v>1.0000859379291993</v>
      </c>
      <c r="BI195" s="4">
        <f t="shared" si="124"/>
        <v>1.0001010219037185</v>
      </c>
      <c r="BJ195" s="4">
        <f t="shared" si="109"/>
        <v>5.9999569723868484</v>
      </c>
      <c r="BK195" s="4"/>
      <c r="BL195" s="4">
        <f t="shared" si="100"/>
        <v>2505093.4598018029</v>
      </c>
      <c r="BN195">
        <f t="shared" si="101"/>
        <v>184</v>
      </c>
      <c r="BO195" s="11">
        <f t="shared" si="102"/>
        <v>4.3291018129352413E-5</v>
      </c>
      <c r="BP195" s="9">
        <f t="shared" si="130"/>
        <v>1.166517674819035E-4</v>
      </c>
      <c r="BQ195" s="9">
        <f t="shared" si="130"/>
        <v>1.2894413484213125E-4</v>
      </c>
      <c r="BR195" s="9">
        <f t="shared" si="130"/>
        <v>1.5161802836701751E-4</v>
      </c>
      <c r="BS195" s="9">
        <f t="shared" si="130"/>
        <v>1.7826318499177815E-4</v>
      </c>
      <c r="BT195" s="9">
        <f t="shared" si="130"/>
        <v>2.0956946563126344E-4</v>
      </c>
      <c r="BU195" s="9">
        <f t="shared" si="130"/>
        <v>2.4634456349860342E-4</v>
      </c>
      <c r="BV195" s="9">
        <f t="shared" si="130"/>
        <v>2.8953344496713673E-4</v>
      </c>
      <c r="BW195" s="9">
        <f t="shared" si="130"/>
        <v>3.4024077151471801E-4</v>
      </c>
      <c r="BX195" s="9">
        <f t="shared" si="130"/>
        <v>3.9975668752746283E-4</v>
      </c>
      <c r="BY195" s="9">
        <f t="shared" ref="BY195:CH258" si="142">R195*$E195*$BO195*BY$7</f>
        <v>4.6958638561800723E-4</v>
      </c>
      <c r="BZ195" s="9">
        <f t="shared" si="142"/>
        <v>0</v>
      </c>
      <c r="CA195" s="9">
        <f t="shared" si="142"/>
        <v>0</v>
      </c>
      <c r="CB195" s="9">
        <f t="shared" si="142"/>
        <v>0</v>
      </c>
      <c r="CC195" s="9">
        <f t="shared" si="142"/>
        <v>0</v>
      </c>
      <c r="CD195" s="9">
        <f t="shared" si="140"/>
        <v>0</v>
      </c>
      <c r="CE195" s="9">
        <f t="shared" si="140"/>
        <v>0</v>
      </c>
      <c r="CF195" s="9">
        <f t="shared" si="140"/>
        <v>0</v>
      </c>
      <c r="CG195" s="9">
        <f t="shared" si="140"/>
        <v>0</v>
      </c>
      <c r="CH195" s="9">
        <f t="shared" si="140"/>
        <v>0</v>
      </c>
      <c r="CI195" s="9">
        <f t="shared" si="135"/>
        <v>0</v>
      </c>
      <c r="CJ195" s="9">
        <f t="shared" si="135"/>
        <v>0</v>
      </c>
      <c r="CK195" s="9">
        <f t="shared" si="135"/>
        <v>15.272823301063594</v>
      </c>
      <c r="CL195" s="9">
        <f t="shared" si="113"/>
        <v>15.275353809498034</v>
      </c>
    </row>
    <row r="196" spans="2:90" x14ac:dyDescent="0.2">
      <c r="B196" s="1">
        <f t="shared" si="110"/>
        <v>44045</v>
      </c>
      <c r="C196" s="8">
        <f t="shared" si="105"/>
        <v>26.428571428571427</v>
      </c>
      <c r="D196">
        <f t="shared" si="114"/>
        <v>185</v>
      </c>
      <c r="E196" s="14">
        <f t="shared" si="111"/>
        <v>0.15</v>
      </c>
      <c r="F196" s="3">
        <f t="shared" si="106"/>
        <v>2.8576511180631639</v>
      </c>
      <c r="G196" s="4">
        <f t="shared" si="115"/>
        <v>86.666121241185522</v>
      </c>
      <c r="I196" s="13">
        <f t="shared" si="116"/>
        <v>15.275353809498034</v>
      </c>
      <c r="J196" s="13">
        <f t="shared" ref="J196:AC208" si="143">I195*(1-I$8)</f>
        <v>16.886129605506934</v>
      </c>
      <c r="K196" s="13">
        <f t="shared" si="143"/>
        <v>19.85694961124878</v>
      </c>
      <c r="L196" s="13">
        <f t="shared" si="143"/>
        <v>23.348650585207135</v>
      </c>
      <c r="M196" s="13">
        <f t="shared" si="143"/>
        <v>27.451912304939327</v>
      </c>
      <c r="N196" s="13">
        <f t="shared" si="143"/>
        <v>32.272970959022103</v>
      </c>
      <c r="O196" s="13">
        <f t="shared" si="143"/>
        <v>37.93620850134662</v>
      </c>
      <c r="P196" s="13">
        <f t="shared" si="143"/>
        <v>44.587146476438214</v>
      </c>
      <c r="Q196" s="13">
        <f t="shared" si="143"/>
        <v>52.395898921124569</v>
      </c>
      <c r="R196" s="13">
        <f t="shared" si="143"/>
        <v>61.561143596885081</v>
      </c>
      <c r="S196" s="13">
        <f t="shared" si="143"/>
        <v>72.314674946335757</v>
      </c>
      <c r="T196" s="13">
        <f t="shared" si="143"/>
        <v>84.926605415273002</v>
      </c>
      <c r="U196" s="13">
        <f t="shared" si="143"/>
        <v>99.711283654648966</v>
      </c>
      <c r="V196" s="13">
        <f t="shared" si="143"/>
        <v>117.03399802047322</v>
      </c>
      <c r="W196" s="13">
        <f t="shared" si="143"/>
        <v>137.31853101891116</v>
      </c>
      <c r="X196" s="13">
        <f t="shared" si="143"/>
        <v>161.05562408276384</v>
      </c>
      <c r="Y196" s="13">
        <f t="shared" si="143"/>
        <v>188.81240145030014</v>
      </c>
      <c r="Z196" s="13">
        <f t="shared" si="143"/>
        <v>221.24278604423182</v>
      </c>
      <c r="AA196" s="13">
        <f t="shared" si="143"/>
        <v>259.09891827562285</v>
      </c>
      <c r="AB196" s="13">
        <f t="shared" si="143"/>
        <v>303.24355993126562</v>
      </c>
      <c r="AC196" s="13">
        <f t="shared" si="143"/>
        <v>354.6634293083286</v>
      </c>
      <c r="AD196" s="13">
        <f t="shared" si="107"/>
        <v>2352376.3084044373</v>
      </c>
      <c r="AE196" s="13">
        <f t="shared" si="118"/>
        <v>2354707.3025809568</v>
      </c>
      <c r="AF196" s="4"/>
      <c r="AG196">
        <f t="shared" si="103"/>
        <v>185</v>
      </c>
      <c r="AH196" s="4"/>
      <c r="AI196" s="4"/>
      <c r="AJ196" s="13">
        <f t="shared" si="139"/>
        <v>1.0778380599259747</v>
      </c>
      <c r="AK196" s="13">
        <f t="shared" si="139"/>
        <v>0</v>
      </c>
      <c r="AL196" s="13">
        <f t="shared" si="139"/>
        <v>0</v>
      </c>
      <c r="AM196" s="13">
        <f t="shared" ref="AM196:BD211" si="144">L195*AL$8</f>
        <v>0</v>
      </c>
      <c r="AN196" s="13">
        <f t="shared" si="144"/>
        <v>0</v>
      </c>
      <c r="AO196" s="13">
        <f t="shared" si="144"/>
        <v>0</v>
      </c>
      <c r="AP196" s="13">
        <f t="shared" si="144"/>
        <v>0</v>
      </c>
      <c r="AQ196" s="13">
        <f t="shared" si="144"/>
        <v>0</v>
      </c>
      <c r="AR196" s="13">
        <f t="shared" si="144"/>
        <v>0</v>
      </c>
      <c r="AS196" s="13">
        <f t="shared" si="144"/>
        <v>0</v>
      </c>
      <c r="AT196" s="13">
        <f t="shared" si="144"/>
        <v>0</v>
      </c>
      <c r="AU196" s="13">
        <f t="shared" si="144"/>
        <v>0</v>
      </c>
      <c r="AV196" s="13">
        <f t="shared" si="144"/>
        <v>0</v>
      </c>
      <c r="AW196" s="13">
        <f t="shared" si="144"/>
        <v>0</v>
      </c>
      <c r="AX196" s="13">
        <f t="shared" si="144"/>
        <v>0</v>
      </c>
      <c r="AY196" s="13">
        <f t="shared" si="144"/>
        <v>0</v>
      </c>
      <c r="AZ196" s="13">
        <f t="shared" si="144"/>
        <v>0</v>
      </c>
      <c r="BA196" s="13">
        <f t="shared" si="144"/>
        <v>0</v>
      </c>
      <c r="BB196" s="13">
        <f t="shared" si="144"/>
        <v>0</v>
      </c>
      <c r="BC196" s="13">
        <f t="shared" si="144"/>
        <v>0</v>
      </c>
      <c r="BD196" s="13">
        <f t="shared" si="144"/>
        <v>0</v>
      </c>
      <c r="BE196" s="13">
        <f t="shared" si="112"/>
        <v>1.0778380599259747</v>
      </c>
      <c r="BF196" s="13">
        <f t="shared" si="108"/>
        <v>150299.49109960507</v>
      </c>
      <c r="BG196" s="4">
        <f t="shared" si="104"/>
        <v>2505006.7936805617</v>
      </c>
      <c r="BH196" s="4">
        <f t="shared" si="123"/>
        <v>1.0000730979608237</v>
      </c>
      <c r="BI196" s="4">
        <f t="shared" si="124"/>
        <v>1.0000859379291989</v>
      </c>
      <c r="BJ196" s="4">
        <f t="shared" si="109"/>
        <v>5.99996341242543</v>
      </c>
      <c r="BK196" s="4"/>
      <c r="BL196" s="4">
        <f t="shared" si="100"/>
        <v>2505093.4598018029</v>
      </c>
      <c r="BN196">
        <f t="shared" si="101"/>
        <v>185</v>
      </c>
      <c r="BO196" s="11">
        <f t="shared" si="102"/>
        <v>3.6804120612280141E-5</v>
      </c>
      <c r="BP196" s="9">
        <f t="shared" ref="BP196:BX259" si="145">I196*$E196*$BO196*BP$7</f>
        <v>8.4329394600002778E-5</v>
      </c>
      <c r="BQ196" s="9">
        <f t="shared" si="145"/>
        <v>9.3221872601350735E-5</v>
      </c>
      <c r="BR196" s="9">
        <f t="shared" si="145"/>
        <v>1.0962263527265541E-4</v>
      </c>
      <c r="BS196" s="9">
        <f t="shared" si="145"/>
        <v>1.288989828407923E-4</v>
      </c>
      <c r="BT196" s="9">
        <f t="shared" si="145"/>
        <v>1.5155152372630865E-4</v>
      </c>
      <c r="BU196" s="9">
        <f t="shared" si="145"/>
        <v>1.7816674735386955E-4</v>
      </c>
      <c r="BV196" s="9">
        <f t="shared" si="145"/>
        <v>2.0943131898842524E-4</v>
      </c>
      <c r="BW196" s="9">
        <f t="shared" si="145"/>
        <v>2.4614860750143502E-4</v>
      </c>
      <c r="BX196" s="9">
        <f t="shared" si="145"/>
        <v>2.8925774752228611E-4</v>
      </c>
      <c r="BY196" s="9">
        <f t="shared" si="142"/>
        <v>3.3985556309544833E-4</v>
      </c>
      <c r="BZ196" s="9">
        <f t="shared" si="142"/>
        <v>0</v>
      </c>
      <c r="CA196" s="9">
        <f t="shared" si="142"/>
        <v>0</v>
      </c>
      <c r="CB196" s="9">
        <f t="shared" si="142"/>
        <v>0</v>
      </c>
      <c r="CC196" s="9">
        <f t="shared" si="142"/>
        <v>0</v>
      </c>
      <c r="CD196" s="9">
        <f t="shared" si="140"/>
        <v>0</v>
      </c>
      <c r="CE196" s="9">
        <f t="shared" si="140"/>
        <v>0</v>
      </c>
      <c r="CF196" s="9">
        <f t="shared" si="140"/>
        <v>0</v>
      </c>
      <c r="CG196" s="9">
        <f t="shared" si="140"/>
        <v>0</v>
      </c>
      <c r="CH196" s="9">
        <f t="shared" si="140"/>
        <v>0</v>
      </c>
      <c r="CI196" s="9">
        <f t="shared" si="135"/>
        <v>0</v>
      </c>
      <c r="CJ196" s="9">
        <f t="shared" si="135"/>
        <v>0</v>
      </c>
      <c r="CK196" s="9">
        <f t="shared" si="135"/>
        <v>12.986571206998082</v>
      </c>
      <c r="CL196" s="9">
        <f t="shared" si="113"/>
        <v>12.988401691391585</v>
      </c>
    </row>
    <row r="197" spans="2:90" x14ac:dyDescent="0.2">
      <c r="B197" s="1">
        <f t="shared" si="110"/>
        <v>44046</v>
      </c>
      <c r="C197" s="8">
        <f t="shared" si="105"/>
        <v>26.571428571428573</v>
      </c>
      <c r="D197">
        <f t="shared" si="114"/>
        <v>186</v>
      </c>
      <c r="E197" s="14">
        <f t="shared" si="111"/>
        <v>0.15</v>
      </c>
      <c r="F197" s="3">
        <f t="shared" si="106"/>
        <v>2.8576511180631639</v>
      </c>
      <c r="G197" s="4">
        <f t="shared" si="115"/>
        <v>73.677719549793935</v>
      </c>
      <c r="I197" s="13">
        <f t="shared" si="116"/>
        <v>12.988401691391585</v>
      </c>
      <c r="J197" s="13">
        <f t="shared" si="143"/>
        <v>14.358832580928151</v>
      </c>
      <c r="K197" s="13">
        <f t="shared" si="143"/>
        <v>16.886129605506934</v>
      </c>
      <c r="L197" s="13">
        <f t="shared" si="143"/>
        <v>19.85694961124878</v>
      </c>
      <c r="M197" s="13">
        <f t="shared" si="143"/>
        <v>23.348650585207135</v>
      </c>
      <c r="N197" s="13">
        <f t="shared" si="143"/>
        <v>27.451912304939327</v>
      </c>
      <c r="O197" s="13">
        <f t="shared" si="143"/>
        <v>32.272970959022103</v>
      </c>
      <c r="P197" s="13">
        <f t="shared" si="143"/>
        <v>37.93620850134662</v>
      </c>
      <c r="Q197" s="13">
        <f t="shared" si="143"/>
        <v>44.587146476438214</v>
      </c>
      <c r="R197" s="13">
        <f t="shared" si="143"/>
        <v>52.395898921124569</v>
      </c>
      <c r="S197" s="13">
        <f t="shared" si="143"/>
        <v>61.561143596885081</v>
      </c>
      <c r="T197" s="13">
        <f t="shared" si="143"/>
        <v>72.314674946335757</v>
      </c>
      <c r="U197" s="13">
        <f t="shared" si="143"/>
        <v>84.926605415273002</v>
      </c>
      <c r="V197" s="13">
        <f t="shared" si="143"/>
        <v>99.711283654648966</v>
      </c>
      <c r="W197" s="13">
        <f t="shared" si="143"/>
        <v>117.03399802047322</v>
      </c>
      <c r="X197" s="13">
        <f t="shared" si="143"/>
        <v>137.31853101891116</v>
      </c>
      <c r="Y197" s="13">
        <f t="shared" si="143"/>
        <v>161.05562408276384</v>
      </c>
      <c r="Z197" s="13">
        <f t="shared" si="143"/>
        <v>188.81240145030014</v>
      </c>
      <c r="AA197" s="13">
        <f t="shared" si="143"/>
        <v>221.24278604423182</v>
      </c>
      <c r="AB197" s="13">
        <f t="shared" si="143"/>
        <v>259.09891827562285</v>
      </c>
      <c r="AC197" s="13">
        <f t="shared" si="143"/>
        <v>303.24355993126562</v>
      </c>
      <c r="AD197" s="13">
        <f t="shared" si="107"/>
        <v>2352730.9718337455</v>
      </c>
      <c r="AE197" s="13">
        <f t="shared" si="118"/>
        <v>2354719.3744614194</v>
      </c>
      <c r="AF197" s="4"/>
      <c r="AG197">
        <f t="shared" si="103"/>
        <v>186</v>
      </c>
      <c r="AH197" s="4"/>
      <c r="AI197" s="4"/>
      <c r="AJ197" s="13">
        <f t="shared" ref="AJ197:BC209" si="146">I196*AI$8</f>
        <v>0.91652122856988205</v>
      </c>
      <c r="AK197" s="13">
        <f t="shared" si="146"/>
        <v>0</v>
      </c>
      <c r="AL197" s="13">
        <f t="shared" si="146"/>
        <v>0</v>
      </c>
      <c r="AM197" s="13">
        <f t="shared" si="146"/>
        <v>0</v>
      </c>
      <c r="AN197" s="13">
        <f t="shared" si="146"/>
        <v>0</v>
      </c>
      <c r="AO197" s="13">
        <f t="shared" si="146"/>
        <v>0</v>
      </c>
      <c r="AP197" s="13">
        <f t="shared" si="146"/>
        <v>0</v>
      </c>
      <c r="AQ197" s="13">
        <f t="shared" si="146"/>
        <v>0</v>
      </c>
      <c r="AR197" s="13">
        <f t="shared" si="146"/>
        <v>0</v>
      </c>
      <c r="AS197" s="13">
        <f t="shared" si="146"/>
        <v>0</v>
      </c>
      <c r="AT197" s="13">
        <f t="shared" si="146"/>
        <v>0</v>
      </c>
      <c r="AU197" s="13">
        <f t="shared" si="146"/>
        <v>0</v>
      </c>
      <c r="AV197" s="13">
        <f t="shared" si="146"/>
        <v>0</v>
      </c>
      <c r="AW197" s="13">
        <f t="shared" si="146"/>
        <v>0</v>
      </c>
      <c r="AX197" s="13">
        <f t="shared" si="146"/>
        <v>0</v>
      </c>
      <c r="AY197" s="13">
        <f t="shared" si="146"/>
        <v>0</v>
      </c>
      <c r="AZ197" s="13">
        <f t="shared" si="146"/>
        <v>0</v>
      </c>
      <c r="BA197" s="13">
        <f t="shared" si="146"/>
        <v>0</v>
      </c>
      <c r="BB197" s="13">
        <f t="shared" si="146"/>
        <v>0</v>
      </c>
      <c r="BC197" s="13">
        <f t="shared" si="146"/>
        <v>0</v>
      </c>
      <c r="BD197" s="13">
        <f t="shared" si="144"/>
        <v>0</v>
      </c>
      <c r="BE197" s="13">
        <f t="shared" si="112"/>
        <v>0.91652122856988205</v>
      </c>
      <c r="BF197" s="13">
        <f t="shared" si="108"/>
        <v>150300.40762083363</v>
      </c>
      <c r="BG197" s="4">
        <f t="shared" si="104"/>
        <v>2505019.7820822531</v>
      </c>
      <c r="BH197" s="4">
        <f t="shared" si="123"/>
        <v>1.0000621703350514</v>
      </c>
      <c r="BI197" s="4">
        <f t="shared" si="124"/>
        <v>1.0000730979608234</v>
      </c>
      <c r="BJ197" s="4">
        <f t="shared" si="109"/>
        <v>5.9999688903015009</v>
      </c>
      <c r="BK197" s="4"/>
      <c r="BL197" s="4">
        <f t="shared" si="100"/>
        <v>2505093.4598018029</v>
      </c>
      <c r="BN197">
        <f t="shared" si="101"/>
        <v>186</v>
      </c>
      <c r="BO197" s="11">
        <f t="shared" si="102"/>
        <v>3.1288405357555684E-5</v>
      </c>
      <c r="BP197" s="9">
        <f t="shared" si="145"/>
        <v>6.0957956560053266E-5</v>
      </c>
      <c r="BQ197" s="9">
        <f t="shared" si="145"/>
        <v>6.7389746138003624E-5</v>
      </c>
      <c r="BR197" s="9">
        <f t="shared" si="145"/>
        <v>7.9251010202598414E-5</v>
      </c>
      <c r="BS197" s="9">
        <f t="shared" si="145"/>
        <v>9.3193843290196435E-5</v>
      </c>
      <c r="BT197" s="9">
        <f t="shared" si="145"/>
        <v>1.0958130660928358E-4</v>
      </c>
      <c r="BU197" s="9">
        <f t="shared" si="145"/>
        <v>1.2883898400555186E-4</v>
      </c>
      <c r="BV197" s="9">
        <f t="shared" si="145"/>
        <v>1.5146546961877593E-4</v>
      </c>
      <c r="BW197" s="9">
        <f t="shared" si="145"/>
        <v>1.7804452039783247E-4</v>
      </c>
      <c r="BX197" s="9">
        <f t="shared" si="145"/>
        <v>2.092591069037264E-4</v>
      </c>
      <c r="BY197" s="9">
        <f t="shared" si="142"/>
        <v>2.45907618677649E-4</v>
      </c>
      <c r="BZ197" s="9">
        <f t="shared" si="142"/>
        <v>0</v>
      </c>
      <c r="CA197" s="9">
        <f t="shared" si="142"/>
        <v>0</v>
      </c>
      <c r="CB197" s="9">
        <f t="shared" si="142"/>
        <v>0</v>
      </c>
      <c r="CC197" s="9">
        <f t="shared" si="142"/>
        <v>0</v>
      </c>
      <c r="CD197" s="9">
        <f t="shared" si="140"/>
        <v>0</v>
      </c>
      <c r="CE197" s="9">
        <f t="shared" si="140"/>
        <v>0</v>
      </c>
      <c r="CF197" s="9">
        <f t="shared" si="140"/>
        <v>0</v>
      </c>
      <c r="CG197" s="9">
        <f t="shared" si="140"/>
        <v>0</v>
      </c>
      <c r="CH197" s="9">
        <f t="shared" si="140"/>
        <v>0</v>
      </c>
      <c r="CI197" s="9">
        <f t="shared" si="135"/>
        <v>0</v>
      </c>
      <c r="CJ197" s="9">
        <f t="shared" si="135"/>
        <v>0</v>
      </c>
      <c r="CK197" s="9">
        <f t="shared" si="135"/>
        <v>11.041980051601522</v>
      </c>
      <c r="CL197" s="9">
        <f t="shared" si="113"/>
        <v>11.043303941163925</v>
      </c>
    </row>
    <row r="198" spans="2:90" x14ac:dyDescent="0.2">
      <c r="B198" s="1">
        <f t="shared" si="110"/>
        <v>44047</v>
      </c>
      <c r="C198" s="8">
        <f t="shared" si="105"/>
        <v>26.714285714285715</v>
      </c>
      <c r="D198">
        <f t="shared" si="114"/>
        <v>187</v>
      </c>
      <c r="E198" s="14">
        <f t="shared" si="111"/>
        <v>0.15</v>
      </c>
      <c r="F198" s="3">
        <f t="shared" si="106"/>
        <v>2.8576511180631639</v>
      </c>
      <c r="G198" s="4">
        <f t="shared" si="115"/>
        <v>62.634415608630007</v>
      </c>
      <c r="I198" s="13">
        <f t="shared" si="116"/>
        <v>11.043303941163925</v>
      </c>
      <c r="J198" s="13">
        <f t="shared" si="143"/>
        <v>12.20909758990809</v>
      </c>
      <c r="K198" s="13">
        <f t="shared" si="143"/>
        <v>14.358832580928151</v>
      </c>
      <c r="L198" s="13">
        <f t="shared" si="143"/>
        <v>16.886129605506934</v>
      </c>
      <c r="M198" s="13">
        <f t="shared" si="143"/>
        <v>19.85694961124878</v>
      </c>
      <c r="N198" s="13">
        <f t="shared" si="143"/>
        <v>23.348650585207135</v>
      </c>
      <c r="O198" s="13">
        <f t="shared" si="143"/>
        <v>27.451912304939327</v>
      </c>
      <c r="P198" s="13">
        <f t="shared" si="143"/>
        <v>32.272970959022103</v>
      </c>
      <c r="Q198" s="13">
        <f t="shared" si="143"/>
        <v>37.93620850134662</v>
      </c>
      <c r="R198" s="13">
        <f t="shared" si="143"/>
        <v>44.587146476438214</v>
      </c>
      <c r="S198" s="13">
        <f t="shared" si="143"/>
        <v>52.395898921124569</v>
      </c>
      <c r="T198" s="13">
        <f t="shared" si="143"/>
        <v>61.561143596885081</v>
      </c>
      <c r="U198" s="13">
        <f t="shared" si="143"/>
        <v>72.314674946335757</v>
      </c>
      <c r="V198" s="13">
        <f t="shared" si="143"/>
        <v>84.926605415273002</v>
      </c>
      <c r="W198" s="13">
        <f t="shared" si="143"/>
        <v>99.711283654648966</v>
      </c>
      <c r="X198" s="13">
        <f t="shared" si="143"/>
        <v>117.03399802047322</v>
      </c>
      <c r="Y198" s="13">
        <f t="shared" si="143"/>
        <v>137.31853101891116</v>
      </c>
      <c r="Z198" s="13">
        <f t="shared" si="143"/>
        <v>161.05562408276384</v>
      </c>
      <c r="AA198" s="13">
        <f t="shared" si="143"/>
        <v>188.81240145030014</v>
      </c>
      <c r="AB198" s="13">
        <f t="shared" si="143"/>
        <v>221.24278604423182</v>
      </c>
      <c r="AC198" s="13">
        <f t="shared" si="143"/>
        <v>259.09891827562285</v>
      </c>
      <c r="AD198" s="13">
        <f t="shared" si="107"/>
        <v>2353034.2153936769</v>
      </c>
      <c r="AE198" s="13">
        <f t="shared" si="118"/>
        <v>2354729.6384612592</v>
      </c>
      <c r="AF198" s="4"/>
      <c r="AG198">
        <f t="shared" si="103"/>
        <v>187</v>
      </c>
      <c r="AH198" s="4"/>
      <c r="AI198" s="4"/>
      <c r="AJ198" s="13">
        <f t="shared" si="146"/>
        <v>0.77930410148349505</v>
      </c>
      <c r="AK198" s="13">
        <f t="shared" si="146"/>
        <v>0</v>
      </c>
      <c r="AL198" s="13">
        <f t="shared" si="146"/>
        <v>0</v>
      </c>
      <c r="AM198" s="13">
        <f t="shared" si="146"/>
        <v>0</v>
      </c>
      <c r="AN198" s="13">
        <f t="shared" si="146"/>
        <v>0</v>
      </c>
      <c r="AO198" s="13">
        <f t="shared" si="146"/>
        <v>0</v>
      </c>
      <c r="AP198" s="13">
        <f t="shared" si="146"/>
        <v>0</v>
      </c>
      <c r="AQ198" s="13">
        <f t="shared" si="146"/>
        <v>0</v>
      </c>
      <c r="AR198" s="13">
        <f t="shared" si="146"/>
        <v>0</v>
      </c>
      <c r="AS198" s="13">
        <f t="shared" si="146"/>
        <v>0</v>
      </c>
      <c r="AT198" s="13">
        <f t="shared" si="146"/>
        <v>0</v>
      </c>
      <c r="AU198" s="13">
        <f t="shared" si="146"/>
        <v>0</v>
      </c>
      <c r="AV198" s="13">
        <f t="shared" si="146"/>
        <v>0</v>
      </c>
      <c r="AW198" s="13">
        <f t="shared" si="146"/>
        <v>0</v>
      </c>
      <c r="AX198" s="13">
        <f t="shared" si="146"/>
        <v>0</v>
      </c>
      <c r="AY198" s="13">
        <f t="shared" si="146"/>
        <v>0</v>
      </c>
      <c r="AZ198" s="13">
        <f t="shared" si="146"/>
        <v>0</v>
      </c>
      <c r="BA198" s="13">
        <f t="shared" si="146"/>
        <v>0</v>
      </c>
      <c r="BB198" s="13">
        <f t="shared" si="146"/>
        <v>0</v>
      </c>
      <c r="BC198" s="13">
        <f t="shared" si="146"/>
        <v>0</v>
      </c>
      <c r="BD198" s="13">
        <f t="shared" si="144"/>
        <v>0</v>
      </c>
      <c r="BE198" s="13">
        <f t="shared" si="112"/>
        <v>0.77930410148349505</v>
      </c>
      <c r="BF198" s="13">
        <f t="shared" si="108"/>
        <v>150301.18692493511</v>
      </c>
      <c r="BG198" s="4">
        <f t="shared" si="104"/>
        <v>2505030.8253861945</v>
      </c>
      <c r="BH198" s="4">
        <f t="shared" si="123"/>
        <v>1.0000528718427448</v>
      </c>
      <c r="BI198" s="4">
        <f t="shared" si="124"/>
        <v>1.0000621703350514</v>
      </c>
      <c r="BJ198" s="4">
        <f t="shared" si="109"/>
        <v>5.9999735492980832</v>
      </c>
      <c r="BK198" s="4"/>
      <c r="BL198" s="4">
        <f t="shared" si="100"/>
        <v>2505093.4598018033</v>
      </c>
      <c r="BN198">
        <f t="shared" si="101"/>
        <v>187</v>
      </c>
      <c r="BO198" s="11">
        <f t="shared" si="102"/>
        <v>2.6598701010730369E-5</v>
      </c>
      <c r="BP198" s="9">
        <f t="shared" si="145"/>
        <v>4.4060630955245931E-5</v>
      </c>
      <c r="BQ198" s="9">
        <f t="shared" si="145"/>
        <v>4.8711920460719101E-5</v>
      </c>
      <c r="BR198" s="9">
        <f t="shared" si="145"/>
        <v>5.7288944202486262E-5</v>
      </c>
      <c r="BS198" s="9">
        <f t="shared" si="145"/>
        <v>6.7372366890798183E-5</v>
      </c>
      <c r="BT198" s="9">
        <f t="shared" si="145"/>
        <v>7.9225359854211738E-5</v>
      </c>
      <c r="BU198" s="9">
        <f t="shared" si="145"/>
        <v>9.3156566387990884E-5</v>
      </c>
      <c r="BV198" s="9">
        <f t="shared" si="145"/>
        <v>1.0952778113578068E-4</v>
      </c>
      <c r="BW198" s="9">
        <f t="shared" si="145"/>
        <v>1.2876286579005194E-4</v>
      </c>
      <c r="BX198" s="9">
        <f t="shared" si="145"/>
        <v>1.5135808011120696E-4</v>
      </c>
      <c r="BY198" s="9">
        <f t="shared" si="142"/>
        <v>1.77894026707263E-4</v>
      </c>
      <c r="BZ198" s="9">
        <f t="shared" si="142"/>
        <v>0</v>
      </c>
      <c r="CA198" s="9">
        <f t="shared" si="142"/>
        <v>0</v>
      </c>
      <c r="CB198" s="9">
        <f t="shared" si="142"/>
        <v>0</v>
      </c>
      <c r="CC198" s="9">
        <f t="shared" si="142"/>
        <v>0</v>
      </c>
      <c r="CD198" s="9">
        <f t="shared" si="140"/>
        <v>0</v>
      </c>
      <c r="CE198" s="9">
        <f t="shared" si="140"/>
        <v>0</v>
      </c>
      <c r="CF198" s="9">
        <f t="shared" si="140"/>
        <v>0</v>
      </c>
      <c r="CG198" s="9">
        <f t="shared" si="140"/>
        <v>0</v>
      </c>
      <c r="CH198" s="9">
        <f t="shared" si="140"/>
        <v>0</v>
      </c>
      <c r="CI198" s="9">
        <f t="shared" si="135"/>
        <v>0</v>
      </c>
      <c r="CJ198" s="9">
        <f t="shared" si="135"/>
        <v>0</v>
      </c>
      <c r="CK198" s="9">
        <f t="shared" si="135"/>
        <v>9.3881480344912394</v>
      </c>
      <c r="CL198" s="9">
        <f t="shared" si="113"/>
        <v>9.3891053930337343</v>
      </c>
    </row>
    <row r="199" spans="2:90" x14ac:dyDescent="0.2">
      <c r="B199" s="1">
        <f t="shared" si="110"/>
        <v>44048</v>
      </c>
      <c r="C199" s="8">
        <f t="shared" si="105"/>
        <v>26.857142857142858</v>
      </c>
      <c r="D199">
        <f t="shared" si="114"/>
        <v>188</v>
      </c>
      <c r="E199" s="14">
        <f t="shared" si="111"/>
        <v>0.15</v>
      </c>
      <c r="F199" s="3">
        <f t="shared" si="106"/>
        <v>2.8576511180631639</v>
      </c>
      <c r="G199" s="4">
        <f t="shared" si="115"/>
        <v>53.245310215596277</v>
      </c>
      <c r="I199" s="13">
        <f t="shared" si="116"/>
        <v>9.3891053930337343</v>
      </c>
      <c r="J199" s="13">
        <f t="shared" si="143"/>
        <v>10.380705704694089</v>
      </c>
      <c r="K199" s="13">
        <f t="shared" si="143"/>
        <v>12.20909758990809</v>
      </c>
      <c r="L199" s="13">
        <f t="shared" si="143"/>
        <v>14.358832580928151</v>
      </c>
      <c r="M199" s="13">
        <f t="shared" si="143"/>
        <v>16.886129605506934</v>
      </c>
      <c r="N199" s="13">
        <f t="shared" si="143"/>
        <v>19.85694961124878</v>
      </c>
      <c r="O199" s="13">
        <f t="shared" si="143"/>
        <v>23.348650585207135</v>
      </c>
      <c r="P199" s="13">
        <f t="shared" si="143"/>
        <v>27.451912304939327</v>
      </c>
      <c r="Q199" s="13">
        <f t="shared" si="143"/>
        <v>32.272970959022103</v>
      </c>
      <c r="R199" s="13">
        <f t="shared" si="143"/>
        <v>37.93620850134662</v>
      </c>
      <c r="S199" s="13">
        <f t="shared" si="143"/>
        <v>44.587146476438214</v>
      </c>
      <c r="T199" s="13">
        <f t="shared" si="143"/>
        <v>52.395898921124569</v>
      </c>
      <c r="U199" s="13">
        <f t="shared" si="143"/>
        <v>61.561143596885081</v>
      </c>
      <c r="V199" s="13">
        <f t="shared" si="143"/>
        <v>72.314674946335757</v>
      </c>
      <c r="W199" s="13">
        <f t="shared" si="143"/>
        <v>84.926605415273002</v>
      </c>
      <c r="X199" s="13">
        <f t="shared" si="143"/>
        <v>99.711283654648966</v>
      </c>
      <c r="Y199" s="13">
        <f t="shared" si="143"/>
        <v>117.03399802047322</v>
      </c>
      <c r="Z199" s="13">
        <f t="shared" si="143"/>
        <v>137.31853101891116</v>
      </c>
      <c r="AA199" s="13">
        <f t="shared" si="143"/>
        <v>161.05562408276384</v>
      </c>
      <c r="AB199" s="13">
        <f t="shared" si="143"/>
        <v>188.81240145030014</v>
      </c>
      <c r="AC199" s="13">
        <f t="shared" si="143"/>
        <v>221.24278604423182</v>
      </c>
      <c r="AD199" s="13">
        <f t="shared" si="107"/>
        <v>2353293.3143119523</v>
      </c>
      <c r="AE199" s="13">
        <f t="shared" si="118"/>
        <v>2354738.3649684153</v>
      </c>
      <c r="AF199" s="4"/>
      <c r="AG199">
        <f t="shared" si="103"/>
        <v>188</v>
      </c>
      <c r="AH199" s="4"/>
      <c r="AI199" s="4"/>
      <c r="AJ199" s="13">
        <f t="shared" si="146"/>
        <v>0.66259823646983551</v>
      </c>
      <c r="AK199" s="13">
        <f t="shared" si="146"/>
        <v>0</v>
      </c>
      <c r="AL199" s="13">
        <f t="shared" si="146"/>
        <v>0</v>
      </c>
      <c r="AM199" s="13">
        <f t="shared" si="146"/>
        <v>0</v>
      </c>
      <c r="AN199" s="13">
        <f t="shared" si="146"/>
        <v>0</v>
      </c>
      <c r="AO199" s="13">
        <f t="shared" si="146"/>
        <v>0</v>
      </c>
      <c r="AP199" s="13">
        <f t="shared" si="146"/>
        <v>0</v>
      </c>
      <c r="AQ199" s="13">
        <f t="shared" si="146"/>
        <v>0</v>
      </c>
      <c r="AR199" s="13">
        <f t="shared" si="146"/>
        <v>0</v>
      </c>
      <c r="AS199" s="13">
        <f t="shared" si="146"/>
        <v>0</v>
      </c>
      <c r="AT199" s="13">
        <f t="shared" si="146"/>
        <v>0</v>
      </c>
      <c r="AU199" s="13">
        <f t="shared" si="146"/>
        <v>0</v>
      </c>
      <c r="AV199" s="13">
        <f t="shared" si="146"/>
        <v>0</v>
      </c>
      <c r="AW199" s="13">
        <f t="shared" si="146"/>
        <v>0</v>
      </c>
      <c r="AX199" s="13">
        <f t="shared" si="146"/>
        <v>0</v>
      </c>
      <c r="AY199" s="13">
        <f t="shared" si="146"/>
        <v>0</v>
      </c>
      <c r="AZ199" s="13">
        <f t="shared" si="146"/>
        <v>0</v>
      </c>
      <c r="BA199" s="13">
        <f t="shared" si="146"/>
        <v>0</v>
      </c>
      <c r="BB199" s="13">
        <f t="shared" si="146"/>
        <v>0</v>
      </c>
      <c r="BC199" s="13">
        <f t="shared" si="146"/>
        <v>0</v>
      </c>
      <c r="BD199" s="13">
        <f t="shared" si="144"/>
        <v>0</v>
      </c>
      <c r="BE199" s="13">
        <f t="shared" si="112"/>
        <v>0.66259823646983551</v>
      </c>
      <c r="BF199" s="13">
        <f t="shared" si="108"/>
        <v>150301.84952317158</v>
      </c>
      <c r="BG199" s="4">
        <f t="shared" si="104"/>
        <v>2505040.2144915871</v>
      </c>
      <c r="BH199" s="4">
        <f t="shared" si="123"/>
        <v>1.0000449607954223</v>
      </c>
      <c r="BI199" s="4">
        <f t="shared" si="124"/>
        <v>1.0000528718427446</v>
      </c>
      <c r="BJ199" s="4">
        <f t="shared" si="109"/>
        <v>5.9999775114858283</v>
      </c>
      <c r="BK199" s="4"/>
      <c r="BL199" s="4">
        <f t="shared" si="100"/>
        <v>2505093.4598018029</v>
      </c>
      <c r="BN199">
        <f t="shared" si="101"/>
        <v>188</v>
      </c>
      <c r="BO199" s="11">
        <f t="shared" si="102"/>
        <v>2.2611474401038832E-5</v>
      </c>
      <c r="BP199" s="9">
        <f t="shared" si="145"/>
        <v>3.1845227436485692E-5</v>
      </c>
      <c r="BQ199" s="9">
        <f t="shared" si="145"/>
        <v>3.5208459195961223E-5</v>
      </c>
      <c r="BR199" s="9">
        <f t="shared" si="145"/>
        <v>4.1409854642098752E-5</v>
      </c>
      <c r="BS199" s="9">
        <f t="shared" si="145"/>
        <v>4.8701156299868888E-5</v>
      </c>
      <c r="BT199" s="9">
        <f t="shared" si="145"/>
        <v>5.7273043096131595E-5</v>
      </c>
      <c r="BU199" s="9">
        <f t="shared" si="145"/>
        <v>6.7349236172620464E-5</v>
      </c>
      <c r="BV199" s="9">
        <f t="shared" si="145"/>
        <v>7.9192112250931718E-5</v>
      </c>
      <c r="BW199" s="9">
        <f t="shared" si="145"/>
        <v>9.310923185140478E-5</v>
      </c>
      <c r="BX199" s="9">
        <f t="shared" si="145"/>
        <v>1.0946091850280968E-4</v>
      </c>
      <c r="BY199" s="9">
        <f t="shared" si="142"/>
        <v>1.2866904111010063E-4</v>
      </c>
      <c r="BZ199" s="9">
        <f t="shared" si="142"/>
        <v>0</v>
      </c>
      <c r="CA199" s="9">
        <f t="shared" si="142"/>
        <v>0</v>
      </c>
      <c r="CB199" s="9">
        <f t="shared" si="142"/>
        <v>0</v>
      </c>
      <c r="CC199" s="9">
        <f t="shared" si="142"/>
        <v>0</v>
      </c>
      <c r="CD199" s="9">
        <f t="shared" si="140"/>
        <v>0</v>
      </c>
      <c r="CE199" s="9">
        <f t="shared" si="140"/>
        <v>0</v>
      </c>
      <c r="CF199" s="9">
        <f t="shared" si="140"/>
        <v>0</v>
      </c>
      <c r="CG199" s="9">
        <f t="shared" si="140"/>
        <v>0</v>
      </c>
      <c r="CH199" s="9">
        <f t="shared" si="140"/>
        <v>0</v>
      </c>
      <c r="CI199" s="9">
        <f t="shared" si="135"/>
        <v>0</v>
      </c>
      <c r="CJ199" s="9">
        <f t="shared" si="135"/>
        <v>0</v>
      </c>
      <c r="CK199" s="9">
        <f t="shared" si="135"/>
        <v>7.9817147302050806</v>
      </c>
      <c r="CL199" s="9">
        <f t="shared" si="113"/>
        <v>7.9824069484856386</v>
      </c>
    </row>
    <row r="200" spans="2:90" x14ac:dyDescent="0.2">
      <c r="B200" s="1">
        <f t="shared" si="110"/>
        <v>44049</v>
      </c>
      <c r="C200" s="8">
        <f t="shared" si="105"/>
        <v>27</v>
      </c>
      <c r="D200">
        <f t="shared" si="114"/>
        <v>189</v>
      </c>
      <c r="E200" s="14">
        <f t="shared" si="111"/>
        <v>0.15</v>
      </c>
      <c r="F200" s="3">
        <f t="shared" si="106"/>
        <v>2.8576511180631639</v>
      </c>
      <c r="G200" s="4">
        <f t="shared" si="115"/>
        <v>45.262903267110637</v>
      </c>
      <c r="I200" s="13">
        <f t="shared" si="116"/>
        <v>7.9824069484856386</v>
      </c>
      <c r="J200" s="13">
        <f t="shared" si="143"/>
        <v>8.8257590694517098</v>
      </c>
      <c r="K200" s="13">
        <f t="shared" si="143"/>
        <v>10.380705704694089</v>
      </c>
      <c r="L200" s="13">
        <f t="shared" si="143"/>
        <v>12.20909758990809</v>
      </c>
      <c r="M200" s="13">
        <f t="shared" si="143"/>
        <v>14.358832580928151</v>
      </c>
      <c r="N200" s="13">
        <f t="shared" si="143"/>
        <v>16.886129605506934</v>
      </c>
      <c r="O200" s="13">
        <f t="shared" si="143"/>
        <v>19.85694961124878</v>
      </c>
      <c r="P200" s="13">
        <f t="shared" si="143"/>
        <v>23.348650585207135</v>
      </c>
      <c r="Q200" s="13">
        <f t="shared" si="143"/>
        <v>27.451912304939327</v>
      </c>
      <c r="R200" s="13">
        <f t="shared" si="143"/>
        <v>32.272970959022103</v>
      </c>
      <c r="S200" s="13">
        <f t="shared" si="143"/>
        <v>37.93620850134662</v>
      </c>
      <c r="T200" s="13">
        <f t="shared" si="143"/>
        <v>44.587146476438214</v>
      </c>
      <c r="U200" s="13">
        <f t="shared" si="143"/>
        <v>52.395898921124569</v>
      </c>
      <c r="V200" s="13">
        <f t="shared" si="143"/>
        <v>61.561143596885081</v>
      </c>
      <c r="W200" s="13">
        <f t="shared" si="143"/>
        <v>72.314674946335757</v>
      </c>
      <c r="X200" s="13">
        <f t="shared" si="143"/>
        <v>84.926605415273002</v>
      </c>
      <c r="Y200" s="13">
        <f t="shared" si="143"/>
        <v>99.711283654648966</v>
      </c>
      <c r="Z200" s="13">
        <f t="shared" si="143"/>
        <v>117.03399802047322</v>
      </c>
      <c r="AA200" s="13">
        <f t="shared" si="143"/>
        <v>137.31853101891116</v>
      </c>
      <c r="AB200" s="13">
        <f t="shared" si="143"/>
        <v>161.05562408276384</v>
      </c>
      <c r="AC200" s="13">
        <f t="shared" si="143"/>
        <v>188.81240145030014</v>
      </c>
      <c r="AD200" s="13">
        <f t="shared" si="107"/>
        <v>2353514.5570979966</v>
      </c>
      <c r="AE200" s="13">
        <f t="shared" si="118"/>
        <v>2354745.7840290405</v>
      </c>
      <c r="AF200" s="4"/>
      <c r="AG200">
        <f t="shared" si="103"/>
        <v>189</v>
      </c>
      <c r="AH200" s="4"/>
      <c r="AI200" s="4"/>
      <c r="AJ200" s="13">
        <f t="shared" si="146"/>
        <v>0.56334632358202408</v>
      </c>
      <c r="AK200" s="13">
        <f t="shared" si="146"/>
        <v>0</v>
      </c>
      <c r="AL200" s="13">
        <f t="shared" si="146"/>
        <v>0</v>
      </c>
      <c r="AM200" s="13">
        <f t="shared" si="146"/>
        <v>0</v>
      </c>
      <c r="AN200" s="13">
        <f t="shared" si="146"/>
        <v>0</v>
      </c>
      <c r="AO200" s="13">
        <f t="shared" si="146"/>
        <v>0</v>
      </c>
      <c r="AP200" s="13">
        <f t="shared" si="146"/>
        <v>0</v>
      </c>
      <c r="AQ200" s="13">
        <f t="shared" si="146"/>
        <v>0</v>
      </c>
      <c r="AR200" s="13">
        <f t="shared" si="146"/>
        <v>0</v>
      </c>
      <c r="AS200" s="13">
        <f t="shared" si="146"/>
        <v>0</v>
      </c>
      <c r="AT200" s="13">
        <f t="shared" si="146"/>
        <v>0</v>
      </c>
      <c r="AU200" s="13">
        <f t="shared" si="146"/>
        <v>0</v>
      </c>
      <c r="AV200" s="13">
        <f t="shared" si="146"/>
        <v>0</v>
      </c>
      <c r="AW200" s="13">
        <f t="shared" si="146"/>
        <v>0</v>
      </c>
      <c r="AX200" s="13">
        <f t="shared" si="146"/>
        <v>0</v>
      </c>
      <c r="AY200" s="13">
        <f t="shared" si="146"/>
        <v>0</v>
      </c>
      <c r="AZ200" s="13">
        <f t="shared" si="146"/>
        <v>0</v>
      </c>
      <c r="BA200" s="13">
        <f t="shared" si="146"/>
        <v>0</v>
      </c>
      <c r="BB200" s="13">
        <f t="shared" si="146"/>
        <v>0</v>
      </c>
      <c r="BC200" s="13">
        <f t="shared" si="146"/>
        <v>0</v>
      </c>
      <c r="BD200" s="13">
        <f t="shared" si="144"/>
        <v>0</v>
      </c>
      <c r="BE200" s="13">
        <f t="shared" si="112"/>
        <v>0.56334632358202408</v>
      </c>
      <c r="BF200" s="13">
        <f t="shared" si="108"/>
        <v>150302.41286949517</v>
      </c>
      <c r="BG200" s="4">
        <f t="shared" si="104"/>
        <v>2505048.1968985358</v>
      </c>
      <c r="BH200" s="4">
        <f t="shared" si="123"/>
        <v>1.0000382310469391</v>
      </c>
      <c r="BI200" s="4">
        <f t="shared" si="124"/>
        <v>1.0000449607954223</v>
      </c>
      <c r="BJ200" s="4">
        <f t="shared" si="109"/>
        <v>5.9999808808302539</v>
      </c>
      <c r="BK200" s="4"/>
      <c r="BL200" s="4">
        <f t="shared" si="100"/>
        <v>2505093.4598018029</v>
      </c>
      <c r="BN200">
        <f t="shared" si="101"/>
        <v>189</v>
      </c>
      <c r="BO200" s="11">
        <f t="shared" si="102"/>
        <v>1.9221621946489333E-5</v>
      </c>
      <c r="BP200" s="9">
        <f t="shared" si="145"/>
        <v>2.3015221288023074E-5</v>
      </c>
      <c r="BQ200" s="9">
        <f t="shared" si="145"/>
        <v>2.5446810633570039E-5</v>
      </c>
      <c r="BR200" s="9">
        <f t="shared" si="145"/>
        <v>2.9930100089009237E-5</v>
      </c>
      <c r="BS200" s="9">
        <f t="shared" si="145"/>
        <v>3.5201798727151107E-5</v>
      </c>
      <c r="BT200" s="9">
        <f t="shared" si="145"/>
        <v>4.1400007719530192E-5</v>
      </c>
      <c r="BU200" s="9">
        <f t="shared" si="145"/>
        <v>4.8686819912471299E-5</v>
      </c>
      <c r="BV200" s="9">
        <f t="shared" si="145"/>
        <v>5.7252416765686855E-5</v>
      </c>
      <c r="BW200" s="9">
        <f t="shared" si="145"/>
        <v>6.7319840176429267E-5</v>
      </c>
      <c r="BX200" s="9">
        <f t="shared" si="145"/>
        <v>7.9150542005058361E-5</v>
      </c>
      <c r="BY200" s="9">
        <f t="shared" si="142"/>
        <v>9.3050827029652822E-5</v>
      </c>
      <c r="BZ200" s="9">
        <f t="shared" si="142"/>
        <v>0</v>
      </c>
      <c r="CA200" s="9">
        <f t="shared" si="142"/>
        <v>0</v>
      </c>
      <c r="CB200" s="9">
        <f t="shared" si="142"/>
        <v>0</v>
      </c>
      <c r="CC200" s="9">
        <f t="shared" si="142"/>
        <v>0</v>
      </c>
      <c r="CD200" s="9">
        <f t="shared" si="140"/>
        <v>0</v>
      </c>
      <c r="CE200" s="9">
        <f t="shared" si="140"/>
        <v>0</v>
      </c>
      <c r="CF200" s="9">
        <f t="shared" si="140"/>
        <v>0</v>
      </c>
      <c r="CG200" s="9">
        <f t="shared" si="140"/>
        <v>0</v>
      </c>
      <c r="CH200" s="9">
        <f t="shared" si="140"/>
        <v>0</v>
      </c>
      <c r="CI200" s="9">
        <f t="shared" si="135"/>
        <v>0</v>
      </c>
      <c r="CJ200" s="9">
        <f t="shared" si="135"/>
        <v>0</v>
      </c>
      <c r="CK200" s="9">
        <f t="shared" si="135"/>
        <v>6.7857550593145461</v>
      </c>
      <c r="CL200" s="9">
        <f t="shared" si="113"/>
        <v>6.7862555136988929</v>
      </c>
    </row>
    <row r="201" spans="2:90" x14ac:dyDescent="0.2">
      <c r="B201" s="1">
        <f t="shared" si="110"/>
        <v>44050</v>
      </c>
      <c r="C201" s="8">
        <f t="shared" si="105"/>
        <v>27.142857142857142</v>
      </c>
      <c r="D201">
        <f t="shared" si="114"/>
        <v>190</v>
      </c>
      <c r="E201" s="14">
        <f t="shared" si="111"/>
        <v>0.15</v>
      </c>
      <c r="F201" s="3">
        <f t="shared" si="106"/>
        <v>2.8576511180631639</v>
      </c>
      <c r="G201" s="4">
        <f t="shared" si="115"/>
        <v>38.476647753411747</v>
      </c>
      <c r="I201" s="13">
        <f t="shared" si="116"/>
        <v>6.7862555136988929</v>
      </c>
      <c r="J201" s="13">
        <f t="shared" si="143"/>
        <v>7.5034625315765</v>
      </c>
      <c r="K201" s="13">
        <f t="shared" si="143"/>
        <v>8.8257590694517098</v>
      </c>
      <c r="L201" s="13">
        <f t="shared" si="143"/>
        <v>10.380705704694089</v>
      </c>
      <c r="M201" s="13">
        <f t="shared" si="143"/>
        <v>12.20909758990809</v>
      </c>
      <c r="N201" s="13">
        <f t="shared" si="143"/>
        <v>14.358832580928151</v>
      </c>
      <c r="O201" s="13">
        <f t="shared" si="143"/>
        <v>16.886129605506934</v>
      </c>
      <c r="P201" s="13">
        <f t="shared" si="143"/>
        <v>19.85694961124878</v>
      </c>
      <c r="Q201" s="13">
        <f t="shared" si="143"/>
        <v>23.348650585207135</v>
      </c>
      <c r="R201" s="13">
        <f t="shared" si="143"/>
        <v>27.451912304939327</v>
      </c>
      <c r="S201" s="13">
        <f t="shared" si="143"/>
        <v>32.272970959022103</v>
      </c>
      <c r="T201" s="13">
        <f t="shared" si="143"/>
        <v>37.93620850134662</v>
      </c>
      <c r="U201" s="13">
        <f t="shared" si="143"/>
        <v>44.587146476438214</v>
      </c>
      <c r="V201" s="13">
        <f t="shared" si="143"/>
        <v>52.395898921124569</v>
      </c>
      <c r="W201" s="13">
        <f t="shared" si="143"/>
        <v>61.561143596885081</v>
      </c>
      <c r="X201" s="13">
        <f t="shared" si="143"/>
        <v>72.314674946335757</v>
      </c>
      <c r="Y201" s="13">
        <f t="shared" si="143"/>
        <v>84.926605415273002</v>
      </c>
      <c r="Z201" s="13">
        <f t="shared" si="143"/>
        <v>99.711283654648966</v>
      </c>
      <c r="AA201" s="13">
        <f t="shared" si="143"/>
        <v>117.03399802047322</v>
      </c>
      <c r="AB201" s="13">
        <f t="shared" si="143"/>
        <v>137.31853101891116</v>
      </c>
      <c r="AC201" s="13">
        <f t="shared" si="143"/>
        <v>161.05562408276384</v>
      </c>
      <c r="AD201" s="13">
        <f t="shared" si="107"/>
        <v>2353703.3694994468</v>
      </c>
      <c r="AE201" s="13">
        <f t="shared" si="118"/>
        <v>2354752.0913401372</v>
      </c>
      <c r="AF201" s="4"/>
      <c r="AG201">
        <f t="shared" si="103"/>
        <v>190</v>
      </c>
      <c r="AH201" s="4"/>
      <c r="AI201" s="4"/>
      <c r="AJ201" s="13">
        <f t="shared" si="146"/>
        <v>0.4789444169091383</v>
      </c>
      <c r="AK201" s="13">
        <f t="shared" si="146"/>
        <v>0</v>
      </c>
      <c r="AL201" s="13">
        <f t="shared" si="146"/>
        <v>0</v>
      </c>
      <c r="AM201" s="13">
        <f t="shared" si="146"/>
        <v>0</v>
      </c>
      <c r="AN201" s="13">
        <f t="shared" si="146"/>
        <v>0</v>
      </c>
      <c r="AO201" s="13">
        <f t="shared" si="146"/>
        <v>0</v>
      </c>
      <c r="AP201" s="13">
        <f t="shared" si="146"/>
        <v>0</v>
      </c>
      <c r="AQ201" s="13">
        <f t="shared" si="146"/>
        <v>0</v>
      </c>
      <c r="AR201" s="13">
        <f t="shared" si="146"/>
        <v>0</v>
      </c>
      <c r="AS201" s="13">
        <f t="shared" si="146"/>
        <v>0</v>
      </c>
      <c r="AT201" s="13">
        <f t="shared" si="146"/>
        <v>0</v>
      </c>
      <c r="AU201" s="13">
        <f t="shared" si="146"/>
        <v>0</v>
      </c>
      <c r="AV201" s="13">
        <f t="shared" si="146"/>
        <v>0</v>
      </c>
      <c r="AW201" s="13">
        <f t="shared" si="146"/>
        <v>0</v>
      </c>
      <c r="AX201" s="13">
        <f t="shared" si="146"/>
        <v>0</v>
      </c>
      <c r="AY201" s="13">
        <f t="shared" si="146"/>
        <v>0</v>
      </c>
      <c r="AZ201" s="13">
        <f t="shared" si="146"/>
        <v>0</v>
      </c>
      <c r="BA201" s="13">
        <f t="shared" si="146"/>
        <v>0</v>
      </c>
      <c r="BB201" s="13">
        <f t="shared" si="146"/>
        <v>0</v>
      </c>
      <c r="BC201" s="13">
        <f t="shared" si="146"/>
        <v>0</v>
      </c>
      <c r="BD201" s="13">
        <f t="shared" si="144"/>
        <v>0</v>
      </c>
      <c r="BE201" s="13">
        <f t="shared" si="112"/>
        <v>0.4789444169091383</v>
      </c>
      <c r="BF201" s="13">
        <f t="shared" si="108"/>
        <v>150302.89181391208</v>
      </c>
      <c r="BG201" s="4">
        <f t="shared" si="104"/>
        <v>2505054.9831540491</v>
      </c>
      <c r="BH201" s="4">
        <f t="shared" si="123"/>
        <v>1.0000325068481544</v>
      </c>
      <c r="BI201" s="4">
        <f t="shared" si="124"/>
        <v>1.0000382310469389</v>
      </c>
      <c r="BJ201" s="4">
        <f t="shared" si="109"/>
        <v>5.9999837458525418</v>
      </c>
      <c r="BK201" s="4"/>
      <c r="BL201" s="4">
        <f t="shared" si="100"/>
        <v>2505093.4598018024</v>
      </c>
      <c r="BN201">
        <f t="shared" si="101"/>
        <v>190</v>
      </c>
      <c r="BO201" s="11">
        <f t="shared" si="102"/>
        <v>1.6339732406134564E-5</v>
      </c>
      <c r="BP201" s="9">
        <f t="shared" si="145"/>
        <v>1.6632839870024275E-5</v>
      </c>
      <c r="BQ201" s="9">
        <f t="shared" si="145"/>
        <v>1.8390685482812553E-5</v>
      </c>
      <c r="BR201" s="9">
        <f t="shared" si="145"/>
        <v>2.163158122137842E-5</v>
      </c>
      <c r="BS201" s="9">
        <f t="shared" si="145"/>
        <v>2.544269301023039E-5</v>
      </c>
      <c r="BT201" s="9">
        <f t="shared" si="145"/>
        <v>2.9924008130922093E-5</v>
      </c>
      <c r="BU201" s="9">
        <f t="shared" si="145"/>
        <v>3.5192922305527881E-5</v>
      </c>
      <c r="BV201" s="9">
        <f t="shared" si="145"/>
        <v>4.1387225869393483E-5</v>
      </c>
      <c r="BW201" s="9">
        <f t="shared" si="145"/>
        <v>4.8668586457485421E-5</v>
      </c>
      <c r="BX201" s="9">
        <f t="shared" si="145"/>
        <v>5.7226605390993267E-5</v>
      </c>
      <c r="BY201" s="9">
        <f t="shared" si="142"/>
        <v>6.7283535164907208E-5</v>
      </c>
      <c r="BZ201" s="9">
        <f t="shared" si="142"/>
        <v>0</v>
      </c>
      <c r="CA201" s="9">
        <f t="shared" si="142"/>
        <v>0</v>
      </c>
      <c r="CB201" s="9">
        <f t="shared" si="142"/>
        <v>0</v>
      </c>
      <c r="CC201" s="9">
        <f t="shared" si="142"/>
        <v>0</v>
      </c>
      <c r="CD201" s="9">
        <f t="shared" si="140"/>
        <v>0</v>
      </c>
      <c r="CE201" s="9">
        <f t="shared" si="140"/>
        <v>0</v>
      </c>
      <c r="CF201" s="9">
        <f t="shared" si="140"/>
        <v>0</v>
      </c>
      <c r="CG201" s="9">
        <f t="shared" si="140"/>
        <v>0</v>
      </c>
      <c r="CH201" s="9">
        <f t="shared" si="140"/>
        <v>0</v>
      </c>
      <c r="CI201" s="9">
        <f t="shared" si="135"/>
        <v>0</v>
      </c>
      <c r="CJ201" s="9">
        <f t="shared" si="135"/>
        <v>0</v>
      </c>
      <c r="CK201" s="9">
        <f t="shared" si="135"/>
        <v>5.7688324831557347</v>
      </c>
      <c r="CL201" s="9">
        <f t="shared" si="113"/>
        <v>5.7691942638386386</v>
      </c>
    </row>
    <row r="202" spans="2:90" x14ac:dyDescent="0.2">
      <c r="B202" s="1">
        <f t="shared" si="110"/>
        <v>44051</v>
      </c>
      <c r="C202" s="8">
        <f t="shared" si="105"/>
        <v>27.285714285714285</v>
      </c>
      <c r="D202">
        <f t="shared" si="114"/>
        <v>191</v>
      </c>
      <c r="E202" s="14">
        <f t="shared" si="111"/>
        <v>0.15</v>
      </c>
      <c r="F202" s="3">
        <f t="shared" si="106"/>
        <v>2.8576511180631639</v>
      </c>
      <c r="G202" s="4">
        <f t="shared" si="115"/>
        <v>32.707453489573112</v>
      </c>
      <c r="I202" s="13">
        <f t="shared" si="116"/>
        <v>5.7691942638386386</v>
      </c>
      <c r="J202" s="13">
        <f t="shared" si="143"/>
        <v>6.379080182876959</v>
      </c>
      <c r="K202" s="13">
        <f t="shared" si="143"/>
        <v>7.5034625315765</v>
      </c>
      <c r="L202" s="13">
        <f t="shared" si="143"/>
        <v>8.8257590694517098</v>
      </c>
      <c r="M202" s="13">
        <f t="shared" si="143"/>
        <v>10.380705704694089</v>
      </c>
      <c r="N202" s="13">
        <f t="shared" si="143"/>
        <v>12.20909758990809</v>
      </c>
      <c r="O202" s="13">
        <f t="shared" si="143"/>
        <v>14.358832580928151</v>
      </c>
      <c r="P202" s="13">
        <f t="shared" si="143"/>
        <v>16.886129605506934</v>
      </c>
      <c r="Q202" s="13">
        <f t="shared" si="143"/>
        <v>19.85694961124878</v>
      </c>
      <c r="R202" s="13">
        <f t="shared" si="143"/>
        <v>23.348650585207135</v>
      </c>
      <c r="S202" s="13">
        <f t="shared" si="143"/>
        <v>27.451912304939327</v>
      </c>
      <c r="T202" s="13">
        <f t="shared" si="143"/>
        <v>32.272970959022103</v>
      </c>
      <c r="U202" s="13">
        <f t="shared" si="143"/>
        <v>37.93620850134662</v>
      </c>
      <c r="V202" s="13">
        <f t="shared" si="143"/>
        <v>44.587146476438214</v>
      </c>
      <c r="W202" s="13">
        <f t="shared" si="143"/>
        <v>52.395898921124569</v>
      </c>
      <c r="X202" s="13">
        <f t="shared" si="143"/>
        <v>61.561143596885081</v>
      </c>
      <c r="Y202" s="13">
        <f t="shared" si="143"/>
        <v>72.314674946335757</v>
      </c>
      <c r="Z202" s="13">
        <f t="shared" si="143"/>
        <v>84.926605415273002</v>
      </c>
      <c r="AA202" s="13">
        <f t="shared" si="143"/>
        <v>99.711283654648966</v>
      </c>
      <c r="AB202" s="13">
        <f t="shared" si="143"/>
        <v>117.03399802047322</v>
      </c>
      <c r="AC202" s="13">
        <f t="shared" si="143"/>
        <v>137.31853101891116</v>
      </c>
      <c r="AD202" s="13">
        <f t="shared" si="107"/>
        <v>2353864.4251235295</v>
      </c>
      <c r="AE202" s="13">
        <f t="shared" si="118"/>
        <v>2354757.4533590702</v>
      </c>
      <c r="AF202" s="4"/>
      <c r="AG202">
        <f t="shared" si="103"/>
        <v>191</v>
      </c>
      <c r="AH202" s="4"/>
      <c r="AI202" s="4"/>
      <c r="AJ202" s="13">
        <f t="shared" si="146"/>
        <v>0.40717533082193358</v>
      </c>
      <c r="AK202" s="13">
        <f t="shared" si="146"/>
        <v>0</v>
      </c>
      <c r="AL202" s="13">
        <f t="shared" si="146"/>
        <v>0</v>
      </c>
      <c r="AM202" s="13">
        <f t="shared" si="146"/>
        <v>0</v>
      </c>
      <c r="AN202" s="13">
        <f t="shared" si="146"/>
        <v>0</v>
      </c>
      <c r="AO202" s="13">
        <f t="shared" si="146"/>
        <v>0</v>
      </c>
      <c r="AP202" s="13">
        <f t="shared" si="146"/>
        <v>0</v>
      </c>
      <c r="AQ202" s="13">
        <f t="shared" si="146"/>
        <v>0</v>
      </c>
      <c r="AR202" s="13">
        <f t="shared" si="146"/>
        <v>0</v>
      </c>
      <c r="AS202" s="13">
        <f t="shared" si="146"/>
        <v>0</v>
      </c>
      <c r="AT202" s="13">
        <f t="shared" si="146"/>
        <v>0</v>
      </c>
      <c r="AU202" s="13">
        <f t="shared" si="146"/>
        <v>0</v>
      </c>
      <c r="AV202" s="13">
        <f t="shared" si="146"/>
        <v>0</v>
      </c>
      <c r="AW202" s="13">
        <f t="shared" si="146"/>
        <v>0</v>
      </c>
      <c r="AX202" s="13">
        <f t="shared" si="146"/>
        <v>0</v>
      </c>
      <c r="AY202" s="13">
        <f t="shared" si="146"/>
        <v>0</v>
      </c>
      <c r="AZ202" s="13">
        <f t="shared" si="146"/>
        <v>0</v>
      </c>
      <c r="BA202" s="13">
        <f t="shared" si="146"/>
        <v>0</v>
      </c>
      <c r="BB202" s="13">
        <f t="shared" si="146"/>
        <v>0</v>
      </c>
      <c r="BC202" s="13">
        <f t="shared" si="146"/>
        <v>0</v>
      </c>
      <c r="BD202" s="13">
        <f t="shared" si="144"/>
        <v>0</v>
      </c>
      <c r="BE202" s="13">
        <f t="shared" si="112"/>
        <v>0.40717533082193358</v>
      </c>
      <c r="BF202" s="13">
        <f t="shared" si="108"/>
        <v>150303.2989892429</v>
      </c>
      <c r="BG202" s="4">
        <f t="shared" si="104"/>
        <v>2505060.7523483131</v>
      </c>
      <c r="BH202" s="4">
        <f t="shared" si="123"/>
        <v>1.0000276384255413</v>
      </c>
      <c r="BI202" s="4">
        <f t="shared" si="124"/>
        <v>1.0000325068481544</v>
      </c>
      <c r="BJ202" s="4">
        <f t="shared" si="109"/>
        <v>5.9999861819057454</v>
      </c>
      <c r="BK202" s="4"/>
      <c r="BL202" s="4">
        <f t="shared" si="100"/>
        <v>2505093.4598018029</v>
      </c>
      <c r="BN202">
        <f t="shared" si="101"/>
        <v>191</v>
      </c>
      <c r="BO202" s="11">
        <f t="shared" si="102"/>
        <v>1.3889752910419353E-5</v>
      </c>
      <c r="BP202" s="9">
        <f t="shared" si="145"/>
        <v>1.2019902422539105E-5</v>
      </c>
      <c r="BQ202" s="9">
        <f t="shared" si="145"/>
        <v>1.3290577130387048E-5</v>
      </c>
      <c r="BR202" s="9">
        <f t="shared" si="145"/>
        <v>1.5633186080428085E-5</v>
      </c>
      <c r="BS202" s="9">
        <f t="shared" si="145"/>
        <v>1.8388141908236532E-5</v>
      </c>
      <c r="BT202" s="9">
        <f t="shared" si="145"/>
        <v>2.1627815591097223E-5</v>
      </c>
      <c r="BU202" s="9">
        <f t="shared" si="145"/>
        <v>2.5437202317452969E-5</v>
      </c>
      <c r="BV202" s="9">
        <f t="shared" si="145"/>
        <v>2.9916095494675653E-5</v>
      </c>
      <c r="BW202" s="9">
        <f t="shared" si="145"/>
        <v>3.5181625175071245E-5</v>
      </c>
      <c r="BX202" s="9">
        <f t="shared" si="145"/>
        <v>4.1371218548233975E-5</v>
      </c>
      <c r="BY202" s="9">
        <f t="shared" si="142"/>
        <v>4.8646048113036797E-5</v>
      </c>
      <c r="BZ202" s="9">
        <f t="shared" si="142"/>
        <v>0</v>
      </c>
      <c r="CA202" s="9">
        <f t="shared" si="142"/>
        <v>0</v>
      </c>
      <c r="CB202" s="9">
        <f t="shared" si="142"/>
        <v>0</v>
      </c>
      <c r="CC202" s="9">
        <f t="shared" si="142"/>
        <v>0</v>
      </c>
      <c r="CD202" s="9">
        <f t="shared" si="140"/>
        <v>0</v>
      </c>
      <c r="CE202" s="9">
        <f t="shared" si="140"/>
        <v>0</v>
      </c>
      <c r="CF202" s="9">
        <f t="shared" si="140"/>
        <v>0</v>
      </c>
      <c r="CG202" s="9">
        <f t="shared" si="140"/>
        <v>0</v>
      </c>
      <c r="CH202" s="9">
        <f t="shared" si="140"/>
        <v>0</v>
      </c>
      <c r="CI202" s="9">
        <f t="shared" si="135"/>
        <v>0</v>
      </c>
      <c r="CJ202" s="9">
        <f t="shared" si="135"/>
        <v>0</v>
      </c>
      <c r="CK202" s="9">
        <f t="shared" si="135"/>
        <v>4.9041892874388182</v>
      </c>
      <c r="CL202" s="9">
        <f t="shared" si="113"/>
        <v>4.9044507992515998</v>
      </c>
    </row>
    <row r="203" spans="2:90" x14ac:dyDescent="0.2">
      <c r="B203" s="1">
        <f t="shared" si="110"/>
        <v>44052</v>
      </c>
      <c r="C203" s="8">
        <f t="shared" si="105"/>
        <v>27.428571428571427</v>
      </c>
      <c r="D203">
        <f t="shared" si="114"/>
        <v>192</v>
      </c>
      <c r="E203" s="14">
        <f t="shared" si="111"/>
        <v>0.15</v>
      </c>
      <c r="F203" s="3">
        <f t="shared" si="106"/>
        <v>2.8576511180631639</v>
      </c>
      <c r="G203" s="4">
        <f t="shared" si="115"/>
        <v>27.803002690321513</v>
      </c>
      <c r="I203" s="13">
        <f t="shared" si="116"/>
        <v>4.9044507992515998</v>
      </c>
      <c r="J203" s="13">
        <f t="shared" si="143"/>
        <v>5.4230426080083198</v>
      </c>
      <c r="K203" s="13">
        <f t="shared" si="143"/>
        <v>6.379080182876959</v>
      </c>
      <c r="L203" s="13">
        <f t="shared" si="143"/>
        <v>7.5034625315765</v>
      </c>
      <c r="M203" s="13">
        <f t="shared" si="143"/>
        <v>8.8257590694517098</v>
      </c>
      <c r="N203" s="13">
        <f t="shared" si="143"/>
        <v>10.380705704694089</v>
      </c>
      <c r="O203" s="13">
        <f t="shared" si="143"/>
        <v>12.20909758990809</v>
      </c>
      <c r="P203" s="13">
        <f t="shared" si="143"/>
        <v>14.358832580928151</v>
      </c>
      <c r="Q203" s="13">
        <f t="shared" si="143"/>
        <v>16.886129605506934</v>
      </c>
      <c r="R203" s="13">
        <f t="shared" si="143"/>
        <v>19.85694961124878</v>
      </c>
      <c r="S203" s="13">
        <f t="shared" si="143"/>
        <v>23.348650585207135</v>
      </c>
      <c r="T203" s="13">
        <f t="shared" si="143"/>
        <v>27.451912304939327</v>
      </c>
      <c r="U203" s="13">
        <f t="shared" si="143"/>
        <v>32.272970959022103</v>
      </c>
      <c r="V203" s="13">
        <f t="shared" si="143"/>
        <v>37.93620850134662</v>
      </c>
      <c r="W203" s="13">
        <f t="shared" si="143"/>
        <v>44.587146476438214</v>
      </c>
      <c r="X203" s="13">
        <f t="shared" si="143"/>
        <v>52.395898921124569</v>
      </c>
      <c r="Y203" s="13">
        <f t="shared" si="143"/>
        <v>61.561143596885081</v>
      </c>
      <c r="Z203" s="13">
        <f t="shared" si="143"/>
        <v>72.314674946335757</v>
      </c>
      <c r="AA203" s="13">
        <f t="shared" si="143"/>
        <v>84.926605415273002</v>
      </c>
      <c r="AB203" s="13">
        <f t="shared" si="143"/>
        <v>99.711283654648966</v>
      </c>
      <c r="AC203" s="13">
        <f t="shared" si="143"/>
        <v>117.03399802047322</v>
      </c>
      <c r="AD203" s="13">
        <f t="shared" si="107"/>
        <v>2354001.7436545482</v>
      </c>
      <c r="AE203" s="13">
        <f t="shared" si="118"/>
        <v>2354762.0116582136</v>
      </c>
      <c r="AF203" s="4"/>
      <c r="AG203">
        <f t="shared" si="103"/>
        <v>192</v>
      </c>
      <c r="AH203" s="4"/>
      <c r="AI203" s="4"/>
      <c r="AJ203" s="13">
        <f t="shared" si="146"/>
        <v>0.34615165583031832</v>
      </c>
      <c r="AK203" s="13">
        <f t="shared" si="146"/>
        <v>0</v>
      </c>
      <c r="AL203" s="13">
        <f t="shared" si="146"/>
        <v>0</v>
      </c>
      <c r="AM203" s="13">
        <f t="shared" si="146"/>
        <v>0</v>
      </c>
      <c r="AN203" s="13">
        <f t="shared" si="146"/>
        <v>0</v>
      </c>
      <c r="AO203" s="13">
        <f t="shared" si="146"/>
        <v>0</v>
      </c>
      <c r="AP203" s="13">
        <f t="shared" si="146"/>
        <v>0</v>
      </c>
      <c r="AQ203" s="13">
        <f t="shared" si="146"/>
        <v>0</v>
      </c>
      <c r="AR203" s="13">
        <f t="shared" si="146"/>
        <v>0</v>
      </c>
      <c r="AS203" s="13">
        <f t="shared" si="146"/>
        <v>0</v>
      </c>
      <c r="AT203" s="13">
        <f t="shared" si="146"/>
        <v>0</v>
      </c>
      <c r="AU203" s="13">
        <f t="shared" si="146"/>
        <v>0</v>
      </c>
      <c r="AV203" s="13">
        <f t="shared" si="146"/>
        <v>0</v>
      </c>
      <c r="AW203" s="13">
        <f t="shared" si="146"/>
        <v>0</v>
      </c>
      <c r="AX203" s="13">
        <f t="shared" si="146"/>
        <v>0</v>
      </c>
      <c r="AY203" s="13">
        <f t="shared" si="146"/>
        <v>0</v>
      </c>
      <c r="AZ203" s="13">
        <f t="shared" si="146"/>
        <v>0</v>
      </c>
      <c r="BA203" s="13">
        <f t="shared" si="146"/>
        <v>0</v>
      </c>
      <c r="BB203" s="13">
        <f t="shared" si="146"/>
        <v>0</v>
      </c>
      <c r="BC203" s="13">
        <f t="shared" si="146"/>
        <v>0</v>
      </c>
      <c r="BD203" s="13">
        <f t="shared" si="144"/>
        <v>0</v>
      </c>
      <c r="BE203" s="13">
        <f t="shared" si="112"/>
        <v>0.34615165583031832</v>
      </c>
      <c r="BF203" s="13">
        <f t="shared" si="108"/>
        <v>150303.64514089873</v>
      </c>
      <c r="BG203" s="4">
        <f t="shared" si="104"/>
        <v>2505065.6567991124</v>
      </c>
      <c r="BH203" s="4">
        <f t="shared" si="123"/>
        <v>1.0000234981871903</v>
      </c>
      <c r="BI203" s="4">
        <f t="shared" si="124"/>
        <v>1.0000276384255413</v>
      </c>
      <c r="BJ203" s="4">
        <f t="shared" si="109"/>
        <v>5.9999882531203443</v>
      </c>
      <c r="BK203" s="4"/>
      <c r="BL203" s="4">
        <f t="shared" ref="BL203:BL266" si="147">G203+AE203+BF203</f>
        <v>2505093.4598018029</v>
      </c>
      <c r="BN203">
        <f t="shared" ref="BN203:BN266" si="148">D203</f>
        <v>192</v>
      </c>
      <c r="BO203" s="11">
        <f t="shared" ref="BO203:BO266" si="149">G203/(G203+AE203)</f>
        <v>1.1806999723380926E-5</v>
      </c>
      <c r="BP203" s="9">
        <f t="shared" si="145"/>
        <v>8.6860273845148501E-6</v>
      </c>
      <c r="BQ203" s="9">
        <f t="shared" si="145"/>
        <v>9.60447938589558E-6</v>
      </c>
      <c r="BR203" s="9">
        <f t="shared" si="145"/>
        <v>1.1297669693197949E-5</v>
      </c>
      <c r="BS203" s="9">
        <f t="shared" si="145"/>
        <v>1.3289007005208429E-5</v>
      </c>
      <c r="BT203" s="9">
        <f t="shared" si="145"/>
        <v>1.5630860233746453E-5</v>
      </c>
      <c r="BU203" s="9">
        <f t="shared" si="145"/>
        <v>1.8384748407573286E-5</v>
      </c>
      <c r="BV203" s="9">
        <f t="shared" si="145"/>
        <v>2.1622921780016331E-5</v>
      </c>
      <c r="BW203" s="9">
        <f t="shared" si="145"/>
        <v>2.5430209846663757E-5</v>
      </c>
      <c r="BX203" s="9">
        <f t="shared" si="145"/>
        <v>2.990617913717922E-5</v>
      </c>
      <c r="BY203" s="9">
        <f t="shared" si="142"/>
        <v>3.5167649785080496E-5</v>
      </c>
      <c r="BZ203" s="9">
        <f t="shared" si="142"/>
        <v>0</v>
      </c>
      <c r="CA203" s="9">
        <f t="shared" si="142"/>
        <v>0</v>
      </c>
      <c r="CB203" s="9">
        <f t="shared" si="142"/>
        <v>0</v>
      </c>
      <c r="CC203" s="9">
        <f t="shared" si="142"/>
        <v>0</v>
      </c>
      <c r="CD203" s="9">
        <f t="shared" si="140"/>
        <v>0</v>
      </c>
      <c r="CE203" s="9">
        <f t="shared" si="140"/>
        <v>0</v>
      </c>
      <c r="CF203" s="9">
        <f t="shared" si="140"/>
        <v>0</v>
      </c>
      <c r="CG203" s="9">
        <f t="shared" si="140"/>
        <v>0</v>
      </c>
      <c r="CH203" s="9">
        <f t="shared" si="140"/>
        <v>0</v>
      </c>
      <c r="CI203" s="9">
        <f t="shared" si="135"/>
        <v>0</v>
      </c>
      <c r="CJ203" s="9">
        <f t="shared" si="135"/>
        <v>0</v>
      </c>
      <c r="CK203" s="9">
        <f t="shared" si="135"/>
        <v>4.1690546904251198</v>
      </c>
      <c r="CL203" s="9">
        <f t="shared" si="113"/>
        <v>4.1692437101777786</v>
      </c>
    </row>
    <row r="204" spans="2:90" x14ac:dyDescent="0.2">
      <c r="B204" s="1">
        <f t="shared" si="110"/>
        <v>44053</v>
      </c>
      <c r="C204" s="8">
        <f t="shared" si="105"/>
        <v>27.571428571428573</v>
      </c>
      <c r="D204">
        <f t="shared" si="114"/>
        <v>193</v>
      </c>
      <c r="E204" s="14">
        <f t="shared" si="111"/>
        <v>0.15</v>
      </c>
      <c r="F204" s="3">
        <f t="shared" si="106"/>
        <v>2.8576511180631639</v>
      </c>
      <c r="G204" s="4">
        <f t="shared" si="115"/>
        <v>23.633758980143735</v>
      </c>
      <c r="I204" s="13">
        <f t="shared" si="116"/>
        <v>4.1692437101777786</v>
      </c>
      <c r="J204" s="13">
        <f t="shared" si="143"/>
        <v>4.6101837512965034</v>
      </c>
      <c r="K204" s="13">
        <f t="shared" si="143"/>
        <v>5.4230426080083198</v>
      </c>
      <c r="L204" s="13">
        <f t="shared" si="143"/>
        <v>6.379080182876959</v>
      </c>
      <c r="M204" s="13">
        <f t="shared" si="143"/>
        <v>7.5034625315765</v>
      </c>
      <c r="N204" s="13">
        <f t="shared" si="143"/>
        <v>8.8257590694517098</v>
      </c>
      <c r="O204" s="13">
        <f t="shared" si="143"/>
        <v>10.380705704694089</v>
      </c>
      <c r="P204" s="13">
        <f t="shared" si="143"/>
        <v>12.20909758990809</v>
      </c>
      <c r="Q204" s="13">
        <f t="shared" si="143"/>
        <v>14.358832580928151</v>
      </c>
      <c r="R204" s="13">
        <f t="shared" si="143"/>
        <v>16.886129605506934</v>
      </c>
      <c r="S204" s="13">
        <f t="shared" si="143"/>
        <v>19.85694961124878</v>
      </c>
      <c r="T204" s="13">
        <f t="shared" si="143"/>
        <v>23.348650585207135</v>
      </c>
      <c r="U204" s="13">
        <f t="shared" si="143"/>
        <v>27.451912304939327</v>
      </c>
      <c r="V204" s="13">
        <f t="shared" si="143"/>
        <v>32.272970959022103</v>
      </c>
      <c r="W204" s="13">
        <f t="shared" si="143"/>
        <v>37.93620850134662</v>
      </c>
      <c r="X204" s="13">
        <f t="shared" si="143"/>
        <v>44.587146476438214</v>
      </c>
      <c r="Y204" s="13">
        <f t="shared" si="143"/>
        <v>52.395898921124569</v>
      </c>
      <c r="Z204" s="13">
        <f t="shared" si="143"/>
        <v>61.561143596885081</v>
      </c>
      <c r="AA204" s="13">
        <f t="shared" si="143"/>
        <v>72.314674946335757</v>
      </c>
      <c r="AB204" s="13">
        <f t="shared" si="143"/>
        <v>84.926605415273002</v>
      </c>
      <c r="AC204" s="13">
        <f t="shared" si="143"/>
        <v>99.711283654648966</v>
      </c>
      <c r="AD204" s="13">
        <f t="shared" si="107"/>
        <v>2354118.7776525686</v>
      </c>
      <c r="AE204" s="13">
        <f t="shared" si="118"/>
        <v>2354765.8866348756</v>
      </c>
      <c r="AF204" s="4"/>
      <c r="AG204">
        <f t="shared" ref="AG204:AG267" si="150">D204</f>
        <v>193</v>
      </c>
      <c r="AH204" s="4"/>
      <c r="AI204" s="4"/>
      <c r="AJ204" s="13">
        <f t="shared" si="146"/>
        <v>0.29426704795509595</v>
      </c>
      <c r="AK204" s="13">
        <f t="shared" si="146"/>
        <v>0</v>
      </c>
      <c r="AL204" s="13">
        <f t="shared" si="146"/>
        <v>0</v>
      </c>
      <c r="AM204" s="13">
        <f t="shared" si="146"/>
        <v>0</v>
      </c>
      <c r="AN204" s="13">
        <f t="shared" si="146"/>
        <v>0</v>
      </c>
      <c r="AO204" s="13">
        <f t="shared" si="146"/>
        <v>0</v>
      </c>
      <c r="AP204" s="13">
        <f t="shared" si="146"/>
        <v>0</v>
      </c>
      <c r="AQ204" s="13">
        <f t="shared" si="146"/>
        <v>0</v>
      </c>
      <c r="AR204" s="13">
        <f t="shared" si="146"/>
        <v>0</v>
      </c>
      <c r="AS204" s="13">
        <f t="shared" si="146"/>
        <v>0</v>
      </c>
      <c r="AT204" s="13">
        <f t="shared" si="146"/>
        <v>0</v>
      </c>
      <c r="AU204" s="13">
        <f t="shared" si="146"/>
        <v>0</v>
      </c>
      <c r="AV204" s="13">
        <f t="shared" si="146"/>
        <v>0</v>
      </c>
      <c r="AW204" s="13">
        <f t="shared" si="146"/>
        <v>0</v>
      </c>
      <c r="AX204" s="13">
        <f t="shared" si="146"/>
        <v>0</v>
      </c>
      <c r="AY204" s="13">
        <f t="shared" si="146"/>
        <v>0</v>
      </c>
      <c r="AZ204" s="13">
        <f t="shared" si="146"/>
        <v>0</v>
      </c>
      <c r="BA204" s="13">
        <f t="shared" si="146"/>
        <v>0</v>
      </c>
      <c r="BB204" s="13">
        <f t="shared" si="146"/>
        <v>0</v>
      </c>
      <c r="BC204" s="13">
        <f t="shared" si="146"/>
        <v>0</v>
      </c>
      <c r="BD204" s="13">
        <f t="shared" si="144"/>
        <v>0</v>
      </c>
      <c r="BE204" s="13">
        <f t="shared" si="112"/>
        <v>0.29426704795509595</v>
      </c>
      <c r="BF204" s="13">
        <f t="shared" si="108"/>
        <v>150303.93940794669</v>
      </c>
      <c r="BG204" s="4">
        <f t="shared" ref="BG204:BG267" si="151">AE204+BF204</f>
        <v>2505069.8260428221</v>
      </c>
      <c r="BH204" s="4">
        <f t="shared" si="123"/>
        <v>1.0000199774712069</v>
      </c>
      <c r="BI204" s="4">
        <f t="shared" si="124"/>
        <v>1.0000234981871903</v>
      </c>
      <c r="BJ204" s="4">
        <f t="shared" si="109"/>
        <v>5.9999900140658742</v>
      </c>
      <c r="BK204" s="4"/>
      <c r="BL204" s="4">
        <f t="shared" si="147"/>
        <v>2505093.4598018024</v>
      </c>
      <c r="BN204">
        <f t="shared" si="148"/>
        <v>193</v>
      </c>
      <c r="BO204" s="11">
        <f t="shared" si="149"/>
        <v>1.003646346115504E-5</v>
      </c>
      <c r="BP204" s="9">
        <f t="shared" si="145"/>
        <v>6.2766693236774614E-6</v>
      </c>
      <c r="BQ204" s="9">
        <f t="shared" si="145"/>
        <v>6.9404911153647044E-6</v>
      </c>
      <c r="BR204" s="9">
        <f t="shared" si="145"/>
        <v>8.1642253475343646E-6</v>
      </c>
      <c r="BS204" s="9">
        <f t="shared" si="145"/>
        <v>9.6035107756834212E-6</v>
      </c>
      <c r="BT204" s="9">
        <f t="shared" si="145"/>
        <v>1.1296234129547015E-5</v>
      </c>
      <c r="BU204" s="9">
        <f t="shared" si="145"/>
        <v>1.3286911262626468E-5</v>
      </c>
      <c r="BV204" s="9">
        <f t="shared" si="145"/>
        <v>1.5627836025924885E-5</v>
      </c>
      <c r="BW204" s="9">
        <f t="shared" si="145"/>
        <v>1.8380424278218292E-5</v>
      </c>
      <c r="BX204" s="9">
        <f t="shared" si="145"/>
        <v>2.1616784781499186E-5</v>
      </c>
      <c r="BY204" s="9">
        <f t="shared" si="142"/>
        <v>2.5421553417899804E-5</v>
      </c>
      <c r="BZ204" s="9">
        <f t="shared" si="142"/>
        <v>0</v>
      </c>
      <c r="CA204" s="9">
        <f t="shared" si="142"/>
        <v>0</v>
      </c>
      <c r="CB204" s="9">
        <f t="shared" si="142"/>
        <v>0</v>
      </c>
      <c r="CC204" s="9">
        <f t="shared" si="142"/>
        <v>0</v>
      </c>
      <c r="CD204" s="9">
        <f t="shared" si="140"/>
        <v>0</v>
      </c>
      <c r="CE204" s="9">
        <f t="shared" si="140"/>
        <v>0</v>
      </c>
      <c r="CF204" s="9">
        <f t="shared" si="140"/>
        <v>0</v>
      </c>
      <c r="CG204" s="9">
        <f t="shared" si="140"/>
        <v>0</v>
      </c>
      <c r="CH204" s="9">
        <f t="shared" si="140"/>
        <v>0</v>
      </c>
      <c r="CI204" s="9">
        <f t="shared" si="135"/>
        <v>0</v>
      </c>
      <c r="CJ204" s="9">
        <f t="shared" si="135"/>
        <v>0</v>
      </c>
      <c r="CK204" s="9">
        <f t="shared" si="135"/>
        <v>3.5440540642693459</v>
      </c>
      <c r="CL204" s="9">
        <f t="shared" si="113"/>
        <v>3.5441906789098039</v>
      </c>
    </row>
    <row r="205" spans="2:90" x14ac:dyDescent="0.2">
      <c r="B205" s="1">
        <f t="shared" si="110"/>
        <v>44054</v>
      </c>
      <c r="C205" s="8">
        <f t="shared" ref="C205:C268" si="152">D205/7</f>
        <v>27.714285714285715</v>
      </c>
      <c r="D205">
        <f t="shared" si="114"/>
        <v>194</v>
      </c>
      <c r="E205" s="14">
        <f t="shared" si="111"/>
        <v>0.15</v>
      </c>
      <c r="F205" s="3">
        <f t="shared" ref="F205:F268" si="153">EXP(7*E205)</f>
        <v>2.8576511180631639</v>
      </c>
      <c r="G205" s="4">
        <f t="shared" si="115"/>
        <v>20.089568301233932</v>
      </c>
      <c r="I205" s="13">
        <f t="shared" si="116"/>
        <v>3.5441906789098039</v>
      </c>
      <c r="J205" s="13">
        <f t="shared" si="143"/>
        <v>3.9190890875671118</v>
      </c>
      <c r="K205" s="13">
        <f t="shared" si="143"/>
        <v>4.6101837512965034</v>
      </c>
      <c r="L205" s="13">
        <f t="shared" si="143"/>
        <v>5.4230426080083198</v>
      </c>
      <c r="M205" s="13">
        <f t="shared" si="143"/>
        <v>6.379080182876959</v>
      </c>
      <c r="N205" s="13">
        <f t="shared" si="143"/>
        <v>7.5034625315765</v>
      </c>
      <c r="O205" s="13">
        <f t="shared" si="143"/>
        <v>8.8257590694517098</v>
      </c>
      <c r="P205" s="13">
        <f t="shared" si="143"/>
        <v>10.380705704694089</v>
      </c>
      <c r="Q205" s="13">
        <f t="shared" si="143"/>
        <v>12.20909758990809</v>
      </c>
      <c r="R205" s="13">
        <f t="shared" si="143"/>
        <v>14.358832580928151</v>
      </c>
      <c r="S205" s="13">
        <f t="shared" si="143"/>
        <v>16.886129605506934</v>
      </c>
      <c r="T205" s="13">
        <f t="shared" si="143"/>
        <v>19.85694961124878</v>
      </c>
      <c r="U205" s="13">
        <f t="shared" si="143"/>
        <v>23.348650585207135</v>
      </c>
      <c r="V205" s="13">
        <f t="shared" si="143"/>
        <v>27.451912304939327</v>
      </c>
      <c r="W205" s="13">
        <f t="shared" si="143"/>
        <v>32.272970959022103</v>
      </c>
      <c r="X205" s="13">
        <f t="shared" si="143"/>
        <v>37.93620850134662</v>
      </c>
      <c r="Y205" s="13">
        <f t="shared" si="143"/>
        <v>44.587146476438214</v>
      </c>
      <c r="Z205" s="13">
        <f t="shared" si="143"/>
        <v>52.395898921124569</v>
      </c>
      <c r="AA205" s="13">
        <f t="shared" si="143"/>
        <v>61.561143596885081</v>
      </c>
      <c r="AB205" s="13">
        <f t="shared" si="143"/>
        <v>72.314674946335757</v>
      </c>
      <c r="AC205" s="13">
        <f t="shared" si="143"/>
        <v>84.926605415273002</v>
      </c>
      <c r="AD205" s="13">
        <f t="shared" ref="AD205:AD268" si="154">AD204+AC204*(1-AC$8)</f>
        <v>2354218.4889362231</v>
      </c>
      <c r="AE205" s="13">
        <f t="shared" si="118"/>
        <v>2354769.1806709315</v>
      </c>
      <c r="AF205" s="4"/>
      <c r="AG205">
        <f t="shared" si="150"/>
        <v>194</v>
      </c>
      <c r="AH205" s="4"/>
      <c r="AI205" s="4"/>
      <c r="AJ205" s="13">
        <f t="shared" si="146"/>
        <v>0.25015462261066673</v>
      </c>
      <c r="AK205" s="13">
        <f t="shared" si="146"/>
        <v>0</v>
      </c>
      <c r="AL205" s="13">
        <f t="shared" si="146"/>
        <v>0</v>
      </c>
      <c r="AM205" s="13">
        <f t="shared" si="146"/>
        <v>0</v>
      </c>
      <c r="AN205" s="13">
        <f t="shared" si="146"/>
        <v>0</v>
      </c>
      <c r="AO205" s="13">
        <f t="shared" si="146"/>
        <v>0</v>
      </c>
      <c r="AP205" s="13">
        <f t="shared" si="146"/>
        <v>0</v>
      </c>
      <c r="AQ205" s="13">
        <f t="shared" si="146"/>
        <v>0</v>
      </c>
      <c r="AR205" s="13">
        <f t="shared" si="146"/>
        <v>0</v>
      </c>
      <c r="AS205" s="13">
        <f t="shared" si="146"/>
        <v>0</v>
      </c>
      <c r="AT205" s="13">
        <f t="shared" si="146"/>
        <v>0</v>
      </c>
      <c r="AU205" s="13">
        <f t="shared" si="146"/>
        <v>0</v>
      </c>
      <c r="AV205" s="13">
        <f t="shared" si="146"/>
        <v>0</v>
      </c>
      <c r="AW205" s="13">
        <f t="shared" si="146"/>
        <v>0</v>
      </c>
      <c r="AX205" s="13">
        <f t="shared" si="146"/>
        <v>0</v>
      </c>
      <c r="AY205" s="13">
        <f t="shared" si="146"/>
        <v>0</v>
      </c>
      <c r="AZ205" s="13">
        <f t="shared" si="146"/>
        <v>0</v>
      </c>
      <c r="BA205" s="13">
        <f t="shared" si="146"/>
        <v>0</v>
      </c>
      <c r="BB205" s="13">
        <f t="shared" si="146"/>
        <v>0</v>
      </c>
      <c r="BC205" s="13">
        <f t="shared" si="146"/>
        <v>0</v>
      </c>
      <c r="BD205" s="13">
        <f t="shared" si="144"/>
        <v>0</v>
      </c>
      <c r="BE205" s="13">
        <f t="shared" si="112"/>
        <v>0.25015462261066673</v>
      </c>
      <c r="BF205" s="13">
        <f t="shared" ref="BF205:BF268" si="155">BF204+BE205</f>
        <v>150304.18956256929</v>
      </c>
      <c r="BG205" s="4">
        <f t="shared" si="151"/>
        <v>2505073.3702335008</v>
      </c>
      <c r="BH205" s="4">
        <f t="shared" si="123"/>
        <v>1.0000169837619861</v>
      </c>
      <c r="BI205" s="4">
        <f t="shared" si="124"/>
        <v>1.0000199774712071</v>
      </c>
      <c r="BJ205" s="4">
        <f t="shared" ref="BJ205:BJ268" si="156">BF205/BG205*100</f>
        <v>5.9999915111691626</v>
      </c>
      <c r="BK205" s="4"/>
      <c r="BL205" s="4">
        <f t="shared" si="147"/>
        <v>2505093.4598018019</v>
      </c>
      <c r="BN205">
        <f t="shared" si="148"/>
        <v>194</v>
      </c>
      <c r="BO205" s="11">
        <f t="shared" si="149"/>
        <v>8.5313656534509993E-6</v>
      </c>
      <c r="BP205" s="9">
        <f t="shared" si="145"/>
        <v>4.5355179940998413E-6</v>
      </c>
      <c r="BQ205" s="9">
        <f t="shared" si="145"/>
        <v>5.0152773051727001E-6</v>
      </c>
      <c r="BR205" s="9">
        <f t="shared" si="145"/>
        <v>5.8996744967863306E-6</v>
      </c>
      <c r="BS205" s="9">
        <f t="shared" si="145"/>
        <v>6.9398939164745263E-6</v>
      </c>
      <c r="BT205" s="9">
        <f t="shared" si="145"/>
        <v>8.1633398359209612E-6</v>
      </c>
      <c r="BU205" s="9">
        <f t="shared" si="145"/>
        <v>9.6022173785772346E-6</v>
      </c>
      <c r="BV205" s="9">
        <f t="shared" si="145"/>
        <v>1.1294366668613094E-5</v>
      </c>
      <c r="BW205" s="9">
        <f t="shared" si="145"/>
        <v>1.3284239416141501E-5</v>
      </c>
      <c r="BX205" s="9">
        <f t="shared" si="145"/>
        <v>1.5624041375725987E-5</v>
      </c>
      <c r="BY205" s="9">
        <f t="shared" si="142"/>
        <v>1.837506766568754E-5</v>
      </c>
      <c r="BZ205" s="9">
        <f t="shared" si="142"/>
        <v>0</v>
      </c>
      <c r="CA205" s="9">
        <f t="shared" si="142"/>
        <v>0</v>
      </c>
      <c r="CB205" s="9">
        <f t="shared" si="142"/>
        <v>0</v>
      </c>
      <c r="CC205" s="9">
        <f t="shared" si="142"/>
        <v>0</v>
      </c>
      <c r="CD205" s="9">
        <f t="shared" si="140"/>
        <v>0</v>
      </c>
      <c r="CE205" s="9">
        <f t="shared" si="140"/>
        <v>0</v>
      </c>
      <c r="CF205" s="9">
        <f t="shared" si="140"/>
        <v>0</v>
      </c>
      <c r="CG205" s="9">
        <f t="shared" si="140"/>
        <v>0</v>
      </c>
      <c r="CH205" s="9">
        <f t="shared" si="140"/>
        <v>0</v>
      </c>
      <c r="CI205" s="9">
        <f t="shared" si="135"/>
        <v>0</v>
      </c>
      <c r="CJ205" s="9">
        <f t="shared" si="135"/>
        <v>0</v>
      </c>
      <c r="CK205" s="9">
        <f t="shared" si="135"/>
        <v>3.0127048135844703</v>
      </c>
      <c r="CL205" s="9">
        <f t="shared" si="113"/>
        <v>3.0128035472205235</v>
      </c>
    </row>
    <row r="206" spans="2:90" x14ac:dyDescent="0.2">
      <c r="B206" s="1">
        <f t="shared" ref="B206:B269" si="157">B205+1</f>
        <v>44055</v>
      </c>
      <c r="C206" s="8">
        <f t="shared" si="152"/>
        <v>27.857142857142858</v>
      </c>
      <c r="D206">
        <f t="shared" si="114"/>
        <v>195</v>
      </c>
      <c r="E206" s="14">
        <f t="shared" ref="E206:E269" si="158">E205</f>
        <v>0.15</v>
      </c>
      <c r="F206" s="3">
        <f t="shared" si="153"/>
        <v>2.8576511180631639</v>
      </c>
      <c r="G206" s="4">
        <f t="shared" si="115"/>
        <v>17.076764754013407</v>
      </c>
      <c r="I206" s="13">
        <f t="shared" si="116"/>
        <v>3.0128035472205235</v>
      </c>
      <c r="J206" s="13">
        <f t="shared" si="143"/>
        <v>3.3315392381752154</v>
      </c>
      <c r="K206" s="13">
        <f t="shared" si="143"/>
        <v>3.9190890875671118</v>
      </c>
      <c r="L206" s="13">
        <f t="shared" si="143"/>
        <v>4.6101837512965034</v>
      </c>
      <c r="M206" s="13">
        <f t="shared" si="143"/>
        <v>5.4230426080083198</v>
      </c>
      <c r="N206" s="13">
        <f t="shared" si="143"/>
        <v>6.379080182876959</v>
      </c>
      <c r="O206" s="13">
        <f t="shared" si="143"/>
        <v>7.5034625315765</v>
      </c>
      <c r="P206" s="13">
        <f t="shared" si="143"/>
        <v>8.8257590694517098</v>
      </c>
      <c r="Q206" s="13">
        <f t="shared" si="143"/>
        <v>10.380705704694089</v>
      </c>
      <c r="R206" s="13">
        <f t="shared" si="143"/>
        <v>12.20909758990809</v>
      </c>
      <c r="S206" s="13">
        <f t="shared" si="143"/>
        <v>14.358832580928151</v>
      </c>
      <c r="T206" s="13">
        <f t="shared" si="143"/>
        <v>16.886129605506934</v>
      </c>
      <c r="U206" s="13">
        <f t="shared" si="143"/>
        <v>19.85694961124878</v>
      </c>
      <c r="V206" s="13">
        <f t="shared" si="143"/>
        <v>23.348650585207135</v>
      </c>
      <c r="W206" s="13">
        <f t="shared" si="143"/>
        <v>27.451912304939327</v>
      </c>
      <c r="X206" s="13">
        <f t="shared" si="143"/>
        <v>32.272970959022103</v>
      </c>
      <c r="Y206" s="13">
        <f t="shared" si="143"/>
        <v>37.93620850134662</v>
      </c>
      <c r="Z206" s="13">
        <f t="shared" si="143"/>
        <v>44.587146476438214</v>
      </c>
      <c r="AA206" s="13">
        <f t="shared" si="143"/>
        <v>52.395898921124569</v>
      </c>
      <c r="AB206" s="13">
        <f t="shared" si="143"/>
        <v>61.561143596885081</v>
      </c>
      <c r="AC206" s="13">
        <f t="shared" si="143"/>
        <v>72.314674946335757</v>
      </c>
      <c r="AD206" s="13">
        <f t="shared" si="154"/>
        <v>2354303.4155416382</v>
      </c>
      <c r="AE206" s="13">
        <f t="shared" si="118"/>
        <v>2354771.9808230377</v>
      </c>
      <c r="AF206" s="4"/>
      <c r="AG206">
        <f t="shared" si="150"/>
        <v>195</v>
      </c>
      <c r="AH206" s="4"/>
      <c r="AI206" s="4"/>
      <c r="AJ206" s="13">
        <f t="shared" si="146"/>
        <v>0.21265144073458822</v>
      </c>
      <c r="AK206" s="13">
        <f t="shared" si="146"/>
        <v>0</v>
      </c>
      <c r="AL206" s="13">
        <f t="shared" si="146"/>
        <v>0</v>
      </c>
      <c r="AM206" s="13">
        <f t="shared" si="146"/>
        <v>0</v>
      </c>
      <c r="AN206" s="13">
        <f t="shared" si="146"/>
        <v>0</v>
      </c>
      <c r="AO206" s="13">
        <f t="shared" si="146"/>
        <v>0</v>
      </c>
      <c r="AP206" s="13">
        <f t="shared" si="146"/>
        <v>0</v>
      </c>
      <c r="AQ206" s="13">
        <f t="shared" si="146"/>
        <v>0</v>
      </c>
      <c r="AR206" s="13">
        <f t="shared" si="146"/>
        <v>0</v>
      </c>
      <c r="AS206" s="13">
        <f t="shared" si="146"/>
        <v>0</v>
      </c>
      <c r="AT206" s="13">
        <f t="shared" si="146"/>
        <v>0</v>
      </c>
      <c r="AU206" s="13">
        <f t="shared" si="146"/>
        <v>0</v>
      </c>
      <c r="AV206" s="13">
        <f t="shared" si="146"/>
        <v>0</v>
      </c>
      <c r="AW206" s="13">
        <f t="shared" si="146"/>
        <v>0</v>
      </c>
      <c r="AX206" s="13">
        <f t="shared" si="146"/>
        <v>0</v>
      </c>
      <c r="AY206" s="13">
        <f t="shared" si="146"/>
        <v>0</v>
      </c>
      <c r="AZ206" s="13">
        <f t="shared" si="146"/>
        <v>0</v>
      </c>
      <c r="BA206" s="13">
        <f t="shared" si="146"/>
        <v>0</v>
      </c>
      <c r="BB206" s="13">
        <f t="shared" si="146"/>
        <v>0</v>
      </c>
      <c r="BC206" s="13">
        <f t="shared" si="146"/>
        <v>0</v>
      </c>
      <c r="BD206" s="13">
        <f t="shared" si="144"/>
        <v>0</v>
      </c>
      <c r="BE206" s="13">
        <f t="shared" ref="BE206:BE269" si="159">SUM(AJ206:BD206)</f>
        <v>0.21265144073458822</v>
      </c>
      <c r="BF206" s="13">
        <f t="shared" si="155"/>
        <v>150304.40221401001</v>
      </c>
      <c r="BG206" s="4">
        <f t="shared" si="151"/>
        <v>2505076.3830370475</v>
      </c>
      <c r="BH206" s="4">
        <f t="shared" si="123"/>
        <v>1.0000144383093137</v>
      </c>
      <c r="BI206" s="4">
        <f t="shared" si="124"/>
        <v>1.0000169837619866</v>
      </c>
      <c r="BJ206" s="4">
        <f t="shared" si="156"/>
        <v>5.9999927839241129</v>
      </c>
      <c r="BK206" s="4"/>
      <c r="BL206" s="4">
        <f t="shared" si="147"/>
        <v>2505093.4598018015</v>
      </c>
      <c r="BN206">
        <f t="shared" si="148"/>
        <v>195</v>
      </c>
      <c r="BO206" s="11">
        <f t="shared" si="149"/>
        <v>7.2519297212577383E-6</v>
      </c>
      <c r="BP206" s="9">
        <f t="shared" si="145"/>
        <v>3.2772959382598882E-6</v>
      </c>
      <c r="BQ206" s="9">
        <f t="shared" si="145"/>
        <v>3.624013262828881E-6</v>
      </c>
      <c r="BR206" s="9">
        <f t="shared" si="145"/>
        <v>4.2631437951577205E-6</v>
      </c>
      <c r="BS206" s="9">
        <f t="shared" si="145"/>
        <v>5.0149092849729904E-6</v>
      </c>
      <c r="BT206" s="9">
        <f t="shared" si="145"/>
        <v>5.8991285802993913E-6</v>
      </c>
      <c r="BU206" s="9">
        <f t="shared" si="145"/>
        <v>6.9390961758737496E-6</v>
      </c>
      <c r="BV206" s="9">
        <f t="shared" si="145"/>
        <v>8.162187441762516E-6</v>
      </c>
      <c r="BW206" s="9">
        <f t="shared" si="145"/>
        <v>9.6005676762625337E-6</v>
      </c>
      <c r="BX206" s="9">
        <f t="shared" si="145"/>
        <v>1.1292022234125122E-5</v>
      </c>
      <c r="BY206" s="9">
        <f t="shared" si="142"/>
        <v>1.3280927652298605E-5</v>
      </c>
      <c r="BZ206" s="9">
        <f t="shared" si="142"/>
        <v>0</v>
      </c>
      <c r="CA206" s="9">
        <f t="shared" si="142"/>
        <v>0</v>
      </c>
      <c r="CB206" s="9">
        <f t="shared" si="142"/>
        <v>0</v>
      </c>
      <c r="CC206" s="9">
        <f t="shared" si="142"/>
        <v>0</v>
      </c>
      <c r="CD206" s="9">
        <f t="shared" si="140"/>
        <v>0</v>
      </c>
      <c r="CE206" s="9">
        <f t="shared" si="140"/>
        <v>0</v>
      </c>
      <c r="CF206" s="9">
        <f t="shared" si="140"/>
        <v>0</v>
      </c>
      <c r="CG206" s="9">
        <f t="shared" si="140"/>
        <v>0</v>
      </c>
      <c r="CH206" s="9">
        <f t="shared" si="140"/>
        <v>0</v>
      </c>
      <c r="CI206" s="9">
        <f t="shared" si="135"/>
        <v>0</v>
      </c>
      <c r="CJ206" s="9">
        <f t="shared" si="135"/>
        <v>0</v>
      </c>
      <c r="CK206" s="9">
        <f t="shared" si="135"/>
        <v>2.5609864368037516</v>
      </c>
      <c r="CL206" s="9">
        <f t="shared" ref="CL206:CL269" si="160">SUM(BP206:CK206)</f>
        <v>2.5610577900957936</v>
      </c>
    </row>
    <row r="207" spans="2:90" x14ac:dyDescent="0.2">
      <c r="B207" s="1">
        <f t="shared" si="157"/>
        <v>44056</v>
      </c>
      <c r="C207" s="8">
        <f t="shared" si="152"/>
        <v>28</v>
      </c>
      <c r="D207">
        <f t="shared" ref="D207:D270" si="161">D206+1</f>
        <v>196</v>
      </c>
      <c r="E207" s="14">
        <f t="shared" si="158"/>
        <v>0.15</v>
      </c>
      <c r="F207" s="3">
        <f t="shared" si="153"/>
        <v>2.8576511180631639</v>
      </c>
      <c r="G207" s="4">
        <f t="shared" ref="G207:G270" si="162">G206-I207</f>
        <v>14.515706963917614</v>
      </c>
      <c r="I207" s="13">
        <f t="shared" ref="I207:I270" si="163">CL206</f>
        <v>2.5610577900957936</v>
      </c>
      <c r="J207" s="13">
        <f t="shared" si="143"/>
        <v>2.8320353343872919</v>
      </c>
      <c r="K207" s="13">
        <f t="shared" si="143"/>
        <v>3.3315392381752154</v>
      </c>
      <c r="L207" s="13">
        <f t="shared" si="143"/>
        <v>3.9190890875671118</v>
      </c>
      <c r="M207" s="13">
        <f t="shared" si="143"/>
        <v>4.6101837512965034</v>
      </c>
      <c r="N207" s="13">
        <f t="shared" si="143"/>
        <v>5.4230426080083198</v>
      </c>
      <c r="O207" s="13">
        <f t="shared" si="143"/>
        <v>6.379080182876959</v>
      </c>
      <c r="P207" s="13">
        <f t="shared" si="143"/>
        <v>7.5034625315765</v>
      </c>
      <c r="Q207" s="13">
        <f t="shared" si="143"/>
        <v>8.8257590694517098</v>
      </c>
      <c r="R207" s="13">
        <f t="shared" si="143"/>
        <v>10.380705704694089</v>
      </c>
      <c r="S207" s="13">
        <f t="shared" si="143"/>
        <v>12.20909758990809</v>
      </c>
      <c r="T207" s="13">
        <f t="shared" si="143"/>
        <v>14.358832580928151</v>
      </c>
      <c r="U207" s="13">
        <f t="shared" si="143"/>
        <v>16.886129605506934</v>
      </c>
      <c r="V207" s="13">
        <f t="shared" si="143"/>
        <v>19.85694961124878</v>
      </c>
      <c r="W207" s="13">
        <f t="shared" si="143"/>
        <v>23.348650585207135</v>
      </c>
      <c r="X207" s="13">
        <f t="shared" si="143"/>
        <v>27.451912304939327</v>
      </c>
      <c r="Y207" s="13">
        <f t="shared" si="143"/>
        <v>32.272970959022103</v>
      </c>
      <c r="Z207" s="13">
        <f t="shared" si="143"/>
        <v>37.93620850134662</v>
      </c>
      <c r="AA207" s="13">
        <f t="shared" si="143"/>
        <v>44.587146476438214</v>
      </c>
      <c r="AB207" s="13">
        <f t="shared" si="143"/>
        <v>52.395898921124569</v>
      </c>
      <c r="AC207" s="13">
        <f t="shared" si="143"/>
        <v>61.561143596885081</v>
      </c>
      <c r="AD207" s="13">
        <f t="shared" si="154"/>
        <v>2354375.7302165846</v>
      </c>
      <c r="AE207" s="13">
        <f t="shared" ref="AE207:AE270" si="164">SUM(I207:AD207)</f>
        <v>2354774.3611126151</v>
      </c>
      <c r="AF207" s="4"/>
      <c r="AG207">
        <f t="shared" si="150"/>
        <v>196</v>
      </c>
      <c r="AH207" s="4"/>
      <c r="AI207" s="4"/>
      <c r="AJ207" s="13">
        <f t="shared" si="146"/>
        <v>0.18076821283323141</v>
      </c>
      <c r="AK207" s="13">
        <f t="shared" si="146"/>
        <v>0</v>
      </c>
      <c r="AL207" s="13">
        <f t="shared" si="146"/>
        <v>0</v>
      </c>
      <c r="AM207" s="13">
        <f t="shared" si="146"/>
        <v>0</v>
      </c>
      <c r="AN207" s="13">
        <f t="shared" si="146"/>
        <v>0</v>
      </c>
      <c r="AO207" s="13">
        <f t="shared" si="146"/>
        <v>0</v>
      </c>
      <c r="AP207" s="13">
        <f t="shared" si="146"/>
        <v>0</v>
      </c>
      <c r="AQ207" s="13">
        <f t="shared" si="146"/>
        <v>0</v>
      </c>
      <c r="AR207" s="13">
        <f t="shared" si="146"/>
        <v>0</v>
      </c>
      <c r="AS207" s="13">
        <f t="shared" si="146"/>
        <v>0</v>
      </c>
      <c r="AT207" s="13">
        <f t="shared" si="146"/>
        <v>0</v>
      </c>
      <c r="AU207" s="13">
        <f t="shared" si="146"/>
        <v>0</v>
      </c>
      <c r="AV207" s="13">
        <f t="shared" si="146"/>
        <v>0</v>
      </c>
      <c r="AW207" s="13">
        <f t="shared" si="146"/>
        <v>0</v>
      </c>
      <c r="AX207" s="13">
        <f t="shared" si="146"/>
        <v>0</v>
      </c>
      <c r="AY207" s="13">
        <f t="shared" si="146"/>
        <v>0</v>
      </c>
      <c r="AZ207" s="13">
        <f t="shared" si="146"/>
        <v>0</v>
      </c>
      <c r="BA207" s="13">
        <f t="shared" si="146"/>
        <v>0</v>
      </c>
      <c r="BB207" s="13">
        <f t="shared" si="146"/>
        <v>0</v>
      </c>
      <c r="BC207" s="13">
        <f t="shared" si="146"/>
        <v>0</v>
      </c>
      <c r="BD207" s="13">
        <f t="shared" si="144"/>
        <v>0</v>
      </c>
      <c r="BE207" s="13">
        <f t="shared" si="159"/>
        <v>0.18076821283323141</v>
      </c>
      <c r="BF207" s="13">
        <f t="shared" si="155"/>
        <v>150304.58298222284</v>
      </c>
      <c r="BG207" s="4">
        <f t="shared" si="151"/>
        <v>2505078.9440948381</v>
      </c>
      <c r="BH207" s="4">
        <f t="shared" si="123"/>
        <v>1.0000122740937043</v>
      </c>
      <c r="BI207" s="4">
        <f t="shared" si="124"/>
        <v>1.0000144383093141</v>
      </c>
      <c r="BJ207" s="4">
        <f t="shared" si="156"/>
        <v>5.9999938659231553</v>
      </c>
      <c r="BK207" s="4"/>
      <c r="BL207" s="4">
        <f t="shared" si="147"/>
        <v>2505093.4598018019</v>
      </c>
      <c r="BN207">
        <f t="shared" si="148"/>
        <v>196</v>
      </c>
      <c r="BO207" s="11">
        <f t="shared" si="149"/>
        <v>6.1643347761701651E-6</v>
      </c>
      <c r="BP207" s="9">
        <f t="shared" si="145"/>
        <v>2.3680826398903515E-6</v>
      </c>
      <c r="BQ207" s="9">
        <f t="shared" si="145"/>
        <v>2.6186420848659425E-6</v>
      </c>
      <c r="BR207" s="9">
        <f t="shared" si="145"/>
        <v>3.0805084776088406E-6</v>
      </c>
      <c r="BS207" s="9">
        <f t="shared" si="145"/>
        <v>3.6237865730098419E-6</v>
      </c>
      <c r="BT207" s="9">
        <f t="shared" si="145"/>
        <v>4.2628074033977488E-6</v>
      </c>
      <c r="BU207" s="9">
        <f t="shared" si="145"/>
        <v>5.0144175211797346E-6</v>
      </c>
      <c r="BV207" s="9">
        <f t="shared" si="145"/>
        <v>5.8984178716929562E-6</v>
      </c>
      <c r="BW207" s="9">
        <f t="shared" si="145"/>
        <v>6.9380782537630254E-6</v>
      </c>
      <c r="BX207" s="9">
        <f t="shared" si="145"/>
        <v>8.1607400336880613E-6</v>
      </c>
      <c r="BY207" s="9">
        <f t="shared" si="142"/>
        <v>9.5985217764950695E-6</v>
      </c>
      <c r="BZ207" s="9">
        <f t="shared" si="142"/>
        <v>0</v>
      </c>
      <c r="CA207" s="9">
        <f t="shared" si="142"/>
        <v>0</v>
      </c>
      <c r="CB207" s="9">
        <f t="shared" si="142"/>
        <v>0</v>
      </c>
      <c r="CC207" s="9">
        <f t="shared" si="142"/>
        <v>0</v>
      </c>
      <c r="CD207" s="9">
        <f t="shared" si="140"/>
        <v>0</v>
      </c>
      <c r="CE207" s="9">
        <f t="shared" si="140"/>
        <v>0</v>
      </c>
      <c r="CF207" s="9">
        <f t="shared" si="140"/>
        <v>0</v>
      </c>
      <c r="CG207" s="9">
        <f t="shared" si="140"/>
        <v>0</v>
      </c>
      <c r="CH207" s="9">
        <f t="shared" si="140"/>
        <v>0</v>
      </c>
      <c r="CI207" s="9">
        <f t="shared" si="135"/>
        <v>0</v>
      </c>
      <c r="CJ207" s="9">
        <f t="shared" si="135"/>
        <v>0</v>
      </c>
      <c r="CK207" s="9">
        <f t="shared" si="135"/>
        <v>2.176974028491768</v>
      </c>
      <c r="CL207" s="9">
        <f t="shared" si="160"/>
        <v>2.1770255924944037</v>
      </c>
    </row>
    <row r="208" spans="2:90" x14ac:dyDescent="0.2">
      <c r="B208" s="1">
        <f t="shared" si="157"/>
        <v>44057</v>
      </c>
      <c r="C208" s="8">
        <f t="shared" si="152"/>
        <v>28.142857142857142</v>
      </c>
      <c r="D208">
        <f t="shared" si="161"/>
        <v>197</v>
      </c>
      <c r="E208" s="14">
        <f t="shared" si="158"/>
        <v>0.15</v>
      </c>
      <c r="F208" s="3">
        <f t="shared" si="153"/>
        <v>2.8576511180631639</v>
      </c>
      <c r="G208" s="4">
        <f t="shared" si="162"/>
        <v>12.33868137142321</v>
      </c>
      <c r="I208" s="13">
        <f t="shared" si="163"/>
        <v>2.1770255924944037</v>
      </c>
      <c r="J208" s="13">
        <f t="shared" si="143"/>
        <v>2.4073943226900458</v>
      </c>
      <c r="K208" s="13">
        <f t="shared" si="143"/>
        <v>2.8320353343872919</v>
      </c>
      <c r="L208" s="13">
        <f t="shared" si="143"/>
        <v>3.3315392381752154</v>
      </c>
      <c r="M208" s="13">
        <f t="shared" si="143"/>
        <v>3.9190890875671118</v>
      </c>
      <c r="N208" s="13">
        <f t="shared" si="143"/>
        <v>4.6101837512965034</v>
      </c>
      <c r="O208" s="13">
        <f t="shared" si="143"/>
        <v>5.4230426080083198</v>
      </c>
      <c r="P208" s="13">
        <f t="shared" si="143"/>
        <v>6.379080182876959</v>
      </c>
      <c r="Q208" s="13">
        <f t="shared" si="143"/>
        <v>7.5034625315765</v>
      </c>
      <c r="R208" s="13">
        <f t="shared" si="143"/>
        <v>8.8257590694517098</v>
      </c>
      <c r="S208" s="13">
        <f t="shared" si="143"/>
        <v>10.380705704694089</v>
      </c>
      <c r="T208" s="13">
        <f t="shared" si="143"/>
        <v>12.20909758990809</v>
      </c>
      <c r="U208" s="13">
        <f t="shared" si="143"/>
        <v>14.358832580928151</v>
      </c>
      <c r="V208" s="13">
        <f t="shared" si="143"/>
        <v>16.886129605506934</v>
      </c>
      <c r="W208" s="13">
        <f t="shared" si="143"/>
        <v>19.85694961124878</v>
      </c>
      <c r="X208" s="13">
        <f t="shared" si="143"/>
        <v>23.348650585207135</v>
      </c>
      <c r="Y208" s="13">
        <f t="shared" ref="Y208:AC208" si="165">X207*(1-X$8)</f>
        <v>27.451912304939327</v>
      </c>
      <c r="Z208" s="13">
        <f t="shared" si="165"/>
        <v>32.272970959022103</v>
      </c>
      <c r="AA208" s="13">
        <f t="shared" si="165"/>
        <v>37.93620850134662</v>
      </c>
      <c r="AB208" s="13">
        <f t="shared" si="165"/>
        <v>44.587146476438214</v>
      </c>
      <c r="AC208" s="13">
        <f t="shared" si="165"/>
        <v>52.395898921124569</v>
      </c>
      <c r="AD208" s="13">
        <f t="shared" si="154"/>
        <v>2354437.2913601813</v>
      </c>
      <c r="AE208" s="13">
        <f t="shared" si="164"/>
        <v>2354776.3844747404</v>
      </c>
      <c r="AF208" s="4"/>
      <c r="AG208">
        <f t="shared" si="150"/>
        <v>197</v>
      </c>
      <c r="AH208" s="4"/>
      <c r="AI208" s="4"/>
      <c r="AJ208" s="13">
        <f t="shared" si="146"/>
        <v>0.1536634674057476</v>
      </c>
      <c r="AK208" s="13">
        <f t="shared" si="146"/>
        <v>0</v>
      </c>
      <c r="AL208" s="13">
        <f t="shared" si="146"/>
        <v>0</v>
      </c>
      <c r="AM208" s="13">
        <f t="shared" si="146"/>
        <v>0</v>
      </c>
      <c r="AN208" s="13">
        <f t="shared" si="146"/>
        <v>0</v>
      </c>
      <c r="AO208" s="13">
        <f t="shared" si="146"/>
        <v>0</v>
      </c>
      <c r="AP208" s="13">
        <f t="shared" si="146"/>
        <v>0</v>
      </c>
      <c r="AQ208" s="13">
        <f t="shared" si="146"/>
        <v>0</v>
      </c>
      <c r="AR208" s="13">
        <f t="shared" si="146"/>
        <v>0</v>
      </c>
      <c r="AS208" s="13">
        <f t="shared" si="146"/>
        <v>0</v>
      </c>
      <c r="AT208" s="13">
        <f t="shared" si="146"/>
        <v>0</v>
      </c>
      <c r="AU208" s="13">
        <f t="shared" si="146"/>
        <v>0</v>
      </c>
      <c r="AV208" s="13">
        <f t="shared" si="146"/>
        <v>0</v>
      </c>
      <c r="AW208" s="13">
        <f t="shared" si="146"/>
        <v>0</v>
      </c>
      <c r="AX208" s="13">
        <f t="shared" si="146"/>
        <v>0</v>
      </c>
      <c r="AY208" s="13">
        <f t="shared" si="146"/>
        <v>0</v>
      </c>
      <c r="AZ208" s="13">
        <f t="shared" si="146"/>
        <v>0</v>
      </c>
      <c r="BA208" s="13">
        <f t="shared" si="146"/>
        <v>0</v>
      </c>
      <c r="BB208" s="13">
        <f t="shared" si="146"/>
        <v>0</v>
      </c>
      <c r="BC208" s="13">
        <f t="shared" si="146"/>
        <v>0</v>
      </c>
      <c r="BD208" s="13">
        <f t="shared" si="144"/>
        <v>0</v>
      </c>
      <c r="BE208" s="13">
        <f t="shared" si="159"/>
        <v>0.1536634674057476</v>
      </c>
      <c r="BF208" s="13">
        <f t="shared" si="155"/>
        <v>150304.73664569025</v>
      </c>
      <c r="BG208" s="4">
        <f t="shared" si="151"/>
        <v>2505081.1211204305</v>
      </c>
      <c r="BH208" s="4">
        <f t="shared" si="123"/>
        <v>1.0000104340888951</v>
      </c>
      <c r="BI208" s="4">
        <f t="shared" si="124"/>
        <v>1.0000122740937045</v>
      </c>
      <c r="BJ208" s="4">
        <f t="shared" si="156"/>
        <v>5.9999947857362992</v>
      </c>
      <c r="BK208" s="4"/>
      <c r="BL208" s="4">
        <f t="shared" si="147"/>
        <v>2505093.4598018019</v>
      </c>
      <c r="BN208">
        <f t="shared" si="148"/>
        <v>197</v>
      </c>
      <c r="BO208" s="11">
        <f t="shared" si="149"/>
        <v>5.2398252336140529E-6</v>
      </c>
      <c r="BP208" s="9">
        <f t="shared" si="145"/>
        <v>1.7110850450663641E-6</v>
      </c>
      <c r="BQ208" s="9">
        <f t="shared" si="145"/>
        <v>1.8921488278935772E-6</v>
      </c>
      <c r="BR208" s="9">
        <f t="shared" si="145"/>
        <v>2.2259055311413715E-6</v>
      </c>
      <c r="BS208" s="9">
        <f t="shared" si="145"/>
        <v>2.6185025050448746E-6</v>
      </c>
      <c r="BT208" s="9">
        <f t="shared" si="145"/>
        <v>3.0803012840723438E-6</v>
      </c>
      <c r="BU208" s="9">
        <f t="shared" si="145"/>
        <v>3.6234835727461363E-6</v>
      </c>
      <c r="BV208" s="9">
        <f t="shared" si="145"/>
        <v>4.2623693250609233E-6</v>
      </c>
      <c r="BW208" s="9">
        <f t="shared" si="145"/>
        <v>5.0137897964229049E-6</v>
      </c>
      <c r="BX208" s="9">
        <f t="shared" si="145"/>
        <v>5.8975248468648185E-6</v>
      </c>
      <c r="BY208" s="9">
        <f t="shared" si="142"/>
        <v>6.9368152616866722E-6</v>
      </c>
      <c r="BZ208" s="9">
        <f t="shared" si="142"/>
        <v>0</v>
      </c>
      <c r="CA208" s="9">
        <f t="shared" si="142"/>
        <v>0</v>
      </c>
      <c r="CB208" s="9">
        <f t="shared" si="142"/>
        <v>0</v>
      </c>
      <c r="CC208" s="9">
        <f t="shared" si="142"/>
        <v>0</v>
      </c>
      <c r="CD208" s="9">
        <f t="shared" si="140"/>
        <v>0</v>
      </c>
      <c r="CE208" s="9">
        <f t="shared" si="140"/>
        <v>0</v>
      </c>
      <c r="CF208" s="9">
        <f t="shared" si="140"/>
        <v>0</v>
      </c>
      <c r="CG208" s="9">
        <f t="shared" si="140"/>
        <v>0</v>
      </c>
      <c r="CH208" s="9">
        <f t="shared" si="140"/>
        <v>0</v>
      </c>
      <c r="CI208" s="9">
        <f t="shared" si="135"/>
        <v>0</v>
      </c>
      <c r="CJ208" s="9">
        <f t="shared" si="135"/>
        <v>0</v>
      </c>
      <c r="CK208" s="9">
        <f t="shared" si="135"/>
        <v>1.85052598953465</v>
      </c>
      <c r="CL208" s="9">
        <f t="shared" si="160"/>
        <v>1.850563251460646</v>
      </c>
    </row>
    <row r="209" spans="2:90" x14ac:dyDescent="0.2">
      <c r="B209" s="1">
        <f t="shared" si="157"/>
        <v>44058</v>
      </c>
      <c r="C209" s="8">
        <f t="shared" si="152"/>
        <v>28.285714285714285</v>
      </c>
      <c r="D209">
        <f t="shared" si="161"/>
        <v>198</v>
      </c>
      <c r="E209" s="14">
        <f t="shared" si="158"/>
        <v>0.15</v>
      </c>
      <c r="F209" s="3">
        <f t="shared" si="153"/>
        <v>2.8576511180631639</v>
      </c>
      <c r="G209" s="4">
        <f t="shared" si="162"/>
        <v>10.488118119962564</v>
      </c>
      <c r="I209" s="13">
        <f t="shared" si="163"/>
        <v>1.850563251460646</v>
      </c>
      <c r="J209" s="13">
        <f t="shared" ref="J209:AC221" si="166">I208*(1-I$8)</f>
        <v>2.0464040569447395</v>
      </c>
      <c r="K209" s="13">
        <f t="shared" si="166"/>
        <v>2.4073943226900458</v>
      </c>
      <c r="L209" s="13">
        <f t="shared" si="166"/>
        <v>2.8320353343872919</v>
      </c>
      <c r="M209" s="13">
        <f t="shared" si="166"/>
        <v>3.3315392381752154</v>
      </c>
      <c r="N209" s="13">
        <f t="shared" si="166"/>
        <v>3.9190890875671118</v>
      </c>
      <c r="O209" s="13">
        <f t="shared" si="166"/>
        <v>4.6101837512965034</v>
      </c>
      <c r="P209" s="13">
        <f t="shared" si="166"/>
        <v>5.4230426080083198</v>
      </c>
      <c r="Q209" s="13">
        <f t="shared" si="166"/>
        <v>6.379080182876959</v>
      </c>
      <c r="R209" s="13">
        <f t="shared" si="166"/>
        <v>7.5034625315765</v>
      </c>
      <c r="S209" s="13">
        <f t="shared" si="166"/>
        <v>8.8257590694517098</v>
      </c>
      <c r="T209" s="13">
        <f t="shared" si="166"/>
        <v>10.380705704694089</v>
      </c>
      <c r="U209" s="13">
        <f t="shared" si="166"/>
        <v>12.20909758990809</v>
      </c>
      <c r="V209" s="13">
        <f t="shared" si="166"/>
        <v>14.358832580928151</v>
      </c>
      <c r="W209" s="13">
        <f t="shared" si="166"/>
        <v>16.886129605506934</v>
      </c>
      <c r="X209" s="13">
        <f t="shared" si="166"/>
        <v>19.85694961124878</v>
      </c>
      <c r="Y209" s="13">
        <f t="shared" si="166"/>
        <v>23.348650585207135</v>
      </c>
      <c r="Z209" s="13">
        <f t="shared" si="166"/>
        <v>27.451912304939327</v>
      </c>
      <c r="AA209" s="13">
        <f t="shared" si="166"/>
        <v>32.272970959022103</v>
      </c>
      <c r="AB209" s="13">
        <f t="shared" si="166"/>
        <v>37.93620850134662</v>
      </c>
      <c r="AC209" s="13">
        <f t="shared" si="166"/>
        <v>44.587146476438214</v>
      </c>
      <c r="AD209" s="13">
        <f t="shared" si="154"/>
        <v>2354489.6872591022</v>
      </c>
      <c r="AE209" s="13">
        <f t="shared" si="164"/>
        <v>2354778.1044164561</v>
      </c>
      <c r="AF209" s="4"/>
      <c r="AG209">
        <f t="shared" si="150"/>
        <v>198</v>
      </c>
      <c r="AH209" s="4"/>
      <c r="AI209" s="4"/>
      <c r="AJ209" s="13">
        <f t="shared" si="146"/>
        <v>0.13062153554966421</v>
      </c>
      <c r="AK209" s="13">
        <f t="shared" si="146"/>
        <v>0</v>
      </c>
      <c r="AL209" s="13">
        <f t="shared" si="146"/>
        <v>0</v>
      </c>
      <c r="AM209" s="13">
        <f t="shared" si="146"/>
        <v>0</v>
      </c>
      <c r="AN209" s="13">
        <f t="shared" si="146"/>
        <v>0</v>
      </c>
      <c r="AO209" s="13">
        <f t="shared" si="146"/>
        <v>0</v>
      </c>
      <c r="AP209" s="13">
        <f t="shared" si="146"/>
        <v>0</v>
      </c>
      <c r="AQ209" s="13">
        <f t="shared" si="146"/>
        <v>0</v>
      </c>
      <c r="AR209" s="13">
        <f t="shared" si="146"/>
        <v>0</v>
      </c>
      <c r="AS209" s="13">
        <f t="shared" si="146"/>
        <v>0</v>
      </c>
      <c r="AT209" s="13">
        <f t="shared" si="146"/>
        <v>0</v>
      </c>
      <c r="AU209" s="13">
        <f t="shared" si="146"/>
        <v>0</v>
      </c>
      <c r="AV209" s="13">
        <f t="shared" si="146"/>
        <v>0</v>
      </c>
      <c r="AW209" s="13">
        <f t="shared" si="146"/>
        <v>0</v>
      </c>
      <c r="AX209" s="13">
        <f t="shared" si="146"/>
        <v>0</v>
      </c>
      <c r="AY209" s="13">
        <f t="shared" ref="AY209:BC209" si="167">X208*AX$8</f>
        <v>0</v>
      </c>
      <c r="AZ209" s="13">
        <f t="shared" si="167"/>
        <v>0</v>
      </c>
      <c r="BA209" s="13">
        <f t="shared" si="167"/>
        <v>0</v>
      </c>
      <c r="BB209" s="13">
        <f t="shared" si="167"/>
        <v>0</v>
      </c>
      <c r="BC209" s="13">
        <f t="shared" si="167"/>
        <v>0</v>
      </c>
      <c r="BD209" s="13">
        <f t="shared" si="144"/>
        <v>0</v>
      </c>
      <c r="BE209" s="13">
        <f t="shared" si="159"/>
        <v>0.13062153554966421</v>
      </c>
      <c r="BF209" s="13">
        <f t="shared" si="155"/>
        <v>150304.86726722581</v>
      </c>
      <c r="BG209" s="4">
        <f t="shared" si="151"/>
        <v>2505082.9716836819</v>
      </c>
      <c r="BH209" s="4">
        <f t="shared" si="123"/>
        <v>1.0000088697790455</v>
      </c>
      <c r="BI209" s="4">
        <f t="shared" si="124"/>
        <v>1.0000104340888953</v>
      </c>
      <c r="BJ209" s="4">
        <f t="shared" si="156"/>
        <v>5.9999955676599788</v>
      </c>
      <c r="BK209" s="4"/>
      <c r="BL209" s="4">
        <f t="shared" si="147"/>
        <v>2505093.4598018019</v>
      </c>
      <c r="BN209">
        <f t="shared" si="148"/>
        <v>198</v>
      </c>
      <c r="BO209" s="11">
        <f t="shared" si="149"/>
        <v>4.4539531715132364E-6</v>
      </c>
      <c r="BP209" s="9">
        <f t="shared" si="145"/>
        <v>1.2363483094393485E-6</v>
      </c>
      <c r="BQ209" s="9">
        <f t="shared" si="145"/>
        <v>1.3671881759439865E-6</v>
      </c>
      <c r="BR209" s="9">
        <f t="shared" si="145"/>
        <v>1.6083632367942435E-6</v>
      </c>
      <c r="BS209" s="9">
        <f t="shared" si="145"/>
        <v>1.8920629139147741E-6</v>
      </c>
      <c r="BT209" s="9">
        <f t="shared" si="145"/>
        <v>2.2257779633836938E-6</v>
      </c>
      <c r="BU209" s="9">
        <f t="shared" si="145"/>
        <v>2.6183158906518679E-6</v>
      </c>
      <c r="BV209" s="9">
        <f t="shared" si="145"/>
        <v>3.0800313810518773E-6</v>
      </c>
      <c r="BW209" s="9">
        <f t="shared" si="145"/>
        <v>3.6230966734785103E-6</v>
      </c>
      <c r="BX209" s="9">
        <f t="shared" si="145"/>
        <v>4.2618186617793104E-6</v>
      </c>
      <c r="BY209" s="9">
        <f t="shared" si="142"/>
        <v>5.0130106109768825E-6</v>
      </c>
      <c r="BZ209" s="9">
        <f t="shared" si="142"/>
        <v>0</v>
      </c>
      <c r="CA209" s="9">
        <f t="shared" si="142"/>
        <v>0</v>
      </c>
      <c r="CB209" s="9">
        <f t="shared" si="142"/>
        <v>0</v>
      </c>
      <c r="CC209" s="9">
        <f t="shared" si="142"/>
        <v>0</v>
      </c>
      <c r="CD209" s="9">
        <f t="shared" si="140"/>
        <v>0</v>
      </c>
      <c r="CE209" s="9">
        <f t="shared" si="140"/>
        <v>0</v>
      </c>
      <c r="CF209" s="9">
        <f t="shared" si="140"/>
        <v>0</v>
      </c>
      <c r="CG209" s="9">
        <f t="shared" si="140"/>
        <v>0</v>
      </c>
      <c r="CH209" s="9">
        <f t="shared" si="140"/>
        <v>0</v>
      </c>
      <c r="CI209" s="9">
        <f t="shared" si="135"/>
        <v>0</v>
      </c>
      <c r="CJ209" s="9">
        <f t="shared" si="135"/>
        <v>0</v>
      </c>
      <c r="CK209" s="9">
        <f t="shared" si="135"/>
        <v>1.5730180214794329</v>
      </c>
      <c r="CL209" s="9">
        <f t="shared" si="160"/>
        <v>1.5730449474932504</v>
      </c>
    </row>
    <row r="210" spans="2:90" x14ac:dyDescent="0.2">
      <c r="B210" s="1">
        <f t="shared" si="157"/>
        <v>44059</v>
      </c>
      <c r="C210" s="8">
        <f t="shared" si="152"/>
        <v>28.428571428571427</v>
      </c>
      <c r="D210">
        <f t="shared" si="161"/>
        <v>199</v>
      </c>
      <c r="E210" s="14">
        <f t="shared" si="158"/>
        <v>0.15</v>
      </c>
      <c r="F210" s="3">
        <f t="shared" si="153"/>
        <v>2.8576511180631639</v>
      </c>
      <c r="G210" s="4">
        <f t="shared" si="162"/>
        <v>8.9150731724693131</v>
      </c>
      <c r="I210" s="13">
        <f t="shared" si="163"/>
        <v>1.5730449474932504</v>
      </c>
      <c r="J210" s="13">
        <f t="shared" si="166"/>
        <v>1.7395294563730073</v>
      </c>
      <c r="K210" s="13">
        <f t="shared" si="166"/>
        <v>2.0464040569447395</v>
      </c>
      <c r="L210" s="13">
        <f t="shared" si="166"/>
        <v>2.4073943226900458</v>
      </c>
      <c r="M210" s="13">
        <f t="shared" si="166"/>
        <v>2.8320353343872919</v>
      </c>
      <c r="N210" s="13">
        <f t="shared" si="166"/>
        <v>3.3315392381752154</v>
      </c>
      <c r="O210" s="13">
        <f t="shared" si="166"/>
        <v>3.9190890875671118</v>
      </c>
      <c r="P210" s="13">
        <f t="shared" si="166"/>
        <v>4.6101837512965034</v>
      </c>
      <c r="Q210" s="13">
        <f t="shared" si="166"/>
        <v>5.4230426080083198</v>
      </c>
      <c r="R210" s="13">
        <f t="shared" si="166"/>
        <v>6.379080182876959</v>
      </c>
      <c r="S210" s="13">
        <f t="shared" si="166"/>
        <v>7.5034625315765</v>
      </c>
      <c r="T210" s="13">
        <f t="shared" si="166"/>
        <v>8.8257590694517098</v>
      </c>
      <c r="U210" s="13">
        <f t="shared" si="166"/>
        <v>10.380705704694089</v>
      </c>
      <c r="V210" s="13">
        <f t="shared" si="166"/>
        <v>12.20909758990809</v>
      </c>
      <c r="W210" s="13">
        <f t="shared" si="166"/>
        <v>14.358832580928151</v>
      </c>
      <c r="X210" s="13">
        <f t="shared" si="166"/>
        <v>16.886129605506934</v>
      </c>
      <c r="Y210" s="13">
        <f t="shared" si="166"/>
        <v>19.85694961124878</v>
      </c>
      <c r="Z210" s="13">
        <f t="shared" si="166"/>
        <v>23.348650585207135</v>
      </c>
      <c r="AA210" s="13">
        <f t="shared" si="166"/>
        <v>27.451912304939327</v>
      </c>
      <c r="AB210" s="13">
        <f t="shared" si="166"/>
        <v>32.272970959022103</v>
      </c>
      <c r="AC210" s="13">
        <f t="shared" si="166"/>
        <v>37.93620850134662</v>
      </c>
      <c r="AD210" s="13">
        <f t="shared" si="154"/>
        <v>2354534.2744055786</v>
      </c>
      <c r="AE210" s="13">
        <f t="shared" si="164"/>
        <v>2354779.5664276085</v>
      </c>
      <c r="AF210" s="4"/>
      <c r="AG210">
        <f t="shared" si="150"/>
        <v>199</v>
      </c>
      <c r="AH210" s="4"/>
      <c r="AI210" s="4"/>
      <c r="AJ210" s="13">
        <f t="shared" ref="AJ210:BC222" si="168">I209*AI$8</f>
        <v>0.11103379508763876</v>
      </c>
      <c r="AK210" s="13">
        <f t="shared" si="168"/>
        <v>0</v>
      </c>
      <c r="AL210" s="13">
        <f t="shared" si="168"/>
        <v>0</v>
      </c>
      <c r="AM210" s="13">
        <f t="shared" si="168"/>
        <v>0</v>
      </c>
      <c r="AN210" s="13">
        <f t="shared" si="168"/>
        <v>0</v>
      </c>
      <c r="AO210" s="13">
        <f t="shared" si="168"/>
        <v>0</v>
      </c>
      <c r="AP210" s="13">
        <f t="shared" si="168"/>
        <v>0</v>
      </c>
      <c r="AQ210" s="13">
        <f t="shared" si="168"/>
        <v>0</v>
      </c>
      <c r="AR210" s="13">
        <f t="shared" si="168"/>
        <v>0</v>
      </c>
      <c r="AS210" s="13">
        <f t="shared" si="168"/>
        <v>0</v>
      </c>
      <c r="AT210" s="13">
        <f t="shared" si="168"/>
        <v>0</v>
      </c>
      <c r="AU210" s="13">
        <f t="shared" si="168"/>
        <v>0</v>
      </c>
      <c r="AV210" s="13">
        <f t="shared" si="168"/>
        <v>0</v>
      </c>
      <c r="AW210" s="13">
        <f t="shared" si="168"/>
        <v>0</v>
      </c>
      <c r="AX210" s="13">
        <f t="shared" si="168"/>
        <v>0</v>
      </c>
      <c r="AY210" s="13">
        <f t="shared" si="168"/>
        <v>0</v>
      </c>
      <c r="AZ210" s="13">
        <f t="shared" si="168"/>
        <v>0</v>
      </c>
      <c r="BA210" s="13">
        <f t="shared" si="168"/>
        <v>0</v>
      </c>
      <c r="BB210" s="13">
        <f t="shared" si="168"/>
        <v>0</v>
      </c>
      <c r="BC210" s="13">
        <f t="shared" si="168"/>
        <v>0</v>
      </c>
      <c r="BD210" s="13">
        <f t="shared" si="144"/>
        <v>0</v>
      </c>
      <c r="BE210" s="13">
        <f t="shared" si="159"/>
        <v>0.11103379508763876</v>
      </c>
      <c r="BF210" s="13">
        <f t="shared" si="155"/>
        <v>150304.97830102089</v>
      </c>
      <c r="BG210" s="4">
        <f t="shared" si="151"/>
        <v>2505084.5447286293</v>
      </c>
      <c r="BH210" s="4">
        <f t="shared" si="123"/>
        <v>1.0000075398940007</v>
      </c>
      <c r="BI210" s="4">
        <f t="shared" si="124"/>
        <v>1.0000088697790457</v>
      </c>
      <c r="BJ210" s="4">
        <f t="shared" si="156"/>
        <v>5.9999962323548299</v>
      </c>
      <c r="BK210" s="4"/>
      <c r="BL210" s="4">
        <f t="shared" si="147"/>
        <v>2505093.4598018019</v>
      </c>
      <c r="BN210">
        <f t="shared" si="148"/>
        <v>199</v>
      </c>
      <c r="BO210" s="11">
        <f t="shared" si="149"/>
        <v>3.7859337441583948E-6</v>
      </c>
      <c r="BP210" s="9">
        <f t="shared" si="145"/>
        <v>8.9331659216888496E-7</v>
      </c>
      <c r="BQ210" s="9">
        <f t="shared" si="145"/>
        <v>9.878614901760115E-7</v>
      </c>
      <c r="BR210" s="9">
        <f t="shared" si="145"/>
        <v>1.162132526005459E-6</v>
      </c>
      <c r="BS210" s="9">
        <f t="shared" si="145"/>
        <v>1.3671353102651382E-6</v>
      </c>
      <c r="BT210" s="9">
        <f t="shared" si="145"/>
        <v>1.6082847205658627E-6</v>
      </c>
      <c r="BU210" s="9">
        <f t="shared" si="145"/>
        <v>1.8919480232692947E-6</v>
      </c>
      <c r="BV210" s="9">
        <f t="shared" si="145"/>
        <v>2.225611743447489E-6</v>
      </c>
      <c r="BW210" s="9">
        <f t="shared" si="145"/>
        <v>2.6180775346206244E-6</v>
      </c>
      <c r="BX210" s="9">
        <f t="shared" si="145"/>
        <v>3.0796920008501163E-6</v>
      </c>
      <c r="BY210" s="9">
        <f t="shared" si="142"/>
        <v>3.6226162381568973E-6</v>
      </c>
      <c r="BZ210" s="9">
        <f t="shared" si="142"/>
        <v>0</v>
      </c>
      <c r="CA210" s="9">
        <f t="shared" si="142"/>
        <v>0</v>
      </c>
      <c r="CB210" s="9">
        <f t="shared" si="142"/>
        <v>0</v>
      </c>
      <c r="CC210" s="9">
        <f t="shared" si="142"/>
        <v>0</v>
      </c>
      <c r="CD210" s="9">
        <f t="shared" si="140"/>
        <v>0</v>
      </c>
      <c r="CE210" s="9">
        <f t="shared" si="140"/>
        <v>0</v>
      </c>
      <c r="CF210" s="9">
        <f t="shared" si="140"/>
        <v>0</v>
      </c>
      <c r="CG210" s="9">
        <f t="shared" si="140"/>
        <v>0</v>
      </c>
      <c r="CH210" s="9">
        <f t="shared" si="140"/>
        <v>0</v>
      </c>
      <c r="CI210" s="9">
        <f t="shared" si="135"/>
        <v>0</v>
      </c>
      <c r="CJ210" s="9">
        <f t="shared" si="135"/>
        <v>0</v>
      </c>
      <c r="CK210" s="9">
        <f t="shared" si="135"/>
        <v>1.3371166141874373</v>
      </c>
      <c r="CL210" s="9">
        <f t="shared" si="160"/>
        <v>1.3371360708636169</v>
      </c>
    </row>
    <row r="211" spans="2:90" x14ac:dyDescent="0.2">
      <c r="B211" s="1">
        <f t="shared" si="157"/>
        <v>44060</v>
      </c>
      <c r="C211" s="8">
        <f t="shared" si="152"/>
        <v>28.571428571428573</v>
      </c>
      <c r="D211">
        <f t="shared" si="161"/>
        <v>200</v>
      </c>
      <c r="E211" s="14">
        <f t="shared" si="158"/>
        <v>0.15</v>
      </c>
      <c r="F211" s="3">
        <f t="shared" si="153"/>
        <v>2.8576511180631639</v>
      </c>
      <c r="G211" s="4">
        <f t="shared" si="162"/>
        <v>7.5779371016056967</v>
      </c>
      <c r="I211" s="13">
        <f t="shared" si="163"/>
        <v>1.3371360708636169</v>
      </c>
      <c r="J211" s="13">
        <f t="shared" si="166"/>
        <v>1.4786622506436553</v>
      </c>
      <c r="K211" s="13">
        <f t="shared" si="166"/>
        <v>1.7395294563730073</v>
      </c>
      <c r="L211" s="13">
        <f t="shared" si="166"/>
        <v>2.0464040569447395</v>
      </c>
      <c r="M211" s="13">
        <f t="shared" si="166"/>
        <v>2.4073943226900458</v>
      </c>
      <c r="N211" s="13">
        <f t="shared" si="166"/>
        <v>2.8320353343872919</v>
      </c>
      <c r="O211" s="13">
        <f t="shared" si="166"/>
        <v>3.3315392381752154</v>
      </c>
      <c r="P211" s="13">
        <f t="shared" si="166"/>
        <v>3.9190890875671118</v>
      </c>
      <c r="Q211" s="13">
        <f t="shared" si="166"/>
        <v>4.6101837512965034</v>
      </c>
      <c r="R211" s="13">
        <f t="shared" si="166"/>
        <v>5.4230426080083198</v>
      </c>
      <c r="S211" s="13">
        <f t="shared" si="166"/>
        <v>6.379080182876959</v>
      </c>
      <c r="T211" s="13">
        <f t="shared" si="166"/>
        <v>7.5034625315765</v>
      </c>
      <c r="U211" s="13">
        <f t="shared" si="166"/>
        <v>8.8257590694517098</v>
      </c>
      <c r="V211" s="13">
        <f t="shared" si="166"/>
        <v>10.380705704694089</v>
      </c>
      <c r="W211" s="13">
        <f t="shared" si="166"/>
        <v>12.20909758990809</v>
      </c>
      <c r="X211" s="13">
        <f t="shared" si="166"/>
        <v>14.358832580928151</v>
      </c>
      <c r="Y211" s="13">
        <f t="shared" si="166"/>
        <v>16.886129605506934</v>
      </c>
      <c r="Z211" s="13">
        <f t="shared" si="166"/>
        <v>19.85694961124878</v>
      </c>
      <c r="AA211" s="13">
        <f t="shared" si="166"/>
        <v>23.348650585207135</v>
      </c>
      <c r="AB211" s="13">
        <f t="shared" si="166"/>
        <v>27.451912304939327</v>
      </c>
      <c r="AC211" s="13">
        <f t="shared" si="166"/>
        <v>32.272970959022103</v>
      </c>
      <c r="AD211" s="13">
        <f t="shared" si="154"/>
        <v>2354572.2106140801</v>
      </c>
      <c r="AE211" s="13">
        <f t="shared" si="164"/>
        <v>2354780.8091809824</v>
      </c>
      <c r="AF211" s="4"/>
      <c r="AG211">
        <f t="shared" si="150"/>
        <v>200</v>
      </c>
      <c r="AH211" s="4"/>
      <c r="AI211" s="4"/>
      <c r="AJ211" s="13">
        <f t="shared" si="168"/>
        <v>9.4382696849595021E-2</v>
      </c>
      <c r="AK211" s="13">
        <f t="shared" si="168"/>
        <v>0</v>
      </c>
      <c r="AL211" s="13">
        <f t="shared" si="168"/>
        <v>0</v>
      </c>
      <c r="AM211" s="13">
        <f t="shared" si="168"/>
        <v>0</v>
      </c>
      <c r="AN211" s="13">
        <f t="shared" si="168"/>
        <v>0</v>
      </c>
      <c r="AO211" s="13">
        <f t="shared" si="168"/>
        <v>0</v>
      </c>
      <c r="AP211" s="13">
        <f t="shared" si="168"/>
        <v>0</v>
      </c>
      <c r="AQ211" s="13">
        <f t="shared" si="168"/>
        <v>0</v>
      </c>
      <c r="AR211" s="13">
        <f t="shared" si="168"/>
        <v>0</v>
      </c>
      <c r="AS211" s="13">
        <f t="shared" si="168"/>
        <v>0</v>
      </c>
      <c r="AT211" s="13">
        <f t="shared" si="168"/>
        <v>0</v>
      </c>
      <c r="AU211" s="13">
        <f t="shared" si="168"/>
        <v>0</v>
      </c>
      <c r="AV211" s="13">
        <f t="shared" si="168"/>
        <v>0</v>
      </c>
      <c r="AW211" s="13">
        <f t="shared" si="168"/>
        <v>0</v>
      </c>
      <c r="AX211" s="13">
        <f t="shared" si="168"/>
        <v>0</v>
      </c>
      <c r="AY211" s="13">
        <f t="shared" si="168"/>
        <v>0</v>
      </c>
      <c r="AZ211" s="13">
        <f t="shared" si="168"/>
        <v>0</v>
      </c>
      <c r="BA211" s="13">
        <f t="shared" si="168"/>
        <v>0</v>
      </c>
      <c r="BB211" s="13">
        <f t="shared" si="168"/>
        <v>0</v>
      </c>
      <c r="BC211" s="13">
        <f t="shared" si="168"/>
        <v>0</v>
      </c>
      <c r="BD211" s="13">
        <f t="shared" si="144"/>
        <v>0</v>
      </c>
      <c r="BE211" s="13">
        <f t="shared" si="159"/>
        <v>9.4382696849595021E-2</v>
      </c>
      <c r="BF211" s="13">
        <f t="shared" si="155"/>
        <v>150305.07268371774</v>
      </c>
      <c r="BG211" s="4">
        <f t="shared" si="151"/>
        <v>2505085.8818647</v>
      </c>
      <c r="BH211" s="4">
        <f t="shared" ref="BH211:BH274" si="169">BG211/BG204</f>
        <v>1.0000064093310737</v>
      </c>
      <c r="BI211" s="4">
        <f t="shared" si="124"/>
        <v>1.0000075398940009</v>
      </c>
      <c r="BJ211" s="4">
        <f t="shared" si="156"/>
        <v>5.999996797388671</v>
      </c>
      <c r="BK211" s="4"/>
      <c r="BL211" s="4">
        <f t="shared" si="147"/>
        <v>2505093.4598018015</v>
      </c>
      <c r="BN211">
        <f t="shared" si="148"/>
        <v>200</v>
      </c>
      <c r="BO211" s="11">
        <f t="shared" si="149"/>
        <v>3.2180968545033391E-6</v>
      </c>
      <c r="BP211" s="9">
        <f t="shared" si="145"/>
        <v>6.4545500755337388E-7</v>
      </c>
      <c r="BQ211" s="9">
        <f t="shared" si="145"/>
        <v>7.1377175065037632E-7</v>
      </c>
      <c r="BR211" s="9">
        <f t="shared" si="145"/>
        <v>8.3969614078048174E-7</v>
      </c>
      <c r="BS211" s="9">
        <f t="shared" si="145"/>
        <v>9.8782896880451077E-7</v>
      </c>
      <c r="BT211" s="9">
        <f t="shared" si="145"/>
        <v>1.1620842146097051E-6</v>
      </c>
      <c r="BU211" s="9">
        <f t="shared" si="145"/>
        <v>1.3670646002151084E-6</v>
      </c>
      <c r="BV211" s="9">
        <f t="shared" si="145"/>
        <v>1.6081823914539166E-6</v>
      </c>
      <c r="BW211" s="9">
        <f t="shared" si="145"/>
        <v>1.8918012397827124E-6</v>
      </c>
      <c r="BX211" s="9">
        <f t="shared" si="145"/>
        <v>2.2254026743094521E-6</v>
      </c>
      <c r="BY211" s="9">
        <f t="shared" si="142"/>
        <v>2.6177814538003734E-6</v>
      </c>
      <c r="BZ211" s="9">
        <f t="shared" si="142"/>
        <v>0</v>
      </c>
      <c r="CA211" s="9">
        <f t="shared" si="142"/>
        <v>0</v>
      </c>
      <c r="CB211" s="9">
        <f t="shared" si="142"/>
        <v>0</v>
      </c>
      <c r="CC211" s="9">
        <f t="shared" si="142"/>
        <v>0</v>
      </c>
      <c r="CD211" s="9">
        <f t="shared" si="140"/>
        <v>0</v>
      </c>
      <c r="CE211" s="9">
        <f t="shared" si="140"/>
        <v>0</v>
      </c>
      <c r="CF211" s="9">
        <f t="shared" si="140"/>
        <v>0</v>
      </c>
      <c r="CG211" s="9">
        <f t="shared" si="140"/>
        <v>0</v>
      </c>
      <c r="CH211" s="9">
        <f t="shared" si="140"/>
        <v>0</v>
      </c>
      <c r="CI211" s="9">
        <f t="shared" si="135"/>
        <v>0</v>
      </c>
      <c r="CJ211" s="9">
        <f t="shared" si="135"/>
        <v>0</v>
      </c>
      <c r="CK211" s="9">
        <f t="shared" si="135"/>
        <v>1.1365862137017217</v>
      </c>
      <c r="CL211" s="9">
        <f t="shared" si="160"/>
        <v>1.1366002727701636</v>
      </c>
    </row>
    <row r="212" spans="2:90" x14ac:dyDescent="0.2">
      <c r="B212" s="1">
        <f t="shared" si="157"/>
        <v>44061</v>
      </c>
      <c r="C212" s="8">
        <f t="shared" si="152"/>
        <v>28.714285714285715</v>
      </c>
      <c r="D212">
        <f t="shared" si="161"/>
        <v>201</v>
      </c>
      <c r="E212" s="14">
        <f t="shared" si="158"/>
        <v>0.15</v>
      </c>
      <c r="F212" s="3">
        <f t="shared" si="153"/>
        <v>2.8576511180631639</v>
      </c>
      <c r="G212" s="4">
        <f t="shared" si="162"/>
        <v>6.4413368288355333</v>
      </c>
      <c r="I212" s="13">
        <f t="shared" si="163"/>
        <v>1.1366002727701636</v>
      </c>
      <c r="J212" s="13">
        <f t="shared" si="166"/>
        <v>1.2569079066117999</v>
      </c>
      <c r="K212" s="13">
        <f t="shared" si="166"/>
        <v>1.4786622506436553</v>
      </c>
      <c r="L212" s="13">
        <f t="shared" si="166"/>
        <v>1.7395294563730073</v>
      </c>
      <c r="M212" s="13">
        <f t="shared" si="166"/>
        <v>2.0464040569447395</v>
      </c>
      <c r="N212" s="13">
        <f t="shared" si="166"/>
        <v>2.4073943226900458</v>
      </c>
      <c r="O212" s="13">
        <f t="shared" si="166"/>
        <v>2.8320353343872919</v>
      </c>
      <c r="P212" s="13">
        <f t="shared" si="166"/>
        <v>3.3315392381752154</v>
      </c>
      <c r="Q212" s="13">
        <f t="shared" si="166"/>
        <v>3.9190890875671118</v>
      </c>
      <c r="R212" s="13">
        <f t="shared" si="166"/>
        <v>4.6101837512965034</v>
      </c>
      <c r="S212" s="13">
        <f t="shared" si="166"/>
        <v>5.4230426080083198</v>
      </c>
      <c r="T212" s="13">
        <f t="shared" si="166"/>
        <v>6.379080182876959</v>
      </c>
      <c r="U212" s="13">
        <f t="shared" si="166"/>
        <v>7.5034625315765</v>
      </c>
      <c r="V212" s="13">
        <f t="shared" si="166"/>
        <v>8.8257590694517098</v>
      </c>
      <c r="W212" s="13">
        <f t="shared" si="166"/>
        <v>10.380705704694089</v>
      </c>
      <c r="X212" s="13">
        <f t="shared" si="166"/>
        <v>12.20909758990809</v>
      </c>
      <c r="Y212" s="13">
        <f t="shared" si="166"/>
        <v>14.358832580928151</v>
      </c>
      <c r="Z212" s="13">
        <f t="shared" si="166"/>
        <v>16.886129605506934</v>
      </c>
      <c r="AA212" s="13">
        <f t="shared" si="166"/>
        <v>19.85694961124878</v>
      </c>
      <c r="AB212" s="13">
        <f t="shared" si="166"/>
        <v>23.348650585207135</v>
      </c>
      <c r="AC212" s="13">
        <f t="shared" si="166"/>
        <v>27.451912304939327</v>
      </c>
      <c r="AD212" s="13">
        <f t="shared" si="154"/>
        <v>2354604.4835850392</v>
      </c>
      <c r="AE212" s="13">
        <f t="shared" si="164"/>
        <v>2354781.8655530908</v>
      </c>
      <c r="AF212" s="4"/>
      <c r="AG212">
        <f t="shared" si="150"/>
        <v>201</v>
      </c>
      <c r="AH212" s="4"/>
      <c r="AI212" s="4"/>
      <c r="AJ212" s="13">
        <f t="shared" si="168"/>
        <v>8.0228164251817002E-2</v>
      </c>
      <c r="AK212" s="13">
        <f t="shared" si="168"/>
        <v>0</v>
      </c>
      <c r="AL212" s="13">
        <f t="shared" si="168"/>
        <v>0</v>
      </c>
      <c r="AM212" s="13">
        <f t="shared" si="168"/>
        <v>0</v>
      </c>
      <c r="AN212" s="13">
        <f t="shared" si="168"/>
        <v>0</v>
      </c>
      <c r="AO212" s="13">
        <f t="shared" si="168"/>
        <v>0</v>
      </c>
      <c r="AP212" s="13">
        <f t="shared" si="168"/>
        <v>0</v>
      </c>
      <c r="AQ212" s="13">
        <f t="shared" si="168"/>
        <v>0</v>
      </c>
      <c r="AR212" s="13">
        <f t="shared" si="168"/>
        <v>0</v>
      </c>
      <c r="AS212" s="13">
        <f t="shared" si="168"/>
        <v>0</v>
      </c>
      <c r="AT212" s="13">
        <f t="shared" si="168"/>
        <v>0</v>
      </c>
      <c r="AU212" s="13">
        <f t="shared" si="168"/>
        <v>0</v>
      </c>
      <c r="AV212" s="13">
        <f t="shared" si="168"/>
        <v>0</v>
      </c>
      <c r="AW212" s="13">
        <f t="shared" si="168"/>
        <v>0</v>
      </c>
      <c r="AX212" s="13">
        <f t="shared" si="168"/>
        <v>0</v>
      </c>
      <c r="AY212" s="13">
        <f t="shared" si="168"/>
        <v>0</v>
      </c>
      <c r="AZ212" s="13">
        <f t="shared" si="168"/>
        <v>0</v>
      </c>
      <c r="BA212" s="13">
        <f t="shared" si="168"/>
        <v>0</v>
      </c>
      <c r="BB212" s="13">
        <f t="shared" si="168"/>
        <v>0</v>
      </c>
      <c r="BC212" s="13">
        <f t="shared" si="168"/>
        <v>0</v>
      </c>
      <c r="BD212" s="13">
        <f t="shared" ref="BD212:BD275" si="170">AC211*BC$8</f>
        <v>0</v>
      </c>
      <c r="BE212" s="13">
        <f t="shared" si="159"/>
        <v>8.0228164251817002E-2</v>
      </c>
      <c r="BF212" s="13">
        <f t="shared" si="155"/>
        <v>150305.15291188197</v>
      </c>
      <c r="BG212" s="4">
        <f t="shared" si="151"/>
        <v>2505087.0184649727</v>
      </c>
      <c r="BH212" s="4">
        <f t="shared" si="169"/>
        <v>1.0000054482362211</v>
      </c>
      <c r="BI212" s="4">
        <f t="shared" ref="BI212:BI275" si="171">BF212/BF205</f>
        <v>1.0000064093310739</v>
      </c>
      <c r="BJ212" s="4">
        <f t="shared" si="156"/>
        <v>5.9999972776987027</v>
      </c>
      <c r="BK212" s="4"/>
      <c r="BL212" s="4">
        <f t="shared" si="147"/>
        <v>2505093.4598018015</v>
      </c>
      <c r="BN212">
        <f t="shared" si="148"/>
        <v>201</v>
      </c>
      <c r="BO212" s="11">
        <f t="shared" si="149"/>
        <v>2.735420763721607E-6</v>
      </c>
      <c r="BP212" s="9">
        <f t="shared" si="145"/>
        <v>4.6636199792807213E-7</v>
      </c>
      <c r="BQ212" s="9">
        <f t="shared" si="145"/>
        <v>5.1572579787476637E-7</v>
      </c>
      <c r="BR212" s="9">
        <f t="shared" si="145"/>
        <v>6.0671451344129672E-7</v>
      </c>
      <c r="BS212" s="9">
        <f t="shared" si="145"/>
        <v>7.1375174911021247E-7</v>
      </c>
      <c r="BT212" s="9">
        <f t="shared" si="145"/>
        <v>8.396664222496161E-7</v>
      </c>
      <c r="BU212" s="9">
        <f t="shared" si="145"/>
        <v>9.8778546251277986E-7</v>
      </c>
      <c r="BV212" s="9">
        <f t="shared" si="145"/>
        <v>1.1620212385914393E-6</v>
      </c>
      <c r="BW212" s="9">
        <f t="shared" si="145"/>
        <v>1.3669742410886622E-6</v>
      </c>
      <c r="BX212" s="9">
        <f t="shared" si="145"/>
        <v>1.6080536497508765E-6</v>
      </c>
      <c r="BY212" s="9">
        <f t="shared" si="142"/>
        <v>1.8916188536802635E-6</v>
      </c>
      <c r="BZ212" s="9">
        <f t="shared" si="142"/>
        <v>0</v>
      </c>
      <c r="CA212" s="9">
        <f t="shared" si="142"/>
        <v>0</v>
      </c>
      <c r="CB212" s="9">
        <f t="shared" si="142"/>
        <v>0</v>
      </c>
      <c r="CC212" s="9">
        <f t="shared" si="142"/>
        <v>0</v>
      </c>
      <c r="CD212" s="9">
        <f t="shared" si="140"/>
        <v>0</v>
      </c>
      <c r="CE212" s="9">
        <f t="shared" si="140"/>
        <v>0</v>
      </c>
      <c r="CF212" s="9">
        <f t="shared" si="140"/>
        <v>0</v>
      </c>
      <c r="CG212" s="9">
        <f t="shared" si="140"/>
        <v>0</v>
      </c>
      <c r="CH212" s="9">
        <f t="shared" si="140"/>
        <v>0</v>
      </c>
      <c r="CI212" s="9">
        <f t="shared" si="135"/>
        <v>0</v>
      </c>
      <c r="CJ212" s="9">
        <f t="shared" si="135"/>
        <v>0</v>
      </c>
      <c r="CK212" s="9">
        <f t="shared" si="135"/>
        <v>0.96612509921257617</v>
      </c>
      <c r="CL212" s="9">
        <f t="shared" si="160"/>
        <v>0.96613525788650234</v>
      </c>
    </row>
    <row r="213" spans="2:90" x14ac:dyDescent="0.2">
      <c r="B213" s="1">
        <f t="shared" si="157"/>
        <v>44062</v>
      </c>
      <c r="C213" s="8">
        <f t="shared" si="152"/>
        <v>28.857142857142858</v>
      </c>
      <c r="D213">
        <f t="shared" si="161"/>
        <v>202</v>
      </c>
      <c r="E213" s="14">
        <f t="shared" si="158"/>
        <v>0.15</v>
      </c>
      <c r="F213" s="3">
        <f t="shared" si="153"/>
        <v>2.8576511180631639</v>
      </c>
      <c r="G213" s="4">
        <f t="shared" si="162"/>
        <v>5.4752015709490305</v>
      </c>
      <c r="I213" s="13">
        <f t="shared" si="163"/>
        <v>0.96613525788650234</v>
      </c>
      <c r="J213" s="13">
        <f t="shared" si="166"/>
        <v>1.0684042564039538</v>
      </c>
      <c r="K213" s="13">
        <f t="shared" si="166"/>
        <v>1.2569079066117999</v>
      </c>
      <c r="L213" s="13">
        <f t="shared" si="166"/>
        <v>1.4786622506436553</v>
      </c>
      <c r="M213" s="13">
        <f t="shared" si="166"/>
        <v>1.7395294563730073</v>
      </c>
      <c r="N213" s="13">
        <f t="shared" si="166"/>
        <v>2.0464040569447395</v>
      </c>
      <c r="O213" s="13">
        <f t="shared" si="166"/>
        <v>2.4073943226900458</v>
      </c>
      <c r="P213" s="13">
        <f t="shared" si="166"/>
        <v>2.8320353343872919</v>
      </c>
      <c r="Q213" s="13">
        <f t="shared" si="166"/>
        <v>3.3315392381752154</v>
      </c>
      <c r="R213" s="13">
        <f t="shared" si="166"/>
        <v>3.9190890875671118</v>
      </c>
      <c r="S213" s="13">
        <f t="shared" si="166"/>
        <v>4.6101837512965034</v>
      </c>
      <c r="T213" s="13">
        <f t="shared" si="166"/>
        <v>5.4230426080083198</v>
      </c>
      <c r="U213" s="13">
        <f t="shared" si="166"/>
        <v>6.379080182876959</v>
      </c>
      <c r="V213" s="13">
        <f t="shared" si="166"/>
        <v>7.5034625315765</v>
      </c>
      <c r="W213" s="13">
        <f t="shared" si="166"/>
        <v>8.8257590694517098</v>
      </c>
      <c r="X213" s="13">
        <f t="shared" si="166"/>
        <v>10.380705704694089</v>
      </c>
      <c r="Y213" s="13">
        <f t="shared" si="166"/>
        <v>12.20909758990809</v>
      </c>
      <c r="Z213" s="13">
        <f t="shared" si="166"/>
        <v>14.358832580928151</v>
      </c>
      <c r="AA213" s="13">
        <f t="shared" si="166"/>
        <v>16.886129605506934</v>
      </c>
      <c r="AB213" s="13">
        <f t="shared" si="166"/>
        <v>19.85694961124878</v>
      </c>
      <c r="AC213" s="13">
        <f t="shared" si="166"/>
        <v>23.348650585207135</v>
      </c>
      <c r="AD213" s="13">
        <f t="shared" si="154"/>
        <v>2354631.935497344</v>
      </c>
      <c r="AE213" s="13">
        <f t="shared" si="164"/>
        <v>2354782.7634923323</v>
      </c>
      <c r="AF213" s="4"/>
      <c r="AG213">
        <f t="shared" si="150"/>
        <v>202</v>
      </c>
      <c r="AH213" s="4"/>
      <c r="AI213" s="4"/>
      <c r="AJ213" s="13">
        <f t="shared" si="168"/>
        <v>6.8196016366209811E-2</v>
      </c>
      <c r="AK213" s="13">
        <f t="shared" si="168"/>
        <v>0</v>
      </c>
      <c r="AL213" s="13">
        <f t="shared" si="168"/>
        <v>0</v>
      </c>
      <c r="AM213" s="13">
        <f t="shared" si="168"/>
        <v>0</v>
      </c>
      <c r="AN213" s="13">
        <f t="shared" si="168"/>
        <v>0</v>
      </c>
      <c r="AO213" s="13">
        <f t="shared" si="168"/>
        <v>0</v>
      </c>
      <c r="AP213" s="13">
        <f t="shared" si="168"/>
        <v>0</v>
      </c>
      <c r="AQ213" s="13">
        <f t="shared" si="168"/>
        <v>0</v>
      </c>
      <c r="AR213" s="13">
        <f t="shared" si="168"/>
        <v>0</v>
      </c>
      <c r="AS213" s="13">
        <f t="shared" si="168"/>
        <v>0</v>
      </c>
      <c r="AT213" s="13">
        <f t="shared" si="168"/>
        <v>0</v>
      </c>
      <c r="AU213" s="13">
        <f t="shared" si="168"/>
        <v>0</v>
      </c>
      <c r="AV213" s="13">
        <f t="shared" si="168"/>
        <v>0</v>
      </c>
      <c r="AW213" s="13">
        <f t="shared" si="168"/>
        <v>0</v>
      </c>
      <c r="AX213" s="13">
        <f t="shared" si="168"/>
        <v>0</v>
      </c>
      <c r="AY213" s="13">
        <f t="shared" si="168"/>
        <v>0</v>
      </c>
      <c r="AZ213" s="13">
        <f t="shared" si="168"/>
        <v>0</v>
      </c>
      <c r="BA213" s="13">
        <f t="shared" si="168"/>
        <v>0</v>
      </c>
      <c r="BB213" s="13">
        <f t="shared" si="168"/>
        <v>0</v>
      </c>
      <c r="BC213" s="13">
        <f t="shared" si="168"/>
        <v>0</v>
      </c>
      <c r="BD213" s="13">
        <f t="shared" si="170"/>
        <v>0</v>
      </c>
      <c r="BE213" s="13">
        <f t="shared" si="159"/>
        <v>6.8196016366209811E-2</v>
      </c>
      <c r="BF213" s="13">
        <f t="shared" si="155"/>
        <v>150305.22110789834</v>
      </c>
      <c r="BG213" s="4">
        <f t="shared" si="151"/>
        <v>2505087.9846002306</v>
      </c>
      <c r="BH213" s="4">
        <f t="shared" si="169"/>
        <v>1.000004631221332</v>
      </c>
      <c r="BI213" s="4">
        <f t="shared" si="171"/>
        <v>1.0000054482362211</v>
      </c>
      <c r="BJ213" s="4">
        <f t="shared" si="156"/>
        <v>5.9999976859848498</v>
      </c>
      <c r="BK213" s="4"/>
      <c r="BL213" s="4">
        <f t="shared" si="147"/>
        <v>2505093.4598018015</v>
      </c>
      <c r="BN213">
        <f t="shared" si="148"/>
        <v>202</v>
      </c>
      <c r="BO213" s="11">
        <f t="shared" si="149"/>
        <v>2.3251354329788408E-6</v>
      </c>
      <c r="BP213" s="9">
        <f t="shared" si="145"/>
        <v>3.3695929817430849E-7</v>
      </c>
      <c r="BQ213" s="9">
        <f t="shared" si="145"/>
        <v>3.7262768899653649E-7</v>
      </c>
      <c r="BR213" s="9">
        <f t="shared" si="145"/>
        <v>4.3837216644815332E-7</v>
      </c>
      <c r="BS213" s="9">
        <f t="shared" si="145"/>
        <v>5.1571349885697038E-7</v>
      </c>
      <c r="BT213" s="9">
        <f t="shared" si="145"/>
        <v>6.0669623635849489E-7</v>
      </c>
      <c r="BU213" s="9">
        <f t="shared" si="145"/>
        <v>7.1372498744907945E-7</v>
      </c>
      <c r="BV213" s="9">
        <f t="shared" si="145"/>
        <v>8.3962767612580842E-7</v>
      </c>
      <c r="BW213" s="9">
        <f t="shared" si="145"/>
        <v>9.8772985551479578E-7</v>
      </c>
      <c r="BX213" s="9">
        <f t="shared" si="145"/>
        <v>1.1619419893560789E-6</v>
      </c>
      <c r="BY213" s="9">
        <f t="shared" si="142"/>
        <v>1.3668619353754508E-6</v>
      </c>
      <c r="BZ213" s="9">
        <f t="shared" si="142"/>
        <v>0</v>
      </c>
      <c r="CA213" s="9">
        <f t="shared" si="142"/>
        <v>0</v>
      </c>
      <c r="CB213" s="9">
        <f t="shared" si="142"/>
        <v>0</v>
      </c>
      <c r="CC213" s="9">
        <f t="shared" si="142"/>
        <v>0</v>
      </c>
      <c r="CD213" s="9">
        <f t="shared" si="140"/>
        <v>0</v>
      </c>
      <c r="CE213" s="9">
        <f t="shared" si="140"/>
        <v>0</v>
      </c>
      <c r="CF213" s="9">
        <f t="shared" si="140"/>
        <v>0</v>
      </c>
      <c r="CG213" s="9">
        <f t="shared" si="140"/>
        <v>0</v>
      </c>
      <c r="CH213" s="9">
        <f t="shared" si="140"/>
        <v>0</v>
      </c>
      <c r="CI213" s="9">
        <f t="shared" si="135"/>
        <v>0</v>
      </c>
      <c r="CJ213" s="9">
        <f t="shared" si="135"/>
        <v>0</v>
      </c>
      <c r="CK213" s="9">
        <f t="shared" si="135"/>
        <v>0.82122572172726338</v>
      </c>
      <c r="CL213" s="9">
        <f t="shared" si="160"/>
        <v>0.82123306198259605</v>
      </c>
    </row>
    <row r="214" spans="2:90" x14ac:dyDescent="0.2">
      <c r="B214" s="1">
        <f t="shared" si="157"/>
        <v>44063</v>
      </c>
      <c r="C214" s="8">
        <f t="shared" si="152"/>
        <v>29</v>
      </c>
      <c r="D214">
        <f t="shared" si="161"/>
        <v>203</v>
      </c>
      <c r="E214" s="14">
        <f t="shared" si="158"/>
        <v>0.15</v>
      </c>
      <c r="F214" s="3">
        <f t="shared" si="153"/>
        <v>2.8576511180631639</v>
      </c>
      <c r="G214" s="4">
        <f t="shared" si="162"/>
        <v>4.6539685089664342</v>
      </c>
      <c r="I214" s="13">
        <f t="shared" si="163"/>
        <v>0.82123306198259605</v>
      </c>
      <c r="J214" s="13">
        <f t="shared" si="166"/>
        <v>0.9081671424133122</v>
      </c>
      <c r="K214" s="13">
        <f t="shared" si="166"/>
        <v>1.0684042564039538</v>
      </c>
      <c r="L214" s="13">
        <f t="shared" si="166"/>
        <v>1.2569079066117999</v>
      </c>
      <c r="M214" s="13">
        <f t="shared" si="166"/>
        <v>1.4786622506436553</v>
      </c>
      <c r="N214" s="13">
        <f t="shared" si="166"/>
        <v>1.7395294563730073</v>
      </c>
      <c r="O214" s="13">
        <f t="shared" si="166"/>
        <v>2.0464040569447395</v>
      </c>
      <c r="P214" s="13">
        <f t="shared" si="166"/>
        <v>2.4073943226900458</v>
      </c>
      <c r="Q214" s="13">
        <f t="shared" si="166"/>
        <v>2.8320353343872919</v>
      </c>
      <c r="R214" s="13">
        <f t="shared" si="166"/>
        <v>3.3315392381752154</v>
      </c>
      <c r="S214" s="13">
        <f t="shared" si="166"/>
        <v>3.9190890875671118</v>
      </c>
      <c r="T214" s="13">
        <f t="shared" si="166"/>
        <v>4.6101837512965034</v>
      </c>
      <c r="U214" s="13">
        <f t="shared" si="166"/>
        <v>5.4230426080083198</v>
      </c>
      <c r="V214" s="13">
        <f t="shared" si="166"/>
        <v>6.379080182876959</v>
      </c>
      <c r="W214" s="13">
        <f t="shared" si="166"/>
        <v>7.5034625315765</v>
      </c>
      <c r="X214" s="13">
        <f t="shared" si="166"/>
        <v>8.8257590694517098</v>
      </c>
      <c r="Y214" s="13">
        <f t="shared" si="166"/>
        <v>10.380705704694089</v>
      </c>
      <c r="Z214" s="13">
        <f t="shared" si="166"/>
        <v>12.20909758990809</v>
      </c>
      <c r="AA214" s="13">
        <f t="shared" si="166"/>
        <v>14.358832580928151</v>
      </c>
      <c r="AB214" s="13">
        <f t="shared" si="166"/>
        <v>16.886129605506934</v>
      </c>
      <c r="AC214" s="13">
        <f t="shared" si="166"/>
        <v>19.85694961124878</v>
      </c>
      <c r="AD214" s="13">
        <f t="shared" si="154"/>
        <v>2354655.2841479294</v>
      </c>
      <c r="AE214" s="13">
        <f t="shared" si="164"/>
        <v>2354783.5267572789</v>
      </c>
      <c r="AF214" s="4"/>
      <c r="AG214">
        <f t="shared" si="150"/>
        <v>203</v>
      </c>
      <c r="AH214" s="4"/>
      <c r="AI214" s="4"/>
      <c r="AJ214" s="13">
        <f t="shared" si="168"/>
        <v>5.796811547319014E-2</v>
      </c>
      <c r="AK214" s="13">
        <f t="shared" si="168"/>
        <v>0</v>
      </c>
      <c r="AL214" s="13">
        <f t="shared" si="168"/>
        <v>0</v>
      </c>
      <c r="AM214" s="13">
        <f t="shared" si="168"/>
        <v>0</v>
      </c>
      <c r="AN214" s="13">
        <f t="shared" si="168"/>
        <v>0</v>
      </c>
      <c r="AO214" s="13">
        <f t="shared" si="168"/>
        <v>0</v>
      </c>
      <c r="AP214" s="13">
        <f t="shared" si="168"/>
        <v>0</v>
      </c>
      <c r="AQ214" s="13">
        <f t="shared" si="168"/>
        <v>0</v>
      </c>
      <c r="AR214" s="13">
        <f t="shared" si="168"/>
        <v>0</v>
      </c>
      <c r="AS214" s="13">
        <f t="shared" si="168"/>
        <v>0</v>
      </c>
      <c r="AT214" s="13">
        <f t="shared" si="168"/>
        <v>0</v>
      </c>
      <c r="AU214" s="13">
        <f t="shared" si="168"/>
        <v>0</v>
      </c>
      <c r="AV214" s="13">
        <f t="shared" si="168"/>
        <v>0</v>
      </c>
      <c r="AW214" s="13">
        <f t="shared" si="168"/>
        <v>0</v>
      </c>
      <c r="AX214" s="13">
        <f t="shared" si="168"/>
        <v>0</v>
      </c>
      <c r="AY214" s="13">
        <f t="shared" si="168"/>
        <v>0</v>
      </c>
      <c r="AZ214" s="13">
        <f t="shared" si="168"/>
        <v>0</v>
      </c>
      <c r="BA214" s="13">
        <f t="shared" si="168"/>
        <v>0</v>
      </c>
      <c r="BB214" s="13">
        <f t="shared" si="168"/>
        <v>0</v>
      </c>
      <c r="BC214" s="13">
        <f t="shared" si="168"/>
        <v>0</v>
      </c>
      <c r="BD214" s="13">
        <f t="shared" si="170"/>
        <v>0</v>
      </c>
      <c r="BE214" s="13">
        <f t="shared" si="159"/>
        <v>5.796811547319014E-2</v>
      </c>
      <c r="BF214" s="13">
        <f t="shared" si="155"/>
        <v>150305.2790760138</v>
      </c>
      <c r="BG214" s="4">
        <f t="shared" si="151"/>
        <v>2505088.8058332927</v>
      </c>
      <c r="BH214" s="4">
        <f t="shared" si="169"/>
        <v>1.000003936697675</v>
      </c>
      <c r="BI214" s="4">
        <f t="shared" si="171"/>
        <v>1.0000046312213318</v>
      </c>
      <c r="BJ214" s="4">
        <f t="shared" si="156"/>
        <v>5.9999980330444318</v>
      </c>
      <c r="BK214" s="4"/>
      <c r="BL214" s="4">
        <f t="shared" si="147"/>
        <v>2505093.4598018015</v>
      </c>
      <c r="BN214">
        <f t="shared" si="148"/>
        <v>203</v>
      </c>
      <c r="BO214" s="11">
        <f t="shared" si="149"/>
        <v>1.9763851997643363E-6</v>
      </c>
      <c r="BP214" s="9">
        <f t="shared" si="145"/>
        <v>2.4346093038893256E-7</v>
      </c>
      <c r="BQ214" s="9">
        <f t="shared" si="145"/>
        <v>2.6923321487669106E-7</v>
      </c>
      <c r="BR214" s="9">
        <f t="shared" si="145"/>
        <v>3.1673675395829929E-7</v>
      </c>
      <c r="BS214" s="9">
        <f t="shared" si="145"/>
        <v>3.7262012761415034E-7</v>
      </c>
      <c r="BT214" s="9">
        <f t="shared" si="145"/>
        <v>4.3836092814335159E-7</v>
      </c>
      <c r="BU214" s="9">
        <f t="shared" si="145"/>
        <v>5.15697040819457E-7</v>
      </c>
      <c r="BV214" s="9">
        <f t="shared" si="145"/>
        <v>6.0667240363249157E-7</v>
      </c>
      <c r="BW214" s="9">
        <f t="shared" si="145"/>
        <v>7.1369077640419432E-7</v>
      </c>
      <c r="BX214" s="9">
        <f t="shared" si="145"/>
        <v>8.39578908013903E-7</v>
      </c>
      <c r="BY214" s="9">
        <f t="shared" si="142"/>
        <v>9.8766072641454717E-7</v>
      </c>
      <c r="BZ214" s="9">
        <f t="shared" si="142"/>
        <v>0</v>
      </c>
      <c r="CA214" s="9">
        <f t="shared" si="142"/>
        <v>0</v>
      </c>
      <c r="CB214" s="9">
        <f t="shared" si="142"/>
        <v>0</v>
      </c>
      <c r="CC214" s="9">
        <f t="shared" si="142"/>
        <v>0</v>
      </c>
      <c r="CD214" s="9">
        <f t="shared" si="140"/>
        <v>0</v>
      </c>
      <c r="CE214" s="9">
        <f t="shared" si="140"/>
        <v>0</v>
      </c>
      <c r="CF214" s="9">
        <f t="shared" si="140"/>
        <v>0</v>
      </c>
      <c r="CG214" s="9">
        <f t="shared" si="140"/>
        <v>0</v>
      </c>
      <c r="CH214" s="9">
        <f t="shared" si="140"/>
        <v>0</v>
      </c>
      <c r="CI214" s="9">
        <f t="shared" si="135"/>
        <v>0</v>
      </c>
      <c r="CJ214" s="9">
        <f t="shared" si="135"/>
        <v>0</v>
      </c>
      <c r="CK214" s="9">
        <f t="shared" si="135"/>
        <v>0.69805587812052827</v>
      </c>
      <c r="CL214" s="9">
        <f t="shared" si="160"/>
        <v>0.69806118183233856</v>
      </c>
    </row>
    <row r="215" spans="2:90" x14ac:dyDescent="0.2">
      <c r="B215" s="1">
        <f t="shared" si="157"/>
        <v>44064</v>
      </c>
      <c r="C215" s="8">
        <f t="shared" si="152"/>
        <v>29.142857142857142</v>
      </c>
      <c r="D215">
        <f t="shared" si="161"/>
        <v>204</v>
      </c>
      <c r="E215" s="14">
        <f t="shared" si="158"/>
        <v>0.15</v>
      </c>
      <c r="F215" s="3">
        <f t="shared" si="153"/>
        <v>2.8576511180631639</v>
      </c>
      <c r="G215" s="4">
        <f t="shared" si="162"/>
        <v>3.9559073271340957</v>
      </c>
      <c r="I215" s="13">
        <f t="shared" si="163"/>
        <v>0.69806118183233856</v>
      </c>
      <c r="J215" s="13">
        <f t="shared" si="166"/>
        <v>0.77195907826364019</v>
      </c>
      <c r="K215" s="13">
        <f t="shared" si="166"/>
        <v>0.9081671424133122</v>
      </c>
      <c r="L215" s="13">
        <f t="shared" si="166"/>
        <v>1.0684042564039538</v>
      </c>
      <c r="M215" s="13">
        <f t="shared" si="166"/>
        <v>1.2569079066117999</v>
      </c>
      <c r="N215" s="13">
        <f t="shared" si="166"/>
        <v>1.4786622506436553</v>
      </c>
      <c r="O215" s="13">
        <f t="shared" si="166"/>
        <v>1.7395294563730073</v>
      </c>
      <c r="P215" s="13">
        <f t="shared" si="166"/>
        <v>2.0464040569447395</v>
      </c>
      <c r="Q215" s="13">
        <f t="shared" si="166"/>
        <v>2.4073943226900458</v>
      </c>
      <c r="R215" s="13">
        <f t="shared" si="166"/>
        <v>2.8320353343872919</v>
      </c>
      <c r="S215" s="13">
        <f t="shared" si="166"/>
        <v>3.3315392381752154</v>
      </c>
      <c r="T215" s="13">
        <f t="shared" si="166"/>
        <v>3.9190890875671118</v>
      </c>
      <c r="U215" s="13">
        <f t="shared" si="166"/>
        <v>4.6101837512965034</v>
      </c>
      <c r="V215" s="13">
        <f t="shared" si="166"/>
        <v>5.4230426080083198</v>
      </c>
      <c r="W215" s="13">
        <f t="shared" si="166"/>
        <v>6.379080182876959</v>
      </c>
      <c r="X215" s="13">
        <f t="shared" si="166"/>
        <v>7.5034625315765</v>
      </c>
      <c r="Y215" s="13">
        <f t="shared" si="166"/>
        <v>8.8257590694517098</v>
      </c>
      <c r="Z215" s="13">
        <f t="shared" si="166"/>
        <v>10.380705704694089</v>
      </c>
      <c r="AA215" s="13">
        <f t="shared" si="166"/>
        <v>12.20909758990809</v>
      </c>
      <c r="AB215" s="13">
        <f t="shared" si="166"/>
        <v>14.358832580928151</v>
      </c>
      <c r="AC215" s="13">
        <f t="shared" si="166"/>
        <v>16.886129605506934</v>
      </c>
      <c r="AD215" s="13">
        <f t="shared" si="154"/>
        <v>2354675.1410975405</v>
      </c>
      <c r="AE215" s="13">
        <f t="shared" si="164"/>
        <v>2354784.1755444771</v>
      </c>
      <c r="AF215" s="4"/>
      <c r="AG215">
        <f t="shared" si="150"/>
        <v>204</v>
      </c>
      <c r="AH215" s="4"/>
      <c r="AI215" s="4"/>
      <c r="AJ215" s="13">
        <f t="shared" si="168"/>
        <v>4.9273983718955763E-2</v>
      </c>
      <c r="AK215" s="13">
        <f t="shared" si="168"/>
        <v>0</v>
      </c>
      <c r="AL215" s="13">
        <f t="shared" si="168"/>
        <v>0</v>
      </c>
      <c r="AM215" s="13">
        <f t="shared" si="168"/>
        <v>0</v>
      </c>
      <c r="AN215" s="13">
        <f t="shared" si="168"/>
        <v>0</v>
      </c>
      <c r="AO215" s="13">
        <f t="shared" si="168"/>
        <v>0</v>
      </c>
      <c r="AP215" s="13">
        <f t="shared" si="168"/>
        <v>0</v>
      </c>
      <c r="AQ215" s="13">
        <f t="shared" si="168"/>
        <v>0</v>
      </c>
      <c r="AR215" s="13">
        <f t="shared" si="168"/>
        <v>0</v>
      </c>
      <c r="AS215" s="13">
        <f t="shared" si="168"/>
        <v>0</v>
      </c>
      <c r="AT215" s="13">
        <f t="shared" si="168"/>
        <v>0</v>
      </c>
      <c r="AU215" s="13">
        <f t="shared" si="168"/>
        <v>0</v>
      </c>
      <c r="AV215" s="13">
        <f t="shared" si="168"/>
        <v>0</v>
      </c>
      <c r="AW215" s="13">
        <f t="shared" si="168"/>
        <v>0</v>
      </c>
      <c r="AX215" s="13">
        <f t="shared" si="168"/>
        <v>0</v>
      </c>
      <c r="AY215" s="13">
        <f t="shared" si="168"/>
        <v>0</v>
      </c>
      <c r="AZ215" s="13">
        <f t="shared" si="168"/>
        <v>0</v>
      </c>
      <c r="BA215" s="13">
        <f t="shared" si="168"/>
        <v>0</v>
      </c>
      <c r="BB215" s="13">
        <f t="shared" si="168"/>
        <v>0</v>
      </c>
      <c r="BC215" s="13">
        <f t="shared" si="168"/>
        <v>0</v>
      </c>
      <c r="BD215" s="13">
        <f t="shared" si="170"/>
        <v>0</v>
      </c>
      <c r="BE215" s="13">
        <f t="shared" si="159"/>
        <v>4.9273983718955763E-2</v>
      </c>
      <c r="BF215" s="13">
        <f t="shared" si="155"/>
        <v>150305.32834999752</v>
      </c>
      <c r="BG215" s="4">
        <f t="shared" si="151"/>
        <v>2505089.5038944744</v>
      </c>
      <c r="BH215" s="4">
        <f t="shared" si="169"/>
        <v>1.0000033463084181</v>
      </c>
      <c r="BI215" s="4">
        <f t="shared" si="171"/>
        <v>1.0000039366976747</v>
      </c>
      <c r="BJ215" s="4">
        <f t="shared" si="156"/>
        <v>5.9999983280569067</v>
      </c>
      <c r="BK215" s="4"/>
      <c r="BL215" s="4">
        <f t="shared" si="147"/>
        <v>2505093.4598018015</v>
      </c>
      <c r="BN215">
        <f t="shared" si="148"/>
        <v>204</v>
      </c>
      <c r="BO215" s="11">
        <f t="shared" si="149"/>
        <v>1.6799419337548423E-6</v>
      </c>
      <c r="BP215" s="9">
        <f t="shared" si="145"/>
        <v>1.759053377529914E-7</v>
      </c>
      <c r="BQ215" s="9">
        <f t="shared" si="145"/>
        <v>1.9452696400767378E-7</v>
      </c>
      <c r="BR215" s="9">
        <f t="shared" si="145"/>
        <v>2.2885020980976432E-7</v>
      </c>
      <c r="BS215" s="9">
        <f t="shared" si="145"/>
        <v>2.6922856688027435E-7</v>
      </c>
      <c r="BT215" s="9">
        <f t="shared" si="145"/>
        <v>3.1672984487777666E-7</v>
      </c>
      <c r="BU215" s="9">
        <f t="shared" si="145"/>
        <v>3.7261000810748846E-7</v>
      </c>
      <c r="BV215" s="9">
        <f t="shared" si="145"/>
        <v>4.3834627181441686E-7</v>
      </c>
      <c r="BW215" s="9">
        <f t="shared" si="145"/>
        <v>5.1567599830012501E-7</v>
      </c>
      <c r="BX215" s="9">
        <f t="shared" si="145"/>
        <v>6.0664240106555168E-7</v>
      </c>
      <c r="BY215" s="9">
        <f t="shared" si="142"/>
        <v>7.1364823741689426E-7</v>
      </c>
      <c r="BZ215" s="9">
        <f t="shared" si="142"/>
        <v>0</v>
      </c>
      <c r="CA215" s="9">
        <f t="shared" si="142"/>
        <v>0</v>
      </c>
      <c r="CB215" s="9">
        <f t="shared" si="142"/>
        <v>0</v>
      </c>
      <c r="CC215" s="9">
        <f t="shared" si="142"/>
        <v>0</v>
      </c>
      <c r="CD215" s="9">
        <f t="shared" si="140"/>
        <v>0</v>
      </c>
      <c r="CE215" s="9">
        <f t="shared" si="140"/>
        <v>0</v>
      </c>
      <c r="CF215" s="9">
        <f t="shared" si="140"/>
        <v>0</v>
      </c>
      <c r="CG215" s="9">
        <f t="shared" si="140"/>
        <v>0</v>
      </c>
      <c r="CH215" s="9">
        <f t="shared" si="140"/>
        <v>0</v>
      </c>
      <c r="CI215" s="9">
        <f t="shared" si="135"/>
        <v>0</v>
      </c>
      <c r="CJ215" s="9">
        <f t="shared" si="135"/>
        <v>0</v>
      </c>
      <c r="CK215" s="9">
        <f t="shared" si="135"/>
        <v>0.5933576264849787</v>
      </c>
      <c r="CL215" s="9">
        <f t="shared" si="160"/>
        <v>0.59336145864881873</v>
      </c>
    </row>
    <row r="216" spans="2:90" x14ac:dyDescent="0.2">
      <c r="B216" s="1">
        <f t="shared" si="157"/>
        <v>44065</v>
      </c>
      <c r="C216" s="8">
        <f t="shared" si="152"/>
        <v>29.285714285714285</v>
      </c>
      <c r="D216">
        <f t="shared" si="161"/>
        <v>205</v>
      </c>
      <c r="E216" s="14">
        <f t="shared" si="158"/>
        <v>0.15</v>
      </c>
      <c r="F216" s="3">
        <f t="shared" si="153"/>
        <v>2.8576511180631639</v>
      </c>
      <c r="G216" s="4">
        <f t="shared" si="162"/>
        <v>3.3625458684852769</v>
      </c>
      <c r="I216" s="13">
        <f t="shared" si="163"/>
        <v>0.59336145864881873</v>
      </c>
      <c r="J216" s="13">
        <f t="shared" si="166"/>
        <v>0.65617751092239818</v>
      </c>
      <c r="K216" s="13">
        <f t="shared" si="166"/>
        <v>0.77195907826364019</v>
      </c>
      <c r="L216" s="13">
        <f t="shared" si="166"/>
        <v>0.9081671424133122</v>
      </c>
      <c r="M216" s="13">
        <f t="shared" si="166"/>
        <v>1.0684042564039538</v>
      </c>
      <c r="N216" s="13">
        <f t="shared" si="166"/>
        <v>1.2569079066117999</v>
      </c>
      <c r="O216" s="13">
        <f t="shared" si="166"/>
        <v>1.4786622506436553</v>
      </c>
      <c r="P216" s="13">
        <f t="shared" si="166"/>
        <v>1.7395294563730073</v>
      </c>
      <c r="Q216" s="13">
        <f t="shared" si="166"/>
        <v>2.0464040569447395</v>
      </c>
      <c r="R216" s="13">
        <f t="shared" si="166"/>
        <v>2.4073943226900458</v>
      </c>
      <c r="S216" s="13">
        <f t="shared" si="166"/>
        <v>2.8320353343872919</v>
      </c>
      <c r="T216" s="13">
        <f t="shared" si="166"/>
        <v>3.3315392381752154</v>
      </c>
      <c r="U216" s="13">
        <f t="shared" si="166"/>
        <v>3.9190890875671118</v>
      </c>
      <c r="V216" s="13">
        <f t="shared" si="166"/>
        <v>4.6101837512965034</v>
      </c>
      <c r="W216" s="13">
        <f t="shared" si="166"/>
        <v>5.4230426080083198</v>
      </c>
      <c r="X216" s="13">
        <f t="shared" si="166"/>
        <v>6.379080182876959</v>
      </c>
      <c r="Y216" s="13">
        <f t="shared" si="166"/>
        <v>7.5034625315765</v>
      </c>
      <c r="Z216" s="13">
        <f t="shared" si="166"/>
        <v>8.8257590694517098</v>
      </c>
      <c r="AA216" s="13">
        <f t="shared" si="166"/>
        <v>10.380705704694089</v>
      </c>
      <c r="AB216" s="13">
        <f t="shared" si="166"/>
        <v>12.20909758990809</v>
      </c>
      <c r="AC216" s="13">
        <f t="shared" si="166"/>
        <v>14.358832580928151</v>
      </c>
      <c r="AD216" s="13">
        <f t="shared" si="154"/>
        <v>2354692.0272271461</v>
      </c>
      <c r="AE216" s="13">
        <f t="shared" si="164"/>
        <v>2354784.7270222651</v>
      </c>
      <c r="AF216" s="4"/>
      <c r="AG216">
        <f t="shared" si="150"/>
        <v>205</v>
      </c>
      <c r="AH216" s="4"/>
      <c r="AI216" s="4"/>
      <c r="AJ216" s="13">
        <f t="shared" si="168"/>
        <v>4.1883670909940315E-2</v>
      </c>
      <c r="AK216" s="13">
        <f t="shared" si="168"/>
        <v>0</v>
      </c>
      <c r="AL216" s="13">
        <f t="shared" si="168"/>
        <v>0</v>
      </c>
      <c r="AM216" s="13">
        <f t="shared" si="168"/>
        <v>0</v>
      </c>
      <c r="AN216" s="13">
        <f t="shared" si="168"/>
        <v>0</v>
      </c>
      <c r="AO216" s="13">
        <f t="shared" si="168"/>
        <v>0</v>
      </c>
      <c r="AP216" s="13">
        <f t="shared" si="168"/>
        <v>0</v>
      </c>
      <c r="AQ216" s="13">
        <f t="shared" si="168"/>
        <v>0</v>
      </c>
      <c r="AR216" s="13">
        <f t="shared" si="168"/>
        <v>0</v>
      </c>
      <c r="AS216" s="13">
        <f t="shared" si="168"/>
        <v>0</v>
      </c>
      <c r="AT216" s="13">
        <f t="shared" si="168"/>
        <v>0</v>
      </c>
      <c r="AU216" s="13">
        <f t="shared" si="168"/>
        <v>0</v>
      </c>
      <c r="AV216" s="13">
        <f t="shared" si="168"/>
        <v>0</v>
      </c>
      <c r="AW216" s="13">
        <f t="shared" si="168"/>
        <v>0</v>
      </c>
      <c r="AX216" s="13">
        <f t="shared" si="168"/>
        <v>0</v>
      </c>
      <c r="AY216" s="13">
        <f t="shared" si="168"/>
        <v>0</v>
      </c>
      <c r="AZ216" s="13">
        <f t="shared" si="168"/>
        <v>0</v>
      </c>
      <c r="BA216" s="13">
        <f t="shared" si="168"/>
        <v>0</v>
      </c>
      <c r="BB216" s="13">
        <f t="shared" si="168"/>
        <v>0</v>
      </c>
      <c r="BC216" s="13">
        <f t="shared" si="168"/>
        <v>0</v>
      </c>
      <c r="BD216" s="13">
        <f t="shared" si="170"/>
        <v>0</v>
      </c>
      <c r="BE216" s="13">
        <f t="shared" si="159"/>
        <v>4.1883670909940315E-2</v>
      </c>
      <c r="BF216" s="13">
        <f t="shared" si="155"/>
        <v>150305.37023366842</v>
      </c>
      <c r="BG216" s="4">
        <f t="shared" si="151"/>
        <v>2505090.0972559336</v>
      </c>
      <c r="BH216" s="4">
        <f t="shared" si="169"/>
        <v>1.0000028444456062</v>
      </c>
      <c r="BI216" s="4">
        <f t="shared" si="171"/>
        <v>1.0000033463084181</v>
      </c>
      <c r="BJ216" s="4">
        <f t="shared" si="156"/>
        <v>5.9999985788260615</v>
      </c>
      <c r="BK216" s="4"/>
      <c r="BL216" s="4">
        <f t="shared" si="147"/>
        <v>2505093.4598018019</v>
      </c>
      <c r="BN216">
        <f t="shared" si="148"/>
        <v>205</v>
      </c>
      <c r="BO216" s="11">
        <f t="shared" si="149"/>
        <v>1.4279611330554869E-6</v>
      </c>
      <c r="BP216" s="9">
        <f t="shared" si="145"/>
        <v>1.2709456512054353E-7</v>
      </c>
      <c r="BQ216" s="9">
        <f t="shared" si="145"/>
        <v>1.4054939729734153E-7</v>
      </c>
      <c r="BR216" s="9">
        <f t="shared" si="145"/>
        <v>1.6534913401047252E-7</v>
      </c>
      <c r="BS216" s="9">
        <f t="shared" si="145"/>
        <v>1.9452410725264155E-7</v>
      </c>
      <c r="BT216" s="9">
        <f t="shared" si="145"/>
        <v>2.2884596288038419E-7</v>
      </c>
      <c r="BU216" s="9">
        <f t="shared" si="145"/>
        <v>2.6922234577076786E-7</v>
      </c>
      <c r="BV216" s="9">
        <f t="shared" si="145"/>
        <v>3.1672083342532356E-7</v>
      </c>
      <c r="BW216" s="9">
        <f t="shared" si="145"/>
        <v>3.7259706802586917E-7</v>
      </c>
      <c r="BX216" s="9">
        <f t="shared" si="145"/>
        <v>4.3832781837662331E-7</v>
      </c>
      <c r="BY216" s="9">
        <f t="shared" si="142"/>
        <v>5.1564982871097362E-7</v>
      </c>
      <c r="BZ216" s="9">
        <f t="shared" si="142"/>
        <v>0</v>
      </c>
      <c r="CA216" s="9">
        <f t="shared" si="142"/>
        <v>0</v>
      </c>
      <c r="CB216" s="9">
        <f t="shared" si="142"/>
        <v>0</v>
      </c>
      <c r="CC216" s="9">
        <f t="shared" si="142"/>
        <v>0</v>
      </c>
      <c r="CD216" s="9">
        <f t="shared" si="140"/>
        <v>0</v>
      </c>
      <c r="CE216" s="9">
        <f t="shared" si="140"/>
        <v>0</v>
      </c>
      <c r="CF216" s="9">
        <f t="shared" si="140"/>
        <v>0</v>
      </c>
      <c r="CG216" s="9">
        <f t="shared" si="140"/>
        <v>0</v>
      </c>
      <c r="CH216" s="9">
        <f t="shared" si="140"/>
        <v>0</v>
      </c>
      <c r="CI216" s="9">
        <f t="shared" si="135"/>
        <v>0</v>
      </c>
      <c r="CJ216" s="9">
        <f t="shared" si="135"/>
        <v>0</v>
      </c>
      <c r="CK216" s="9">
        <f t="shared" si="135"/>
        <v>0.50436130427939951</v>
      </c>
      <c r="CL216" s="9">
        <f t="shared" si="160"/>
        <v>0.50436407316046039</v>
      </c>
    </row>
    <row r="217" spans="2:90" x14ac:dyDescent="0.2">
      <c r="B217" s="1">
        <f t="shared" si="157"/>
        <v>44066</v>
      </c>
      <c r="C217" s="8">
        <f t="shared" si="152"/>
        <v>29.428571428571427</v>
      </c>
      <c r="D217">
        <f t="shared" si="161"/>
        <v>206</v>
      </c>
      <c r="E217" s="14">
        <f t="shared" si="158"/>
        <v>0.15</v>
      </c>
      <c r="F217" s="3">
        <f t="shared" si="153"/>
        <v>2.8576511180631639</v>
      </c>
      <c r="G217" s="4">
        <f t="shared" si="162"/>
        <v>2.8581817953248168</v>
      </c>
      <c r="I217" s="13">
        <f t="shared" si="163"/>
        <v>0.50436407316046039</v>
      </c>
      <c r="J217" s="13">
        <f t="shared" si="166"/>
        <v>0.55775977112988961</v>
      </c>
      <c r="K217" s="13">
        <f t="shared" si="166"/>
        <v>0.65617751092239818</v>
      </c>
      <c r="L217" s="13">
        <f t="shared" si="166"/>
        <v>0.77195907826364019</v>
      </c>
      <c r="M217" s="13">
        <f t="shared" si="166"/>
        <v>0.9081671424133122</v>
      </c>
      <c r="N217" s="13">
        <f t="shared" si="166"/>
        <v>1.0684042564039538</v>
      </c>
      <c r="O217" s="13">
        <f t="shared" si="166"/>
        <v>1.2569079066117999</v>
      </c>
      <c r="P217" s="13">
        <f t="shared" si="166"/>
        <v>1.4786622506436553</v>
      </c>
      <c r="Q217" s="13">
        <f t="shared" si="166"/>
        <v>1.7395294563730073</v>
      </c>
      <c r="R217" s="13">
        <f t="shared" si="166"/>
        <v>2.0464040569447395</v>
      </c>
      <c r="S217" s="13">
        <f t="shared" si="166"/>
        <v>2.4073943226900458</v>
      </c>
      <c r="T217" s="13">
        <f t="shared" si="166"/>
        <v>2.8320353343872919</v>
      </c>
      <c r="U217" s="13">
        <f t="shared" si="166"/>
        <v>3.3315392381752154</v>
      </c>
      <c r="V217" s="13">
        <f t="shared" si="166"/>
        <v>3.9190890875671118</v>
      </c>
      <c r="W217" s="13">
        <f t="shared" si="166"/>
        <v>4.6101837512965034</v>
      </c>
      <c r="X217" s="13">
        <f t="shared" si="166"/>
        <v>5.4230426080083198</v>
      </c>
      <c r="Y217" s="13">
        <f t="shared" si="166"/>
        <v>6.379080182876959</v>
      </c>
      <c r="Z217" s="13">
        <f t="shared" si="166"/>
        <v>7.5034625315765</v>
      </c>
      <c r="AA217" s="13">
        <f t="shared" si="166"/>
        <v>8.8257590694517098</v>
      </c>
      <c r="AB217" s="13">
        <f t="shared" si="166"/>
        <v>10.380705704694089</v>
      </c>
      <c r="AC217" s="13">
        <f t="shared" si="166"/>
        <v>12.20909758990809</v>
      </c>
      <c r="AD217" s="13">
        <f t="shared" si="154"/>
        <v>2354706.3860597271</v>
      </c>
      <c r="AE217" s="13">
        <f t="shared" si="164"/>
        <v>2354785.1957846507</v>
      </c>
      <c r="AF217" s="4"/>
      <c r="AG217">
        <f t="shared" si="150"/>
        <v>206</v>
      </c>
      <c r="AH217" s="4"/>
      <c r="AI217" s="4"/>
      <c r="AJ217" s="13">
        <f t="shared" si="168"/>
        <v>3.5601687518929122E-2</v>
      </c>
      <c r="AK217" s="13">
        <f t="shared" si="168"/>
        <v>0</v>
      </c>
      <c r="AL217" s="13">
        <f t="shared" si="168"/>
        <v>0</v>
      </c>
      <c r="AM217" s="13">
        <f t="shared" si="168"/>
        <v>0</v>
      </c>
      <c r="AN217" s="13">
        <f t="shared" si="168"/>
        <v>0</v>
      </c>
      <c r="AO217" s="13">
        <f t="shared" si="168"/>
        <v>0</v>
      </c>
      <c r="AP217" s="13">
        <f t="shared" si="168"/>
        <v>0</v>
      </c>
      <c r="AQ217" s="13">
        <f t="shared" si="168"/>
        <v>0</v>
      </c>
      <c r="AR217" s="13">
        <f t="shared" si="168"/>
        <v>0</v>
      </c>
      <c r="AS217" s="13">
        <f t="shared" si="168"/>
        <v>0</v>
      </c>
      <c r="AT217" s="13">
        <f t="shared" si="168"/>
        <v>0</v>
      </c>
      <c r="AU217" s="13">
        <f t="shared" si="168"/>
        <v>0</v>
      </c>
      <c r="AV217" s="13">
        <f t="shared" si="168"/>
        <v>0</v>
      </c>
      <c r="AW217" s="13">
        <f t="shared" si="168"/>
        <v>0</v>
      </c>
      <c r="AX217" s="13">
        <f t="shared" si="168"/>
        <v>0</v>
      </c>
      <c r="AY217" s="13">
        <f t="shared" si="168"/>
        <v>0</v>
      </c>
      <c r="AZ217" s="13">
        <f t="shared" si="168"/>
        <v>0</v>
      </c>
      <c r="BA217" s="13">
        <f t="shared" si="168"/>
        <v>0</v>
      </c>
      <c r="BB217" s="13">
        <f t="shared" si="168"/>
        <v>0</v>
      </c>
      <c r="BC217" s="13">
        <f t="shared" si="168"/>
        <v>0</v>
      </c>
      <c r="BD217" s="13">
        <f t="shared" si="170"/>
        <v>0</v>
      </c>
      <c r="BE217" s="13">
        <f t="shared" si="159"/>
        <v>3.5601687518929122E-2</v>
      </c>
      <c r="BF217" s="13">
        <f t="shared" si="155"/>
        <v>150305.40583535595</v>
      </c>
      <c r="BG217" s="4">
        <f t="shared" si="151"/>
        <v>2505090.6016200068</v>
      </c>
      <c r="BH217" s="4">
        <f t="shared" si="169"/>
        <v>1.0000024178391065</v>
      </c>
      <c r="BI217" s="4">
        <f t="shared" si="171"/>
        <v>1.0000028444456057</v>
      </c>
      <c r="BJ217" s="4">
        <f t="shared" si="156"/>
        <v>5.9999987919860294</v>
      </c>
      <c r="BK217" s="4"/>
      <c r="BL217" s="4">
        <f t="shared" si="147"/>
        <v>2505093.4598018019</v>
      </c>
      <c r="BN217">
        <f t="shared" si="148"/>
        <v>206</v>
      </c>
      <c r="BO217" s="11">
        <f t="shared" si="149"/>
        <v>1.2137745435350097E-6</v>
      </c>
      <c r="BP217" s="9">
        <f t="shared" si="145"/>
        <v>9.1827640901369407E-8</v>
      </c>
      <c r="BQ217" s="9">
        <f t="shared" si="145"/>
        <v>1.0154919174080599E-7</v>
      </c>
      <c r="BR217" s="9">
        <f t="shared" si="145"/>
        <v>1.194677338196659E-7</v>
      </c>
      <c r="BS217" s="9">
        <f t="shared" si="145"/>
        <v>1.405476416770735E-7</v>
      </c>
      <c r="BT217" s="9">
        <f t="shared" si="145"/>
        <v>1.6534652381043183E-7</v>
      </c>
      <c r="BU217" s="9">
        <f t="shared" si="145"/>
        <v>1.9452028329413554E-7</v>
      </c>
      <c r="BV217" s="9">
        <f t="shared" si="145"/>
        <v>2.2884042309199228E-7</v>
      </c>
      <c r="BW217" s="9">
        <f t="shared" si="145"/>
        <v>2.6921438974761791E-7</v>
      </c>
      <c r="BX217" s="9">
        <f t="shared" si="145"/>
        <v>3.1670948578122756E-7</v>
      </c>
      <c r="BY217" s="9">
        <f t="shared" si="142"/>
        <v>3.7258097251594396E-7</v>
      </c>
      <c r="BZ217" s="9">
        <f t="shared" si="142"/>
        <v>0</v>
      </c>
      <c r="CA217" s="9">
        <f t="shared" si="142"/>
        <v>0</v>
      </c>
      <c r="CB217" s="9">
        <f t="shared" si="142"/>
        <v>0</v>
      </c>
      <c r="CC217" s="9">
        <f t="shared" si="142"/>
        <v>0</v>
      </c>
      <c r="CD217" s="9">
        <f t="shared" si="140"/>
        <v>0</v>
      </c>
      <c r="CE217" s="9">
        <f t="shared" si="140"/>
        <v>0</v>
      </c>
      <c r="CF217" s="9">
        <f t="shared" si="140"/>
        <v>0</v>
      </c>
      <c r="CG217" s="9">
        <f t="shared" si="140"/>
        <v>0</v>
      </c>
      <c r="CH217" s="9">
        <f t="shared" si="140"/>
        <v>0</v>
      </c>
      <c r="CI217" s="9">
        <f t="shared" si="135"/>
        <v>0</v>
      </c>
      <c r="CJ217" s="9">
        <f t="shared" si="135"/>
        <v>0</v>
      </c>
      <c r="CK217" s="9">
        <f t="shared" si="135"/>
        <v>0.42871240033479263</v>
      </c>
      <c r="CL217" s="9">
        <f t="shared" si="160"/>
        <v>0.42871440093907903</v>
      </c>
    </row>
    <row r="218" spans="2:90" x14ac:dyDescent="0.2">
      <c r="B218" s="1">
        <f t="shared" si="157"/>
        <v>44067</v>
      </c>
      <c r="C218" s="8">
        <f t="shared" si="152"/>
        <v>29.571428571428573</v>
      </c>
      <c r="D218">
        <f t="shared" si="161"/>
        <v>207</v>
      </c>
      <c r="E218" s="14">
        <f t="shared" si="158"/>
        <v>0.15</v>
      </c>
      <c r="F218" s="3">
        <f t="shared" si="153"/>
        <v>2.8576511180631639</v>
      </c>
      <c r="G218" s="4">
        <f t="shared" si="162"/>
        <v>2.4294673943857377</v>
      </c>
      <c r="I218" s="13">
        <f t="shared" si="163"/>
        <v>0.42871440093907903</v>
      </c>
      <c r="J218" s="13">
        <f t="shared" si="166"/>
        <v>0.47410222877083275</v>
      </c>
      <c r="K218" s="13">
        <f t="shared" si="166"/>
        <v>0.55775977112988961</v>
      </c>
      <c r="L218" s="13">
        <f t="shared" si="166"/>
        <v>0.65617751092239818</v>
      </c>
      <c r="M218" s="13">
        <f t="shared" si="166"/>
        <v>0.77195907826364019</v>
      </c>
      <c r="N218" s="13">
        <f t="shared" si="166"/>
        <v>0.9081671424133122</v>
      </c>
      <c r="O218" s="13">
        <f t="shared" si="166"/>
        <v>1.0684042564039538</v>
      </c>
      <c r="P218" s="13">
        <f t="shared" si="166"/>
        <v>1.2569079066117999</v>
      </c>
      <c r="Q218" s="13">
        <f t="shared" si="166"/>
        <v>1.4786622506436553</v>
      </c>
      <c r="R218" s="13">
        <f t="shared" si="166"/>
        <v>1.7395294563730073</v>
      </c>
      <c r="S218" s="13">
        <f t="shared" si="166"/>
        <v>2.0464040569447395</v>
      </c>
      <c r="T218" s="13">
        <f t="shared" si="166"/>
        <v>2.4073943226900458</v>
      </c>
      <c r="U218" s="13">
        <f t="shared" si="166"/>
        <v>2.8320353343872919</v>
      </c>
      <c r="V218" s="13">
        <f t="shared" si="166"/>
        <v>3.3315392381752154</v>
      </c>
      <c r="W218" s="13">
        <f t="shared" si="166"/>
        <v>3.9190890875671118</v>
      </c>
      <c r="X218" s="13">
        <f t="shared" si="166"/>
        <v>4.6101837512965034</v>
      </c>
      <c r="Y218" s="13">
        <f t="shared" si="166"/>
        <v>5.4230426080083198</v>
      </c>
      <c r="Z218" s="13">
        <f t="shared" si="166"/>
        <v>6.379080182876959</v>
      </c>
      <c r="AA218" s="13">
        <f t="shared" si="166"/>
        <v>7.5034625315765</v>
      </c>
      <c r="AB218" s="13">
        <f t="shared" si="166"/>
        <v>8.8257590694517098</v>
      </c>
      <c r="AC218" s="13">
        <f t="shared" si="166"/>
        <v>10.380705704694089</v>
      </c>
      <c r="AD218" s="13">
        <f t="shared" si="154"/>
        <v>2354718.5951573169</v>
      </c>
      <c r="AE218" s="13">
        <f t="shared" si="164"/>
        <v>2354785.594237207</v>
      </c>
      <c r="AF218" s="4"/>
      <c r="AG218">
        <f t="shared" si="150"/>
        <v>207</v>
      </c>
      <c r="AH218" s="4"/>
      <c r="AI218" s="4"/>
      <c r="AJ218" s="13">
        <f t="shared" si="168"/>
        <v>3.0261844389627621E-2</v>
      </c>
      <c r="AK218" s="13">
        <f t="shared" si="168"/>
        <v>0</v>
      </c>
      <c r="AL218" s="13">
        <f t="shared" si="168"/>
        <v>0</v>
      </c>
      <c r="AM218" s="13">
        <f t="shared" si="168"/>
        <v>0</v>
      </c>
      <c r="AN218" s="13">
        <f t="shared" si="168"/>
        <v>0</v>
      </c>
      <c r="AO218" s="13">
        <f t="shared" si="168"/>
        <v>0</v>
      </c>
      <c r="AP218" s="13">
        <f t="shared" si="168"/>
        <v>0</v>
      </c>
      <c r="AQ218" s="13">
        <f t="shared" si="168"/>
        <v>0</v>
      </c>
      <c r="AR218" s="13">
        <f t="shared" si="168"/>
        <v>0</v>
      </c>
      <c r="AS218" s="13">
        <f t="shared" si="168"/>
        <v>0</v>
      </c>
      <c r="AT218" s="13">
        <f t="shared" si="168"/>
        <v>0</v>
      </c>
      <c r="AU218" s="13">
        <f t="shared" si="168"/>
        <v>0</v>
      </c>
      <c r="AV218" s="13">
        <f t="shared" si="168"/>
        <v>0</v>
      </c>
      <c r="AW218" s="13">
        <f t="shared" si="168"/>
        <v>0</v>
      </c>
      <c r="AX218" s="13">
        <f t="shared" si="168"/>
        <v>0</v>
      </c>
      <c r="AY218" s="13">
        <f t="shared" si="168"/>
        <v>0</v>
      </c>
      <c r="AZ218" s="13">
        <f t="shared" si="168"/>
        <v>0</v>
      </c>
      <c r="BA218" s="13">
        <f t="shared" si="168"/>
        <v>0</v>
      </c>
      <c r="BB218" s="13">
        <f t="shared" si="168"/>
        <v>0</v>
      </c>
      <c r="BC218" s="13">
        <f t="shared" si="168"/>
        <v>0</v>
      </c>
      <c r="BD218" s="13">
        <f t="shared" si="170"/>
        <v>0</v>
      </c>
      <c r="BE218" s="13">
        <f t="shared" si="159"/>
        <v>3.0261844389627621E-2</v>
      </c>
      <c r="BF218" s="13">
        <f t="shared" si="155"/>
        <v>150305.43609720035</v>
      </c>
      <c r="BG218" s="4">
        <f t="shared" si="151"/>
        <v>2505091.0303344075</v>
      </c>
      <c r="BH218" s="4">
        <f t="shared" si="169"/>
        <v>1.0000020552068674</v>
      </c>
      <c r="BI218" s="4">
        <f t="shared" si="171"/>
        <v>1.0000024178391063</v>
      </c>
      <c r="BJ218" s="4">
        <f t="shared" si="156"/>
        <v>5.9999989731764725</v>
      </c>
      <c r="BK218" s="4"/>
      <c r="BL218" s="4">
        <f t="shared" si="147"/>
        <v>2505093.4598018019</v>
      </c>
      <c r="BN218">
        <f t="shared" si="148"/>
        <v>207</v>
      </c>
      <c r="BO218" s="11">
        <f t="shared" si="149"/>
        <v>1.031713840026946E-6</v>
      </c>
      <c r="BP218" s="9">
        <f t="shared" si="145"/>
        <v>6.6346587130156342E-8</v>
      </c>
      <c r="BQ218" s="9">
        <f t="shared" si="145"/>
        <v>7.3370674651573422E-8</v>
      </c>
      <c r="BR218" s="9">
        <f t="shared" si="145"/>
        <v>8.6317271292745342E-8</v>
      </c>
      <c r="BS218" s="9">
        <f t="shared" si="145"/>
        <v>1.0154811292996062E-7</v>
      </c>
      <c r="BT218" s="9">
        <f t="shared" si="145"/>
        <v>1.194661297468563E-7</v>
      </c>
      <c r="BU218" s="9">
        <f t="shared" si="145"/>
        <v>1.405452914828305E-7</v>
      </c>
      <c r="BV218" s="9">
        <f t="shared" si="145"/>
        <v>1.6534311871134854E-7</v>
      </c>
      <c r="BW218" s="9">
        <f t="shared" si="145"/>
        <v>1.9451539243360351E-7</v>
      </c>
      <c r="BX218" s="9">
        <f t="shared" si="145"/>
        <v>2.2883344630716784E-7</v>
      </c>
      <c r="BY218" s="9">
        <f t="shared" si="142"/>
        <v>2.6920449229118715E-7</v>
      </c>
      <c r="BZ218" s="9">
        <f t="shared" si="142"/>
        <v>0</v>
      </c>
      <c r="CA218" s="9">
        <f t="shared" si="142"/>
        <v>0</v>
      </c>
      <c r="CB218" s="9">
        <f t="shared" si="142"/>
        <v>0</v>
      </c>
      <c r="CC218" s="9">
        <f t="shared" si="142"/>
        <v>0</v>
      </c>
      <c r="CD218" s="9">
        <f t="shared" si="140"/>
        <v>0</v>
      </c>
      <c r="CE218" s="9">
        <f t="shared" si="140"/>
        <v>0</v>
      </c>
      <c r="CF218" s="9">
        <f t="shared" si="140"/>
        <v>0</v>
      </c>
      <c r="CG218" s="9">
        <f t="shared" si="140"/>
        <v>0</v>
      </c>
      <c r="CH218" s="9">
        <f t="shared" si="140"/>
        <v>0</v>
      </c>
      <c r="CI218" s="9">
        <f t="shared" si="135"/>
        <v>0</v>
      </c>
      <c r="CJ218" s="9">
        <f t="shared" si="135"/>
        <v>0</v>
      </c>
      <c r="CK218" s="9">
        <f t="shared" si="135"/>
        <v>0.36440936459889167</v>
      </c>
      <c r="CL218" s="9">
        <f t="shared" si="160"/>
        <v>0.36441081008940868</v>
      </c>
    </row>
    <row r="219" spans="2:90" x14ac:dyDescent="0.2">
      <c r="B219" s="1">
        <f t="shared" si="157"/>
        <v>44068</v>
      </c>
      <c r="C219" s="8">
        <f t="shared" si="152"/>
        <v>29.714285714285715</v>
      </c>
      <c r="D219">
        <f t="shared" si="161"/>
        <v>208</v>
      </c>
      <c r="E219" s="14">
        <f t="shared" si="158"/>
        <v>0.15</v>
      </c>
      <c r="F219" s="3">
        <f t="shared" si="153"/>
        <v>2.8576511180631639</v>
      </c>
      <c r="G219" s="4">
        <f t="shared" si="162"/>
        <v>2.0650565842963289</v>
      </c>
      <c r="I219" s="13">
        <f t="shared" si="163"/>
        <v>0.36441081008940868</v>
      </c>
      <c r="J219" s="13">
        <f t="shared" si="166"/>
        <v>0.40299153688273426</v>
      </c>
      <c r="K219" s="13">
        <f t="shared" si="166"/>
        <v>0.47410222877083275</v>
      </c>
      <c r="L219" s="13">
        <f t="shared" si="166"/>
        <v>0.55775977112988961</v>
      </c>
      <c r="M219" s="13">
        <f t="shared" si="166"/>
        <v>0.65617751092239818</v>
      </c>
      <c r="N219" s="13">
        <f t="shared" si="166"/>
        <v>0.77195907826364019</v>
      </c>
      <c r="O219" s="13">
        <f t="shared" si="166"/>
        <v>0.9081671424133122</v>
      </c>
      <c r="P219" s="13">
        <f t="shared" si="166"/>
        <v>1.0684042564039538</v>
      </c>
      <c r="Q219" s="13">
        <f t="shared" si="166"/>
        <v>1.2569079066117999</v>
      </c>
      <c r="R219" s="13">
        <f t="shared" si="166"/>
        <v>1.4786622506436553</v>
      </c>
      <c r="S219" s="13">
        <f t="shared" si="166"/>
        <v>1.7395294563730073</v>
      </c>
      <c r="T219" s="13">
        <f t="shared" si="166"/>
        <v>2.0464040569447395</v>
      </c>
      <c r="U219" s="13">
        <f t="shared" si="166"/>
        <v>2.4073943226900458</v>
      </c>
      <c r="V219" s="13">
        <f t="shared" si="166"/>
        <v>2.8320353343872919</v>
      </c>
      <c r="W219" s="13">
        <f t="shared" si="166"/>
        <v>3.3315392381752154</v>
      </c>
      <c r="X219" s="13">
        <f t="shared" si="166"/>
        <v>3.9190890875671118</v>
      </c>
      <c r="Y219" s="13">
        <f t="shared" si="166"/>
        <v>4.6101837512965034</v>
      </c>
      <c r="Z219" s="13">
        <f t="shared" si="166"/>
        <v>5.4230426080083198</v>
      </c>
      <c r="AA219" s="13">
        <f t="shared" si="166"/>
        <v>6.379080182876959</v>
      </c>
      <c r="AB219" s="13">
        <f t="shared" si="166"/>
        <v>7.5034625315765</v>
      </c>
      <c r="AC219" s="13">
        <f t="shared" si="166"/>
        <v>8.8257590694517098</v>
      </c>
      <c r="AD219" s="13">
        <f t="shared" si="154"/>
        <v>2354728.9758630218</v>
      </c>
      <c r="AE219" s="13">
        <f t="shared" si="164"/>
        <v>2354785.9329251531</v>
      </c>
      <c r="AF219" s="4"/>
      <c r="AG219">
        <f t="shared" si="150"/>
        <v>208</v>
      </c>
      <c r="AH219" s="4"/>
      <c r="AI219" s="4"/>
      <c r="AJ219" s="13">
        <f t="shared" si="168"/>
        <v>2.5722864056344739E-2</v>
      </c>
      <c r="AK219" s="13">
        <f t="shared" si="168"/>
        <v>0</v>
      </c>
      <c r="AL219" s="13">
        <f t="shared" si="168"/>
        <v>0</v>
      </c>
      <c r="AM219" s="13">
        <f t="shared" si="168"/>
        <v>0</v>
      </c>
      <c r="AN219" s="13">
        <f t="shared" si="168"/>
        <v>0</v>
      </c>
      <c r="AO219" s="13">
        <f t="shared" si="168"/>
        <v>0</v>
      </c>
      <c r="AP219" s="13">
        <f t="shared" si="168"/>
        <v>0</v>
      </c>
      <c r="AQ219" s="13">
        <f t="shared" si="168"/>
        <v>0</v>
      </c>
      <c r="AR219" s="13">
        <f t="shared" si="168"/>
        <v>0</v>
      </c>
      <c r="AS219" s="13">
        <f t="shared" si="168"/>
        <v>0</v>
      </c>
      <c r="AT219" s="13">
        <f t="shared" si="168"/>
        <v>0</v>
      </c>
      <c r="AU219" s="13">
        <f t="shared" si="168"/>
        <v>0</v>
      </c>
      <c r="AV219" s="13">
        <f t="shared" si="168"/>
        <v>0</v>
      </c>
      <c r="AW219" s="13">
        <f t="shared" si="168"/>
        <v>0</v>
      </c>
      <c r="AX219" s="13">
        <f t="shared" si="168"/>
        <v>0</v>
      </c>
      <c r="AY219" s="13">
        <f t="shared" si="168"/>
        <v>0</v>
      </c>
      <c r="AZ219" s="13">
        <f t="shared" si="168"/>
        <v>0</v>
      </c>
      <c r="BA219" s="13">
        <f t="shared" si="168"/>
        <v>0</v>
      </c>
      <c r="BB219" s="13">
        <f t="shared" si="168"/>
        <v>0</v>
      </c>
      <c r="BC219" s="13">
        <f t="shared" si="168"/>
        <v>0</v>
      </c>
      <c r="BD219" s="13">
        <f t="shared" si="170"/>
        <v>0</v>
      </c>
      <c r="BE219" s="13">
        <f t="shared" si="159"/>
        <v>2.5722864056344739E-2</v>
      </c>
      <c r="BF219" s="13">
        <f t="shared" si="155"/>
        <v>150305.4618200644</v>
      </c>
      <c r="BG219" s="4">
        <f t="shared" si="151"/>
        <v>2505091.3947452176</v>
      </c>
      <c r="BH219" s="4">
        <f t="shared" si="169"/>
        <v>1.0000017469573761</v>
      </c>
      <c r="BI219" s="4">
        <f t="shared" si="171"/>
        <v>1.0000020552068671</v>
      </c>
      <c r="BJ219" s="4">
        <f t="shared" si="156"/>
        <v>5.999999127191578</v>
      </c>
      <c r="BK219" s="4"/>
      <c r="BL219" s="4">
        <f t="shared" si="147"/>
        <v>2505093.4598018019</v>
      </c>
      <c r="BN219">
        <f t="shared" si="148"/>
        <v>208</v>
      </c>
      <c r="BO219" s="11">
        <f t="shared" si="149"/>
        <v>8.7696072260698874E-7</v>
      </c>
      <c r="BP219" s="9">
        <f t="shared" si="145"/>
        <v>4.7936095101270896E-8</v>
      </c>
      <c r="BQ219" s="9">
        <f t="shared" si="145"/>
        <v>5.3011162408377536E-8</v>
      </c>
      <c r="BR219" s="9">
        <f t="shared" si="145"/>
        <v>6.2365354969868001E-8</v>
      </c>
      <c r="BS219" s="9">
        <f t="shared" si="145"/>
        <v>7.3370011789676496E-8</v>
      </c>
      <c r="BT219" s="9">
        <f t="shared" si="145"/>
        <v>8.631628562054423E-8</v>
      </c>
      <c r="BU219" s="9">
        <f t="shared" si="145"/>
        <v>1.0154666866456603E-7</v>
      </c>
      <c r="BV219" s="9">
        <f t="shared" si="145"/>
        <v>1.1946403701880534E-7</v>
      </c>
      <c r="BW219" s="9">
        <f t="shared" si="145"/>
        <v>1.4054228530985904E-7</v>
      </c>
      <c r="BX219" s="9">
        <f t="shared" si="145"/>
        <v>1.6533882990490823E-7</v>
      </c>
      <c r="BY219" s="9">
        <f t="shared" si="142"/>
        <v>1.9450930737242044E-7</v>
      </c>
      <c r="BZ219" s="9">
        <f t="shared" si="142"/>
        <v>0</v>
      </c>
      <c r="CA219" s="9">
        <f t="shared" si="142"/>
        <v>0</v>
      </c>
      <c r="CB219" s="9">
        <f t="shared" si="142"/>
        <v>0</v>
      </c>
      <c r="CC219" s="9">
        <f t="shared" si="142"/>
        <v>0</v>
      </c>
      <c r="CD219" s="9">
        <f t="shared" si="140"/>
        <v>0</v>
      </c>
      <c r="CE219" s="9">
        <f t="shared" si="140"/>
        <v>0</v>
      </c>
      <c r="CF219" s="9">
        <f t="shared" si="140"/>
        <v>0</v>
      </c>
      <c r="CG219" s="9">
        <f t="shared" si="140"/>
        <v>0</v>
      </c>
      <c r="CH219" s="9">
        <f t="shared" si="140"/>
        <v>0</v>
      </c>
      <c r="CI219" s="9">
        <f t="shared" si="135"/>
        <v>0</v>
      </c>
      <c r="CJ219" s="9">
        <f t="shared" si="135"/>
        <v>0</v>
      </c>
      <c r="CK219" s="9">
        <f t="shared" si="135"/>
        <v>0.30975072363246753</v>
      </c>
      <c r="CL219" s="9">
        <f t="shared" si="160"/>
        <v>0.3097517680325057</v>
      </c>
    </row>
    <row r="220" spans="2:90" x14ac:dyDescent="0.2">
      <c r="B220" s="1">
        <f t="shared" si="157"/>
        <v>44069</v>
      </c>
      <c r="C220" s="8">
        <f t="shared" si="152"/>
        <v>29.857142857142858</v>
      </c>
      <c r="D220">
        <f t="shared" si="161"/>
        <v>209</v>
      </c>
      <c r="E220" s="14">
        <f t="shared" si="158"/>
        <v>0.15</v>
      </c>
      <c r="F220" s="3">
        <f t="shared" si="153"/>
        <v>2.8576511180631639</v>
      </c>
      <c r="G220" s="4">
        <f t="shared" si="162"/>
        <v>1.7553048162638232</v>
      </c>
      <c r="I220" s="13">
        <f t="shared" si="163"/>
        <v>0.3097517680325057</v>
      </c>
      <c r="J220" s="13">
        <f t="shared" si="166"/>
        <v>0.34254616148404415</v>
      </c>
      <c r="K220" s="13">
        <f t="shared" si="166"/>
        <v>0.40299153688273426</v>
      </c>
      <c r="L220" s="13">
        <f t="shared" si="166"/>
        <v>0.47410222877083275</v>
      </c>
      <c r="M220" s="13">
        <f t="shared" si="166"/>
        <v>0.55775977112988961</v>
      </c>
      <c r="N220" s="13">
        <f t="shared" si="166"/>
        <v>0.65617751092239818</v>
      </c>
      <c r="O220" s="13">
        <f t="shared" si="166"/>
        <v>0.77195907826364019</v>
      </c>
      <c r="P220" s="13">
        <f t="shared" si="166"/>
        <v>0.9081671424133122</v>
      </c>
      <c r="Q220" s="13">
        <f t="shared" si="166"/>
        <v>1.0684042564039538</v>
      </c>
      <c r="R220" s="13">
        <f t="shared" si="166"/>
        <v>1.2569079066117999</v>
      </c>
      <c r="S220" s="13">
        <f t="shared" si="166"/>
        <v>1.4786622506436553</v>
      </c>
      <c r="T220" s="13">
        <f t="shared" si="166"/>
        <v>1.7395294563730073</v>
      </c>
      <c r="U220" s="13">
        <f t="shared" si="166"/>
        <v>2.0464040569447395</v>
      </c>
      <c r="V220" s="13">
        <f t="shared" si="166"/>
        <v>2.4073943226900458</v>
      </c>
      <c r="W220" s="13">
        <f t="shared" si="166"/>
        <v>2.8320353343872919</v>
      </c>
      <c r="X220" s="13">
        <f t="shared" si="166"/>
        <v>3.3315392381752154</v>
      </c>
      <c r="Y220" s="13">
        <f t="shared" si="166"/>
        <v>3.9190890875671118</v>
      </c>
      <c r="Z220" s="13">
        <f t="shared" si="166"/>
        <v>4.6101837512965034</v>
      </c>
      <c r="AA220" s="13">
        <f t="shared" si="166"/>
        <v>5.4230426080083198</v>
      </c>
      <c r="AB220" s="13">
        <f t="shared" si="166"/>
        <v>6.379080182876959</v>
      </c>
      <c r="AC220" s="13">
        <f t="shared" si="166"/>
        <v>7.5034625315765</v>
      </c>
      <c r="AD220" s="13">
        <f t="shared" si="154"/>
        <v>2354737.8016220913</v>
      </c>
      <c r="AE220" s="13">
        <f t="shared" si="164"/>
        <v>2354786.2208122727</v>
      </c>
      <c r="AF220" s="4"/>
      <c r="AG220">
        <f t="shared" si="150"/>
        <v>209</v>
      </c>
      <c r="AH220" s="4"/>
      <c r="AI220" s="4"/>
      <c r="AJ220" s="13">
        <f t="shared" si="168"/>
        <v>2.1864648605364519E-2</v>
      </c>
      <c r="AK220" s="13">
        <f t="shared" si="168"/>
        <v>0</v>
      </c>
      <c r="AL220" s="13">
        <f t="shared" si="168"/>
        <v>0</v>
      </c>
      <c r="AM220" s="13">
        <f t="shared" si="168"/>
        <v>0</v>
      </c>
      <c r="AN220" s="13">
        <f t="shared" si="168"/>
        <v>0</v>
      </c>
      <c r="AO220" s="13">
        <f t="shared" si="168"/>
        <v>0</v>
      </c>
      <c r="AP220" s="13">
        <f t="shared" si="168"/>
        <v>0</v>
      </c>
      <c r="AQ220" s="13">
        <f t="shared" si="168"/>
        <v>0</v>
      </c>
      <c r="AR220" s="13">
        <f t="shared" si="168"/>
        <v>0</v>
      </c>
      <c r="AS220" s="13">
        <f t="shared" si="168"/>
        <v>0</v>
      </c>
      <c r="AT220" s="13">
        <f t="shared" si="168"/>
        <v>0</v>
      </c>
      <c r="AU220" s="13">
        <f t="shared" si="168"/>
        <v>0</v>
      </c>
      <c r="AV220" s="13">
        <f t="shared" si="168"/>
        <v>0</v>
      </c>
      <c r="AW220" s="13">
        <f t="shared" si="168"/>
        <v>0</v>
      </c>
      <c r="AX220" s="13">
        <f t="shared" si="168"/>
        <v>0</v>
      </c>
      <c r="AY220" s="13">
        <f t="shared" si="168"/>
        <v>0</v>
      </c>
      <c r="AZ220" s="13">
        <f t="shared" si="168"/>
        <v>0</v>
      </c>
      <c r="BA220" s="13">
        <f t="shared" si="168"/>
        <v>0</v>
      </c>
      <c r="BB220" s="13">
        <f t="shared" si="168"/>
        <v>0</v>
      </c>
      <c r="BC220" s="13">
        <f t="shared" si="168"/>
        <v>0</v>
      </c>
      <c r="BD220" s="13">
        <f t="shared" si="170"/>
        <v>0</v>
      </c>
      <c r="BE220" s="13">
        <f t="shared" si="159"/>
        <v>2.1864648605364519E-2</v>
      </c>
      <c r="BF220" s="13">
        <f t="shared" si="155"/>
        <v>150305.48368471302</v>
      </c>
      <c r="BG220" s="4">
        <f t="shared" si="151"/>
        <v>2505091.7044969858</v>
      </c>
      <c r="BH220" s="4">
        <f t="shared" si="169"/>
        <v>1.0000014849365684</v>
      </c>
      <c r="BI220" s="4">
        <f t="shared" si="171"/>
        <v>1.0000017469573761</v>
      </c>
      <c r="BJ220" s="4">
        <f t="shared" si="156"/>
        <v>5.9999992581067554</v>
      </c>
      <c r="BK220" s="4"/>
      <c r="BL220" s="4">
        <f t="shared" si="147"/>
        <v>2505093.4598018019</v>
      </c>
      <c r="BN220">
        <f t="shared" si="148"/>
        <v>209</v>
      </c>
      <c r="BO220" s="11">
        <f t="shared" si="149"/>
        <v>7.4541947473259171E-7</v>
      </c>
      <c r="BP220" s="9">
        <f t="shared" si="145"/>
        <v>3.46342500336423E-8</v>
      </c>
      <c r="BQ220" s="9">
        <f t="shared" si="145"/>
        <v>3.830108696476526E-8</v>
      </c>
      <c r="BR220" s="9">
        <f t="shared" si="145"/>
        <v>4.5059660961721141E-8</v>
      </c>
      <c r="BS220" s="9">
        <f t="shared" si="145"/>
        <v>5.3010755150985769E-8</v>
      </c>
      <c r="BT220" s="9">
        <f t="shared" si="145"/>
        <v>6.2364749343391927E-8</v>
      </c>
      <c r="BU220" s="9">
        <f t="shared" si="145"/>
        <v>7.3369124328467029E-8</v>
      </c>
      <c r="BV220" s="9">
        <f t="shared" si="145"/>
        <v>8.6314999595150745E-8</v>
      </c>
      <c r="BW220" s="9">
        <f t="shared" si="145"/>
        <v>1.015448211400695E-7</v>
      </c>
      <c r="BX220" s="9">
        <f t="shared" si="145"/>
        <v>1.1946140094160506E-7</v>
      </c>
      <c r="BY220" s="9">
        <f t="shared" si="142"/>
        <v>1.4053854473007138E-7</v>
      </c>
      <c r="BZ220" s="9">
        <f t="shared" si="142"/>
        <v>0</v>
      </c>
      <c r="CA220" s="9">
        <f t="shared" si="142"/>
        <v>0</v>
      </c>
      <c r="CB220" s="9">
        <f t="shared" si="142"/>
        <v>0</v>
      </c>
      <c r="CC220" s="9">
        <f t="shared" si="142"/>
        <v>0</v>
      </c>
      <c r="CD220" s="9">
        <f t="shared" si="140"/>
        <v>0</v>
      </c>
      <c r="CE220" s="9">
        <f t="shared" si="140"/>
        <v>0</v>
      </c>
      <c r="CF220" s="9">
        <f t="shared" si="140"/>
        <v>0</v>
      </c>
      <c r="CG220" s="9">
        <f t="shared" si="140"/>
        <v>0</v>
      </c>
      <c r="CH220" s="9">
        <f t="shared" si="140"/>
        <v>0</v>
      </c>
      <c r="CI220" s="9">
        <f t="shared" si="135"/>
        <v>0</v>
      </c>
      <c r="CJ220" s="9">
        <f t="shared" si="135"/>
        <v>0</v>
      </c>
      <c r="CK220" s="9">
        <f t="shared" si="135"/>
        <v>0.26329011228271759</v>
      </c>
      <c r="CL220" s="9">
        <f t="shared" si="160"/>
        <v>0.26329086688211079</v>
      </c>
    </row>
    <row r="221" spans="2:90" x14ac:dyDescent="0.2">
      <c r="B221" s="1">
        <f t="shared" si="157"/>
        <v>44070</v>
      </c>
      <c r="C221" s="8">
        <f t="shared" si="152"/>
        <v>30</v>
      </c>
      <c r="D221">
        <f t="shared" si="161"/>
        <v>210</v>
      </c>
      <c r="E221" s="14">
        <f t="shared" si="158"/>
        <v>0.15</v>
      </c>
      <c r="F221" s="3">
        <f t="shared" si="153"/>
        <v>2.8576511180631639</v>
      </c>
      <c r="G221" s="4">
        <f t="shared" si="162"/>
        <v>1.4920139493817124</v>
      </c>
      <c r="I221" s="13">
        <f t="shared" si="163"/>
        <v>0.26329086688211079</v>
      </c>
      <c r="J221" s="13">
        <f t="shared" si="166"/>
        <v>0.29116666195055535</v>
      </c>
      <c r="K221" s="13">
        <f t="shared" si="166"/>
        <v>0.34254616148404415</v>
      </c>
      <c r="L221" s="13">
        <f t="shared" si="166"/>
        <v>0.40299153688273426</v>
      </c>
      <c r="M221" s="13">
        <f t="shared" si="166"/>
        <v>0.47410222877083275</v>
      </c>
      <c r="N221" s="13">
        <f t="shared" si="166"/>
        <v>0.55775977112988961</v>
      </c>
      <c r="O221" s="13">
        <f t="shared" si="166"/>
        <v>0.65617751092239818</v>
      </c>
      <c r="P221" s="13">
        <f t="shared" si="166"/>
        <v>0.77195907826364019</v>
      </c>
      <c r="Q221" s="13">
        <f t="shared" si="166"/>
        <v>0.9081671424133122</v>
      </c>
      <c r="R221" s="13">
        <f t="shared" si="166"/>
        <v>1.0684042564039538</v>
      </c>
      <c r="S221" s="13">
        <f t="shared" si="166"/>
        <v>1.2569079066117999</v>
      </c>
      <c r="T221" s="13">
        <f t="shared" si="166"/>
        <v>1.4786622506436553</v>
      </c>
      <c r="U221" s="13">
        <f t="shared" si="166"/>
        <v>1.7395294563730073</v>
      </c>
      <c r="V221" s="13">
        <f t="shared" si="166"/>
        <v>2.0464040569447395</v>
      </c>
      <c r="W221" s="13">
        <f t="shared" si="166"/>
        <v>2.4073943226900458</v>
      </c>
      <c r="X221" s="13">
        <f t="shared" si="166"/>
        <v>2.8320353343872919</v>
      </c>
      <c r="Y221" s="13">
        <f t="shared" ref="Y221:AC221" si="172">X220*(1-X$8)</f>
        <v>3.3315392381752154</v>
      </c>
      <c r="Z221" s="13">
        <f t="shared" si="172"/>
        <v>3.9190890875671118</v>
      </c>
      <c r="AA221" s="13">
        <f t="shared" si="172"/>
        <v>4.6101837512965034</v>
      </c>
      <c r="AB221" s="13">
        <f t="shared" si="172"/>
        <v>5.4230426080083198</v>
      </c>
      <c r="AC221" s="13">
        <f t="shared" si="172"/>
        <v>6.379080182876959</v>
      </c>
      <c r="AD221" s="13">
        <f t="shared" si="154"/>
        <v>2354745.3050846229</v>
      </c>
      <c r="AE221" s="13">
        <f t="shared" si="164"/>
        <v>2354786.4655180336</v>
      </c>
      <c r="AF221" s="4"/>
      <c r="AG221">
        <f t="shared" si="150"/>
        <v>210</v>
      </c>
      <c r="AH221" s="4"/>
      <c r="AI221" s="4"/>
      <c r="AJ221" s="13">
        <f t="shared" si="168"/>
        <v>1.8585106081950343E-2</v>
      </c>
      <c r="AK221" s="13">
        <f t="shared" si="168"/>
        <v>0</v>
      </c>
      <c r="AL221" s="13">
        <f t="shared" si="168"/>
        <v>0</v>
      </c>
      <c r="AM221" s="13">
        <f t="shared" si="168"/>
        <v>0</v>
      </c>
      <c r="AN221" s="13">
        <f t="shared" si="168"/>
        <v>0</v>
      </c>
      <c r="AO221" s="13">
        <f t="shared" si="168"/>
        <v>0</v>
      </c>
      <c r="AP221" s="13">
        <f t="shared" si="168"/>
        <v>0</v>
      </c>
      <c r="AQ221" s="13">
        <f t="shared" si="168"/>
        <v>0</v>
      </c>
      <c r="AR221" s="13">
        <f t="shared" si="168"/>
        <v>0</v>
      </c>
      <c r="AS221" s="13">
        <f t="shared" si="168"/>
        <v>0</v>
      </c>
      <c r="AT221" s="13">
        <f t="shared" si="168"/>
        <v>0</v>
      </c>
      <c r="AU221" s="13">
        <f t="shared" si="168"/>
        <v>0</v>
      </c>
      <c r="AV221" s="13">
        <f t="shared" si="168"/>
        <v>0</v>
      </c>
      <c r="AW221" s="13">
        <f t="shared" si="168"/>
        <v>0</v>
      </c>
      <c r="AX221" s="13">
        <f t="shared" si="168"/>
        <v>0</v>
      </c>
      <c r="AY221" s="13">
        <f t="shared" si="168"/>
        <v>0</v>
      </c>
      <c r="AZ221" s="13">
        <f t="shared" si="168"/>
        <v>0</v>
      </c>
      <c r="BA221" s="13">
        <f t="shared" si="168"/>
        <v>0</v>
      </c>
      <c r="BB221" s="13">
        <f t="shared" si="168"/>
        <v>0</v>
      </c>
      <c r="BC221" s="13">
        <f t="shared" si="168"/>
        <v>0</v>
      </c>
      <c r="BD221" s="13">
        <f t="shared" si="170"/>
        <v>0</v>
      </c>
      <c r="BE221" s="13">
        <f t="shared" si="159"/>
        <v>1.8585106081950343E-2</v>
      </c>
      <c r="BF221" s="13">
        <f t="shared" si="155"/>
        <v>150305.50226981912</v>
      </c>
      <c r="BG221" s="4">
        <f t="shared" si="151"/>
        <v>2505091.9677878525</v>
      </c>
      <c r="BH221" s="4">
        <f t="shared" si="169"/>
        <v>1.000001262212562</v>
      </c>
      <c r="BI221" s="4">
        <f t="shared" si="171"/>
        <v>1.0000014849365684</v>
      </c>
      <c r="BJ221" s="4">
        <f t="shared" si="156"/>
        <v>5.9999993693863445</v>
      </c>
      <c r="BK221" s="4"/>
      <c r="BL221" s="4">
        <f t="shared" si="147"/>
        <v>2505093.4598018019</v>
      </c>
      <c r="BN221">
        <f t="shared" si="148"/>
        <v>210</v>
      </c>
      <c r="BO221" s="11">
        <f t="shared" si="149"/>
        <v>6.3360862051692726E-7</v>
      </c>
      <c r="BP221" s="9">
        <f t="shared" si="145"/>
        <v>2.5023504443982021E-8</v>
      </c>
      <c r="BQ221" s="9">
        <f t="shared" si="145"/>
        <v>2.767285605285148E-8</v>
      </c>
      <c r="BR221" s="9">
        <f t="shared" si="145"/>
        <v>3.2556030126191074E-8</v>
      </c>
      <c r="BS221" s="9">
        <f t="shared" si="145"/>
        <v>3.830083676463985E-8</v>
      </c>
      <c r="BT221" s="9">
        <f t="shared" si="145"/>
        <v>4.5059288873323195E-8</v>
      </c>
      <c r="BU221" s="9">
        <f t="shared" si="145"/>
        <v>5.3010209874816958E-8</v>
      </c>
      <c r="BV221" s="9">
        <f t="shared" si="145"/>
        <v>6.236395912646575E-8</v>
      </c>
      <c r="BW221" s="9">
        <f t="shared" si="145"/>
        <v>7.336798900112155E-8</v>
      </c>
      <c r="BX221" s="9">
        <f t="shared" si="145"/>
        <v>8.6313379545494775E-8</v>
      </c>
      <c r="BY221" s="9">
        <f t="shared" si="142"/>
        <v>1.0154252205817838E-7</v>
      </c>
      <c r="BZ221" s="9">
        <f t="shared" si="142"/>
        <v>0</v>
      </c>
      <c r="CA221" s="9">
        <f t="shared" si="142"/>
        <v>0</v>
      </c>
      <c r="CB221" s="9">
        <f t="shared" si="142"/>
        <v>0</v>
      </c>
      <c r="CC221" s="9">
        <f t="shared" si="142"/>
        <v>0</v>
      </c>
      <c r="CD221" s="9">
        <f t="shared" si="140"/>
        <v>0</v>
      </c>
      <c r="CE221" s="9">
        <f t="shared" si="140"/>
        <v>0</v>
      </c>
      <c r="CF221" s="9">
        <f t="shared" si="140"/>
        <v>0</v>
      </c>
      <c r="CG221" s="9">
        <f t="shared" si="140"/>
        <v>0</v>
      </c>
      <c r="CH221" s="9">
        <f t="shared" si="140"/>
        <v>0</v>
      </c>
      <c r="CI221" s="9">
        <f t="shared" si="135"/>
        <v>0</v>
      </c>
      <c r="CJ221" s="9">
        <f t="shared" si="135"/>
        <v>0</v>
      </c>
      <c r="CK221" s="9">
        <f t="shared" si="135"/>
        <v>0.22379803866350684</v>
      </c>
      <c r="CL221" s="9">
        <f t="shared" si="160"/>
        <v>0.22379858387408272</v>
      </c>
    </row>
    <row r="222" spans="2:90" x14ac:dyDescent="0.2">
      <c r="B222" s="1">
        <f t="shared" si="157"/>
        <v>44071</v>
      </c>
      <c r="C222" s="8">
        <f t="shared" si="152"/>
        <v>30.142857142857142</v>
      </c>
      <c r="D222">
        <f t="shared" si="161"/>
        <v>211</v>
      </c>
      <c r="E222" s="14">
        <f t="shared" si="158"/>
        <v>0.15</v>
      </c>
      <c r="F222" s="3">
        <f t="shared" si="153"/>
        <v>2.8576511180631639</v>
      </c>
      <c r="G222" s="4">
        <f t="shared" si="162"/>
        <v>1.2682153655076296</v>
      </c>
      <c r="I222" s="13">
        <f t="shared" si="163"/>
        <v>0.22379858387408272</v>
      </c>
      <c r="J222" s="13">
        <f t="shared" ref="J222:AC234" si="173">I221*(1-I$8)</f>
        <v>0.24749341486918414</v>
      </c>
      <c r="K222" s="13">
        <f t="shared" si="173"/>
        <v>0.29116666195055535</v>
      </c>
      <c r="L222" s="13">
        <f t="shared" si="173"/>
        <v>0.34254616148404415</v>
      </c>
      <c r="M222" s="13">
        <f t="shared" si="173"/>
        <v>0.40299153688273426</v>
      </c>
      <c r="N222" s="13">
        <f t="shared" si="173"/>
        <v>0.47410222877083275</v>
      </c>
      <c r="O222" s="13">
        <f t="shared" si="173"/>
        <v>0.55775977112988961</v>
      </c>
      <c r="P222" s="13">
        <f t="shared" si="173"/>
        <v>0.65617751092239818</v>
      </c>
      <c r="Q222" s="13">
        <f t="shared" si="173"/>
        <v>0.77195907826364019</v>
      </c>
      <c r="R222" s="13">
        <f t="shared" si="173"/>
        <v>0.9081671424133122</v>
      </c>
      <c r="S222" s="13">
        <f t="shared" si="173"/>
        <v>1.0684042564039538</v>
      </c>
      <c r="T222" s="13">
        <f t="shared" si="173"/>
        <v>1.2569079066117999</v>
      </c>
      <c r="U222" s="13">
        <f t="shared" si="173"/>
        <v>1.4786622506436553</v>
      </c>
      <c r="V222" s="13">
        <f t="shared" si="173"/>
        <v>1.7395294563730073</v>
      </c>
      <c r="W222" s="13">
        <f t="shared" si="173"/>
        <v>2.0464040569447395</v>
      </c>
      <c r="X222" s="13">
        <f t="shared" si="173"/>
        <v>2.4073943226900458</v>
      </c>
      <c r="Y222" s="13">
        <f t="shared" si="173"/>
        <v>2.8320353343872919</v>
      </c>
      <c r="Z222" s="13">
        <f t="shared" si="173"/>
        <v>3.3315392381752154</v>
      </c>
      <c r="AA222" s="13">
        <f t="shared" si="173"/>
        <v>3.9190890875671118</v>
      </c>
      <c r="AB222" s="13">
        <f t="shared" si="173"/>
        <v>4.6101837512965034</v>
      </c>
      <c r="AC222" s="13">
        <f t="shared" si="173"/>
        <v>5.4230426080083198</v>
      </c>
      <c r="AD222" s="13">
        <f t="shared" si="154"/>
        <v>2354751.6841648058</v>
      </c>
      <c r="AE222" s="13">
        <f t="shared" si="164"/>
        <v>2354786.6735191653</v>
      </c>
      <c r="AF222" s="4"/>
      <c r="AG222">
        <f t="shared" si="150"/>
        <v>211</v>
      </c>
      <c r="AH222" s="4"/>
      <c r="AI222" s="4"/>
      <c r="AJ222" s="13">
        <f t="shared" si="168"/>
        <v>1.5797452012926646E-2</v>
      </c>
      <c r="AK222" s="13">
        <f t="shared" si="168"/>
        <v>0</v>
      </c>
      <c r="AL222" s="13">
        <f t="shared" si="168"/>
        <v>0</v>
      </c>
      <c r="AM222" s="13">
        <f t="shared" si="168"/>
        <v>0</v>
      </c>
      <c r="AN222" s="13">
        <f t="shared" si="168"/>
        <v>0</v>
      </c>
      <c r="AO222" s="13">
        <f t="shared" si="168"/>
        <v>0</v>
      </c>
      <c r="AP222" s="13">
        <f t="shared" si="168"/>
        <v>0</v>
      </c>
      <c r="AQ222" s="13">
        <f t="shared" si="168"/>
        <v>0</v>
      </c>
      <c r="AR222" s="13">
        <f t="shared" si="168"/>
        <v>0</v>
      </c>
      <c r="AS222" s="13">
        <f t="shared" si="168"/>
        <v>0</v>
      </c>
      <c r="AT222" s="13">
        <f t="shared" si="168"/>
        <v>0</v>
      </c>
      <c r="AU222" s="13">
        <f t="shared" si="168"/>
        <v>0</v>
      </c>
      <c r="AV222" s="13">
        <f t="shared" si="168"/>
        <v>0</v>
      </c>
      <c r="AW222" s="13">
        <f t="shared" si="168"/>
        <v>0</v>
      </c>
      <c r="AX222" s="13">
        <f t="shared" si="168"/>
        <v>0</v>
      </c>
      <c r="AY222" s="13">
        <f t="shared" ref="AY222:BC222" si="174">X221*AX$8</f>
        <v>0</v>
      </c>
      <c r="AZ222" s="13">
        <f t="shared" si="174"/>
        <v>0</v>
      </c>
      <c r="BA222" s="13">
        <f t="shared" si="174"/>
        <v>0</v>
      </c>
      <c r="BB222" s="13">
        <f t="shared" si="174"/>
        <v>0</v>
      </c>
      <c r="BC222" s="13">
        <f t="shared" si="174"/>
        <v>0</v>
      </c>
      <c r="BD222" s="13">
        <f t="shared" si="170"/>
        <v>0</v>
      </c>
      <c r="BE222" s="13">
        <f t="shared" si="159"/>
        <v>1.5797452012926646E-2</v>
      </c>
      <c r="BF222" s="13">
        <f t="shared" si="155"/>
        <v>150305.51806727113</v>
      </c>
      <c r="BG222" s="4">
        <f t="shared" si="151"/>
        <v>2505092.1915864362</v>
      </c>
      <c r="BH222" s="4">
        <f t="shared" si="169"/>
        <v>1.0000010728925883</v>
      </c>
      <c r="BI222" s="4">
        <f t="shared" si="171"/>
        <v>1.0000012622125622</v>
      </c>
      <c r="BJ222" s="4">
        <f t="shared" si="156"/>
        <v>5.9999994639752146</v>
      </c>
      <c r="BK222" s="4"/>
      <c r="BL222" s="4">
        <f t="shared" si="147"/>
        <v>2505093.4598018019</v>
      </c>
      <c r="BN222">
        <f t="shared" si="148"/>
        <v>211</v>
      </c>
      <c r="BO222" s="11">
        <f t="shared" si="149"/>
        <v>5.3856882100961721E-7</v>
      </c>
      <c r="BP222" s="9">
        <f t="shared" si="145"/>
        <v>1.8079640919102999E-8</v>
      </c>
      <c r="BQ222" s="9">
        <f t="shared" si="145"/>
        <v>1.9993835498061084E-8</v>
      </c>
      <c r="BR222" s="9">
        <f t="shared" si="145"/>
        <v>2.3521992876602455E-8</v>
      </c>
      <c r="BS222" s="9">
        <f t="shared" si="145"/>
        <v>2.7672702349774741E-8</v>
      </c>
      <c r="BT222" s="9">
        <f t="shared" si="145"/>
        <v>3.2555801534368175E-8</v>
      </c>
      <c r="BU222" s="9">
        <f t="shared" si="145"/>
        <v>3.830050175807088E-8</v>
      </c>
      <c r="BV222" s="9">
        <f t="shared" si="145"/>
        <v>4.5058803351602781E-8</v>
      </c>
      <c r="BW222" s="9">
        <f t="shared" si="145"/>
        <v>5.3009512264575181E-8</v>
      </c>
      <c r="BX222" s="9">
        <f t="shared" si="145"/>
        <v>6.2362963597217916E-8</v>
      </c>
      <c r="BY222" s="9">
        <f t="shared" si="142"/>
        <v>7.3366576075381599E-8</v>
      </c>
      <c r="BZ222" s="9">
        <f t="shared" si="142"/>
        <v>0</v>
      </c>
      <c r="CA222" s="9">
        <f t="shared" si="142"/>
        <v>0</v>
      </c>
      <c r="CB222" s="9">
        <f t="shared" si="142"/>
        <v>0</v>
      </c>
      <c r="CC222" s="9">
        <f t="shared" si="142"/>
        <v>0</v>
      </c>
      <c r="CD222" s="9">
        <f t="shared" si="140"/>
        <v>0</v>
      </c>
      <c r="CE222" s="9">
        <f t="shared" si="140"/>
        <v>0</v>
      </c>
      <c r="CF222" s="9">
        <f t="shared" si="140"/>
        <v>0</v>
      </c>
      <c r="CG222" s="9">
        <f t="shared" si="140"/>
        <v>0</v>
      </c>
      <c r="CH222" s="9">
        <f t="shared" si="140"/>
        <v>0</v>
      </c>
      <c r="CI222" s="9">
        <f t="shared" si="135"/>
        <v>0</v>
      </c>
      <c r="CJ222" s="9">
        <f t="shared" si="135"/>
        <v>0</v>
      </c>
      <c r="CK222" s="9">
        <f t="shared" si="135"/>
        <v>0.19022937574665749</v>
      </c>
      <c r="CL222" s="9">
        <f t="shared" si="160"/>
        <v>0.19022976966898772</v>
      </c>
    </row>
    <row r="223" spans="2:90" x14ac:dyDescent="0.2">
      <c r="B223" s="1">
        <f t="shared" si="157"/>
        <v>44072</v>
      </c>
      <c r="C223" s="8">
        <f t="shared" si="152"/>
        <v>30.285714285714285</v>
      </c>
      <c r="D223">
        <f t="shared" si="161"/>
        <v>212</v>
      </c>
      <c r="E223" s="14">
        <f t="shared" si="158"/>
        <v>0.15</v>
      </c>
      <c r="F223" s="3">
        <f t="shared" si="153"/>
        <v>2.8576511180631639</v>
      </c>
      <c r="G223" s="4">
        <f t="shared" si="162"/>
        <v>1.077985595838642</v>
      </c>
      <c r="I223" s="13">
        <f t="shared" si="163"/>
        <v>0.19022976966898772</v>
      </c>
      <c r="J223" s="13">
        <f t="shared" si="173"/>
        <v>0.21037066884163774</v>
      </c>
      <c r="K223" s="13">
        <f t="shared" si="173"/>
        <v>0.24749341486918414</v>
      </c>
      <c r="L223" s="13">
        <f t="shared" si="173"/>
        <v>0.29116666195055535</v>
      </c>
      <c r="M223" s="13">
        <f t="shared" si="173"/>
        <v>0.34254616148404415</v>
      </c>
      <c r="N223" s="13">
        <f t="shared" si="173"/>
        <v>0.40299153688273426</v>
      </c>
      <c r="O223" s="13">
        <f t="shared" si="173"/>
        <v>0.47410222877083275</v>
      </c>
      <c r="P223" s="13">
        <f t="shared" si="173"/>
        <v>0.55775977112988961</v>
      </c>
      <c r="Q223" s="13">
        <f t="shared" si="173"/>
        <v>0.65617751092239818</v>
      </c>
      <c r="R223" s="13">
        <f t="shared" si="173"/>
        <v>0.77195907826364019</v>
      </c>
      <c r="S223" s="13">
        <f t="shared" si="173"/>
        <v>0.9081671424133122</v>
      </c>
      <c r="T223" s="13">
        <f t="shared" si="173"/>
        <v>1.0684042564039538</v>
      </c>
      <c r="U223" s="13">
        <f t="shared" si="173"/>
        <v>1.2569079066117999</v>
      </c>
      <c r="V223" s="13">
        <f t="shared" si="173"/>
        <v>1.4786622506436553</v>
      </c>
      <c r="W223" s="13">
        <f t="shared" si="173"/>
        <v>1.7395294563730073</v>
      </c>
      <c r="X223" s="13">
        <f t="shared" si="173"/>
        <v>2.0464040569447395</v>
      </c>
      <c r="Y223" s="13">
        <f t="shared" si="173"/>
        <v>2.4073943226900458</v>
      </c>
      <c r="Z223" s="13">
        <f t="shared" si="173"/>
        <v>2.8320353343872919</v>
      </c>
      <c r="AA223" s="13">
        <f t="shared" si="173"/>
        <v>3.3315392381752154</v>
      </c>
      <c r="AB223" s="13">
        <f t="shared" si="173"/>
        <v>3.9190890875671118</v>
      </c>
      <c r="AC223" s="13">
        <f t="shared" si="173"/>
        <v>4.6101837512965034</v>
      </c>
      <c r="AD223" s="13">
        <f t="shared" si="154"/>
        <v>2354757.1072074138</v>
      </c>
      <c r="AE223" s="13">
        <f t="shared" si="164"/>
        <v>2354786.85032102</v>
      </c>
      <c r="AF223" s="4"/>
      <c r="AG223">
        <f t="shared" si="150"/>
        <v>212</v>
      </c>
      <c r="AH223" s="4"/>
      <c r="AI223" s="4"/>
      <c r="AJ223" s="13">
        <f t="shared" ref="AJ223:BC235" si="175">I222*AI$8</f>
        <v>1.3427915032444962E-2</v>
      </c>
      <c r="AK223" s="13">
        <f t="shared" si="175"/>
        <v>0</v>
      </c>
      <c r="AL223" s="13">
        <f t="shared" si="175"/>
        <v>0</v>
      </c>
      <c r="AM223" s="13">
        <f t="shared" si="175"/>
        <v>0</v>
      </c>
      <c r="AN223" s="13">
        <f t="shared" si="175"/>
        <v>0</v>
      </c>
      <c r="AO223" s="13">
        <f t="shared" si="175"/>
        <v>0</v>
      </c>
      <c r="AP223" s="13">
        <f t="shared" si="175"/>
        <v>0</v>
      </c>
      <c r="AQ223" s="13">
        <f t="shared" si="175"/>
        <v>0</v>
      </c>
      <c r="AR223" s="13">
        <f t="shared" si="175"/>
        <v>0</v>
      </c>
      <c r="AS223" s="13">
        <f t="shared" si="175"/>
        <v>0</v>
      </c>
      <c r="AT223" s="13">
        <f t="shared" si="175"/>
        <v>0</v>
      </c>
      <c r="AU223" s="13">
        <f t="shared" si="175"/>
        <v>0</v>
      </c>
      <c r="AV223" s="13">
        <f t="shared" si="175"/>
        <v>0</v>
      </c>
      <c r="AW223" s="13">
        <f t="shared" si="175"/>
        <v>0</v>
      </c>
      <c r="AX223" s="13">
        <f t="shared" si="175"/>
        <v>0</v>
      </c>
      <c r="AY223" s="13">
        <f t="shared" si="175"/>
        <v>0</v>
      </c>
      <c r="AZ223" s="13">
        <f t="shared" si="175"/>
        <v>0</v>
      </c>
      <c r="BA223" s="13">
        <f t="shared" si="175"/>
        <v>0</v>
      </c>
      <c r="BB223" s="13">
        <f t="shared" si="175"/>
        <v>0</v>
      </c>
      <c r="BC223" s="13">
        <f t="shared" si="175"/>
        <v>0</v>
      </c>
      <c r="BD223" s="13">
        <f t="shared" si="170"/>
        <v>0</v>
      </c>
      <c r="BE223" s="13">
        <f t="shared" si="159"/>
        <v>1.3427915032444962E-2</v>
      </c>
      <c r="BF223" s="13">
        <f t="shared" si="155"/>
        <v>150305.53149518615</v>
      </c>
      <c r="BG223" s="4">
        <f t="shared" si="151"/>
        <v>2505092.381816206</v>
      </c>
      <c r="BH223" s="4">
        <f t="shared" si="169"/>
        <v>1.0000009119673081</v>
      </c>
      <c r="BI223" s="4">
        <f t="shared" si="171"/>
        <v>1.0000010728925885</v>
      </c>
      <c r="BJ223" s="4">
        <f t="shared" si="156"/>
        <v>5.9999995443766352</v>
      </c>
      <c r="BK223" s="4"/>
      <c r="BL223" s="4">
        <f t="shared" si="147"/>
        <v>2505093.4598018019</v>
      </c>
      <c r="BN223">
        <f t="shared" si="148"/>
        <v>212</v>
      </c>
      <c r="BO223" s="11">
        <f t="shared" si="149"/>
        <v>4.5778457706543752E-7</v>
      </c>
      <c r="BP223" s="9">
        <f t="shared" si="145"/>
        <v>1.306263819797597E-8</v>
      </c>
      <c r="BQ223" s="9">
        <f t="shared" si="145"/>
        <v>1.4445667149396351E-8</v>
      </c>
      <c r="BR223" s="9">
        <f t="shared" si="145"/>
        <v>1.6994800237855547E-8</v>
      </c>
      <c r="BS223" s="9">
        <f t="shared" si="145"/>
        <v>1.999374107948853E-8</v>
      </c>
      <c r="BT223" s="9">
        <f t="shared" si="145"/>
        <v>2.3521852449054331E-8</v>
      </c>
      <c r="BU223" s="9">
        <f t="shared" si="145"/>
        <v>2.7672496540921974E-8</v>
      </c>
      <c r="BV223" s="9">
        <f t="shared" si="145"/>
        <v>3.2555503242545543E-8</v>
      </c>
      <c r="BW223" s="9">
        <f t="shared" si="145"/>
        <v>3.830007313962176E-8</v>
      </c>
      <c r="BX223" s="9">
        <f t="shared" si="145"/>
        <v>4.5058191647619233E-8</v>
      </c>
      <c r="BY223" s="9">
        <f t="shared" si="142"/>
        <v>5.300864402321182E-8</v>
      </c>
      <c r="BZ223" s="9">
        <f t="shared" si="142"/>
        <v>0</v>
      </c>
      <c r="CA223" s="9">
        <f t="shared" si="142"/>
        <v>0</v>
      </c>
      <c r="CB223" s="9">
        <f t="shared" si="142"/>
        <v>0</v>
      </c>
      <c r="CC223" s="9">
        <f t="shared" si="142"/>
        <v>0</v>
      </c>
      <c r="CD223" s="9">
        <f t="shared" si="140"/>
        <v>0</v>
      </c>
      <c r="CE223" s="9">
        <f t="shared" si="140"/>
        <v>0</v>
      </c>
      <c r="CF223" s="9">
        <f t="shared" si="140"/>
        <v>0</v>
      </c>
      <c r="CG223" s="9">
        <f t="shared" si="140"/>
        <v>0</v>
      </c>
      <c r="CH223" s="9">
        <f t="shared" si="140"/>
        <v>0</v>
      </c>
      <c r="CI223" s="9">
        <f t="shared" si="135"/>
        <v>0</v>
      </c>
      <c r="CJ223" s="9">
        <f t="shared" si="135"/>
        <v>0</v>
      </c>
      <c r="CK223" s="9">
        <f t="shared" si="135"/>
        <v>0.16169572296221685</v>
      </c>
      <c r="CL223" s="9">
        <f t="shared" si="160"/>
        <v>0.16169600757582456</v>
      </c>
    </row>
    <row r="224" spans="2:90" x14ac:dyDescent="0.2">
      <c r="B224" s="1">
        <f t="shared" si="157"/>
        <v>44073</v>
      </c>
      <c r="C224" s="8">
        <f t="shared" si="152"/>
        <v>30.428571428571427</v>
      </c>
      <c r="D224">
        <f t="shared" si="161"/>
        <v>213</v>
      </c>
      <c r="E224" s="14">
        <f t="shared" si="158"/>
        <v>0.15</v>
      </c>
      <c r="F224" s="3">
        <f t="shared" si="153"/>
        <v>2.8576511180631639</v>
      </c>
      <c r="G224" s="4">
        <f t="shared" si="162"/>
        <v>0.91628958826281737</v>
      </c>
      <c r="I224" s="13">
        <f t="shared" si="163"/>
        <v>0.16169600757582456</v>
      </c>
      <c r="J224" s="13">
        <f t="shared" si="173"/>
        <v>0.17881598348884845</v>
      </c>
      <c r="K224" s="13">
        <f t="shared" si="173"/>
        <v>0.21037066884163774</v>
      </c>
      <c r="L224" s="13">
        <f t="shared" si="173"/>
        <v>0.24749341486918414</v>
      </c>
      <c r="M224" s="13">
        <f t="shared" si="173"/>
        <v>0.29116666195055535</v>
      </c>
      <c r="N224" s="13">
        <f t="shared" si="173"/>
        <v>0.34254616148404415</v>
      </c>
      <c r="O224" s="13">
        <f t="shared" si="173"/>
        <v>0.40299153688273426</v>
      </c>
      <c r="P224" s="13">
        <f t="shared" si="173"/>
        <v>0.47410222877083275</v>
      </c>
      <c r="Q224" s="13">
        <f t="shared" si="173"/>
        <v>0.55775977112988961</v>
      </c>
      <c r="R224" s="13">
        <f t="shared" si="173"/>
        <v>0.65617751092239818</v>
      </c>
      <c r="S224" s="13">
        <f t="shared" si="173"/>
        <v>0.77195907826364019</v>
      </c>
      <c r="T224" s="13">
        <f t="shared" si="173"/>
        <v>0.9081671424133122</v>
      </c>
      <c r="U224" s="13">
        <f t="shared" si="173"/>
        <v>1.0684042564039538</v>
      </c>
      <c r="V224" s="13">
        <f t="shared" si="173"/>
        <v>1.2569079066117999</v>
      </c>
      <c r="W224" s="13">
        <f t="shared" si="173"/>
        <v>1.4786622506436553</v>
      </c>
      <c r="X224" s="13">
        <f t="shared" si="173"/>
        <v>1.7395294563730073</v>
      </c>
      <c r="Y224" s="13">
        <f t="shared" si="173"/>
        <v>2.0464040569447395</v>
      </c>
      <c r="Z224" s="13">
        <f t="shared" si="173"/>
        <v>2.4073943226900458</v>
      </c>
      <c r="AA224" s="13">
        <f t="shared" si="173"/>
        <v>2.8320353343872919</v>
      </c>
      <c r="AB224" s="13">
        <f t="shared" si="173"/>
        <v>3.3315392381752154</v>
      </c>
      <c r="AC224" s="13">
        <f t="shared" si="173"/>
        <v>3.9190890875671118</v>
      </c>
      <c r="AD224" s="13">
        <f t="shared" si="154"/>
        <v>2354761.717391165</v>
      </c>
      <c r="AE224" s="13">
        <f t="shared" si="164"/>
        <v>2354787.0006032414</v>
      </c>
      <c r="AF224" s="4"/>
      <c r="AG224">
        <f t="shared" si="150"/>
        <v>213</v>
      </c>
      <c r="AH224" s="4"/>
      <c r="AI224" s="4"/>
      <c r="AJ224" s="13">
        <f t="shared" si="175"/>
        <v>1.1413786180139263E-2</v>
      </c>
      <c r="AK224" s="13">
        <f t="shared" si="175"/>
        <v>0</v>
      </c>
      <c r="AL224" s="13">
        <f t="shared" si="175"/>
        <v>0</v>
      </c>
      <c r="AM224" s="13">
        <f t="shared" si="175"/>
        <v>0</v>
      </c>
      <c r="AN224" s="13">
        <f t="shared" si="175"/>
        <v>0</v>
      </c>
      <c r="AO224" s="13">
        <f t="shared" si="175"/>
        <v>0</v>
      </c>
      <c r="AP224" s="13">
        <f t="shared" si="175"/>
        <v>0</v>
      </c>
      <c r="AQ224" s="13">
        <f t="shared" si="175"/>
        <v>0</v>
      </c>
      <c r="AR224" s="13">
        <f t="shared" si="175"/>
        <v>0</v>
      </c>
      <c r="AS224" s="13">
        <f t="shared" si="175"/>
        <v>0</v>
      </c>
      <c r="AT224" s="13">
        <f t="shared" si="175"/>
        <v>0</v>
      </c>
      <c r="AU224" s="13">
        <f t="shared" si="175"/>
        <v>0</v>
      </c>
      <c r="AV224" s="13">
        <f t="shared" si="175"/>
        <v>0</v>
      </c>
      <c r="AW224" s="13">
        <f t="shared" si="175"/>
        <v>0</v>
      </c>
      <c r="AX224" s="13">
        <f t="shared" si="175"/>
        <v>0</v>
      </c>
      <c r="AY224" s="13">
        <f t="shared" si="175"/>
        <v>0</v>
      </c>
      <c r="AZ224" s="13">
        <f t="shared" si="175"/>
        <v>0</v>
      </c>
      <c r="BA224" s="13">
        <f t="shared" si="175"/>
        <v>0</v>
      </c>
      <c r="BB224" s="13">
        <f t="shared" si="175"/>
        <v>0</v>
      </c>
      <c r="BC224" s="13">
        <f t="shared" si="175"/>
        <v>0</v>
      </c>
      <c r="BD224" s="13">
        <f t="shared" si="170"/>
        <v>0</v>
      </c>
      <c r="BE224" s="13">
        <f t="shared" si="159"/>
        <v>1.1413786180139263E-2</v>
      </c>
      <c r="BF224" s="13">
        <f t="shared" si="155"/>
        <v>150305.54290897233</v>
      </c>
      <c r="BG224" s="4">
        <f t="shared" si="151"/>
        <v>2505092.5435122135</v>
      </c>
      <c r="BH224" s="4">
        <f t="shared" si="169"/>
        <v>1.0000007751784328</v>
      </c>
      <c r="BI224" s="4">
        <f t="shared" si="171"/>
        <v>1.0000009119673083</v>
      </c>
      <c r="BJ224" s="4">
        <f t="shared" si="156"/>
        <v>5.9999996127184803</v>
      </c>
      <c r="BK224" s="4"/>
      <c r="BL224" s="4">
        <f t="shared" si="147"/>
        <v>2505093.4598018019</v>
      </c>
      <c r="BN224">
        <f t="shared" si="148"/>
        <v>213</v>
      </c>
      <c r="BO224" s="11">
        <f t="shared" si="149"/>
        <v>3.8911767029613103E-7</v>
      </c>
      <c r="BP224" s="9">
        <f t="shared" si="145"/>
        <v>9.43781606461356E-9</v>
      </c>
      <c r="BQ224" s="9">
        <f t="shared" si="145"/>
        <v>1.043706883603382E-8</v>
      </c>
      <c r="BR224" s="9">
        <f t="shared" si="145"/>
        <v>1.2278841683744542E-8</v>
      </c>
      <c r="BS224" s="9">
        <f t="shared" ref="BS224:CH287" si="176">L224*$E224*$BO224*BS$7</f>
        <v>1.4445609151129614E-8</v>
      </c>
      <c r="BT224" s="9">
        <f t="shared" si="176"/>
        <v>1.6994713974915185E-8</v>
      </c>
      <c r="BU224" s="9">
        <f t="shared" si="176"/>
        <v>1.9993614648833034E-8</v>
      </c>
      <c r="BV224" s="9">
        <f t="shared" si="176"/>
        <v>2.3521669197130035E-8</v>
      </c>
      <c r="BW224" s="9">
        <f t="shared" si="176"/>
        <v>2.7672233211226465E-8</v>
      </c>
      <c r="BX224" s="9">
        <f t="shared" si="176"/>
        <v>3.2555127409044883E-8</v>
      </c>
      <c r="BY224" s="9">
        <f t="shared" si="142"/>
        <v>3.8299539652625652E-8</v>
      </c>
      <c r="BZ224" s="9">
        <f t="shared" si="142"/>
        <v>0</v>
      </c>
      <c r="CA224" s="9">
        <f t="shared" si="142"/>
        <v>0</v>
      </c>
      <c r="CB224" s="9">
        <f t="shared" si="142"/>
        <v>0</v>
      </c>
      <c r="CC224" s="9">
        <f t="shared" si="142"/>
        <v>0</v>
      </c>
      <c r="CD224" s="9">
        <f t="shared" si="140"/>
        <v>0</v>
      </c>
      <c r="CE224" s="9">
        <f t="shared" si="140"/>
        <v>0</v>
      </c>
      <c r="CF224" s="9">
        <f t="shared" si="140"/>
        <v>0</v>
      </c>
      <c r="CG224" s="9">
        <f t="shared" si="140"/>
        <v>0</v>
      </c>
      <c r="CH224" s="9">
        <f t="shared" si="140"/>
        <v>0</v>
      </c>
      <c r="CI224" s="9">
        <f t="shared" si="135"/>
        <v>0</v>
      </c>
      <c r="CJ224" s="9">
        <f t="shared" si="135"/>
        <v>0</v>
      </c>
      <c r="CK224" s="9">
        <f t="shared" si="135"/>
        <v>0.13744190903606499</v>
      </c>
      <c r="CL224" s="9">
        <f t="shared" si="160"/>
        <v>0.1374421146722988</v>
      </c>
    </row>
    <row r="225" spans="2:90" x14ac:dyDescent="0.2">
      <c r="B225" s="1">
        <f t="shared" si="157"/>
        <v>44074</v>
      </c>
      <c r="C225" s="8">
        <f t="shared" si="152"/>
        <v>30.571428571428573</v>
      </c>
      <c r="D225">
        <f t="shared" si="161"/>
        <v>214</v>
      </c>
      <c r="E225" s="14">
        <f t="shared" si="158"/>
        <v>0.15</v>
      </c>
      <c r="F225" s="3">
        <f t="shared" si="153"/>
        <v>2.8576511180631639</v>
      </c>
      <c r="G225" s="4">
        <f t="shared" si="162"/>
        <v>0.77884747359051854</v>
      </c>
      <c r="I225" s="13">
        <f t="shared" si="163"/>
        <v>0.1374421146722988</v>
      </c>
      <c r="J225" s="13">
        <f t="shared" si="173"/>
        <v>0.15199424712127507</v>
      </c>
      <c r="K225" s="13">
        <f t="shared" si="173"/>
        <v>0.17881598348884845</v>
      </c>
      <c r="L225" s="13">
        <f t="shared" si="173"/>
        <v>0.21037066884163774</v>
      </c>
      <c r="M225" s="13">
        <f t="shared" si="173"/>
        <v>0.24749341486918414</v>
      </c>
      <c r="N225" s="13">
        <f t="shared" si="173"/>
        <v>0.29116666195055535</v>
      </c>
      <c r="O225" s="13">
        <f t="shared" si="173"/>
        <v>0.34254616148404415</v>
      </c>
      <c r="P225" s="13">
        <f t="shared" si="173"/>
        <v>0.40299153688273426</v>
      </c>
      <c r="Q225" s="13">
        <f t="shared" si="173"/>
        <v>0.47410222877083275</v>
      </c>
      <c r="R225" s="13">
        <f t="shared" si="173"/>
        <v>0.55775977112988961</v>
      </c>
      <c r="S225" s="13">
        <f t="shared" si="173"/>
        <v>0.65617751092239818</v>
      </c>
      <c r="T225" s="13">
        <f t="shared" si="173"/>
        <v>0.77195907826364019</v>
      </c>
      <c r="U225" s="13">
        <f t="shared" si="173"/>
        <v>0.9081671424133122</v>
      </c>
      <c r="V225" s="13">
        <f t="shared" si="173"/>
        <v>1.0684042564039538</v>
      </c>
      <c r="W225" s="13">
        <f t="shared" si="173"/>
        <v>1.2569079066117999</v>
      </c>
      <c r="X225" s="13">
        <f t="shared" si="173"/>
        <v>1.4786622506436553</v>
      </c>
      <c r="Y225" s="13">
        <f t="shared" si="173"/>
        <v>1.7395294563730073</v>
      </c>
      <c r="Z225" s="13">
        <f t="shared" si="173"/>
        <v>2.0464040569447395</v>
      </c>
      <c r="AA225" s="13">
        <f t="shared" si="173"/>
        <v>2.4073943226900458</v>
      </c>
      <c r="AB225" s="13">
        <f t="shared" si="173"/>
        <v>2.8320353343872919</v>
      </c>
      <c r="AC225" s="13">
        <f t="shared" si="173"/>
        <v>3.3315392381752154</v>
      </c>
      <c r="AD225" s="13">
        <f t="shared" si="154"/>
        <v>2354765.6364802527</v>
      </c>
      <c r="AE225" s="13">
        <f t="shared" si="164"/>
        <v>2354787.1283435957</v>
      </c>
      <c r="AF225" s="4"/>
      <c r="AG225">
        <f t="shared" si="150"/>
        <v>214</v>
      </c>
      <c r="AH225" s="4"/>
      <c r="AI225" s="4"/>
      <c r="AJ225" s="13">
        <f t="shared" si="175"/>
        <v>9.701760454549473E-3</v>
      </c>
      <c r="AK225" s="13">
        <f t="shared" si="175"/>
        <v>0</v>
      </c>
      <c r="AL225" s="13">
        <f t="shared" si="175"/>
        <v>0</v>
      </c>
      <c r="AM225" s="13">
        <f t="shared" si="175"/>
        <v>0</v>
      </c>
      <c r="AN225" s="13">
        <f t="shared" si="175"/>
        <v>0</v>
      </c>
      <c r="AO225" s="13">
        <f t="shared" si="175"/>
        <v>0</v>
      </c>
      <c r="AP225" s="13">
        <f t="shared" si="175"/>
        <v>0</v>
      </c>
      <c r="AQ225" s="13">
        <f t="shared" si="175"/>
        <v>0</v>
      </c>
      <c r="AR225" s="13">
        <f t="shared" si="175"/>
        <v>0</v>
      </c>
      <c r="AS225" s="13">
        <f t="shared" si="175"/>
        <v>0</v>
      </c>
      <c r="AT225" s="13">
        <f t="shared" si="175"/>
        <v>0</v>
      </c>
      <c r="AU225" s="13">
        <f t="shared" si="175"/>
        <v>0</v>
      </c>
      <c r="AV225" s="13">
        <f t="shared" si="175"/>
        <v>0</v>
      </c>
      <c r="AW225" s="13">
        <f t="shared" si="175"/>
        <v>0</v>
      </c>
      <c r="AX225" s="13">
        <f t="shared" si="175"/>
        <v>0</v>
      </c>
      <c r="AY225" s="13">
        <f t="shared" si="175"/>
        <v>0</v>
      </c>
      <c r="AZ225" s="13">
        <f t="shared" si="175"/>
        <v>0</v>
      </c>
      <c r="BA225" s="13">
        <f t="shared" si="175"/>
        <v>0</v>
      </c>
      <c r="BB225" s="13">
        <f t="shared" si="175"/>
        <v>0</v>
      </c>
      <c r="BC225" s="13">
        <f t="shared" si="175"/>
        <v>0</v>
      </c>
      <c r="BD225" s="13">
        <f t="shared" si="170"/>
        <v>0</v>
      </c>
      <c r="BE225" s="13">
        <f t="shared" si="159"/>
        <v>9.701760454549473E-3</v>
      </c>
      <c r="BF225" s="13">
        <f t="shared" si="155"/>
        <v>150305.55261073279</v>
      </c>
      <c r="BG225" s="4">
        <f t="shared" si="151"/>
        <v>2505092.6809543283</v>
      </c>
      <c r="BH225" s="4">
        <f t="shared" si="169"/>
        <v>1.0000006589061639</v>
      </c>
      <c r="BI225" s="4">
        <f t="shared" si="171"/>
        <v>1.000000775178433</v>
      </c>
      <c r="BJ225" s="4">
        <f t="shared" si="156"/>
        <v>5.9999996708095082</v>
      </c>
      <c r="BK225" s="4"/>
      <c r="BL225" s="4">
        <f t="shared" si="147"/>
        <v>2505093.4598018019</v>
      </c>
      <c r="BN225">
        <f t="shared" si="148"/>
        <v>214</v>
      </c>
      <c r="BO225" s="11">
        <f t="shared" si="149"/>
        <v>3.3075058318928351E-7</v>
      </c>
      <c r="BP225" s="9">
        <f t="shared" ref="BP225:CA288" si="177">I225*$E225*$BO225*BP$7</f>
        <v>6.8188589373946809E-9</v>
      </c>
      <c r="BQ225" s="9">
        <f t="shared" si="177"/>
        <v>7.54082788151667E-9</v>
      </c>
      <c r="BR225" s="9">
        <f t="shared" si="177"/>
        <v>8.8715236233752857E-9</v>
      </c>
      <c r="BS225" s="9">
        <f t="shared" si="176"/>
        <v>1.0437033210793696E-8</v>
      </c>
      <c r="BT225" s="9">
        <f t="shared" si="176"/>
        <v>1.2278788695523491E-8</v>
      </c>
      <c r="BU225" s="9">
        <f t="shared" si="176"/>
        <v>1.4445531486813472E-8</v>
      </c>
      <c r="BV225" s="9">
        <f t="shared" si="176"/>
        <v>1.6994601402014714E-8</v>
      </c>
      <c r="BW225" s="9">
        <f t="shared" si="176"/>
        <v>1.99934528766465E-8</v>
      </c>
      <c r="BX225" s="9">
        <f t="shared" si="176"/>
        <v>2.3521438298593801E-8</v>
      </c>
      <c r="BY225" s="9">
        <f t="shared" si="142"/>
        <v>2.7671905437109841E-8</v>
      </c>
      <c r="BZ225" s="9">
        <f t="shared" si="142"/>
        <v>0</v>
      </c>
      <c r="CA225" s="9">
        <f t="shared" si="142"/>
        <v>0</v>
      </c>
      <c r="CB225" s="9">
        <f t="shared" si="142"/>
        <v>0</v>
      </c>
      <c r="CC225" s="9">
        <f t="shared" si="142"/>
        <v>0</v>
      </c>
      <c r="CD225" s="9">
        <f t="shared" si="140"/>
        <v>0</v>
      </c>
      <c r="CE225" s="9">
        <f t="shared" si="140"/>
        <v>0</v>
      </c>
      <c r="CF225" s="9">
        <f t="shared" si="140"/>
        <v>0</v>
      </c>
      <c r="CG225" s="9">
        <f t="shared" si="140"/>
        <v>0</v>
      </c>
      <c r="CH225" s="9">
        <f t="shared" si="140"/>
        <v>0</v>
      </c>
      <c r="CI225" s="9">
        <f t="shared" si="135"/>
        <v>0</v>
      </c>
      <c r="CJ225" s="9">
        <f t="shared" si="135"/>
        <v>0</v>
      </c>
      <c r="CK225" s="9">
        <f t="shared" si="135"/>
        <v>0.1168260161309892</v>
      </c>
      <c r="CL225" s="9">
        <f t="shared" si="160"/>
        <v>0.11682616470495105</v>
      </c>
    </row>
    <row r="226" spans="2:90" x14ac:dyDescent="0.2">
      <c r="B226" s="1">
        <f t="shared" si="157"/>
        <v>44075</v>
      </c>
      <c r="C226" s="8">
        <f t="shared" si="152"/>
        <v>30.714285714285715</v>
      </c>
      <c r="D226">
        <f t="shared" si="161"/>
        <v>215</v>
      </c>
      <c r="E226" s="14">
        <f t="shared" si="158"/>
        <v>0.15</v>
      </c>
      <c r="F226" s="3">
        <f t="shared" si="153"/>
        <v>2.8576511180631639</v>
      </c>
      <c r="G226" s="4">
        <f t="shared" si="162"/>
        <v>0.66202130888556754</v>
      </c>
      <c r="I226" s="13">
        <f t="shared" si="163"/>
        <v>0.11682616470495105</v>
      </c>
      <c r="J226" s="13">
        <f t="shared" si="173"/>
        <v>0.12919558779196086</v>
      </c>
      <c r="K226" s="13">
        <f t="shared" si="173"/>
        <v>0.15199424712127507</v>
      </c>
      <c r="L226" s="13">
        <f t="shared" si="173"/>
        <v>0.17881598348884845</v>
      </c>
      <c r="M226" s="13">
        <f t="shared" si="173"/>
        <v>0.21037066884163774</v>
      </c>
      <c r="N226" s="13">
        <f t="shared" si="173"/>
        <v>0.24749341486918414</v>
      </c>
      <c r="O226" s="13">
        <f t="shared" si="173"/>
        <v>0.29116666195055535</v>
      </c>
      <c r="P226" s="13">
        <f t="shared" si="173"/>
        <v>0.34254616148404415</v>
      </c>
      <c r="Q226" s="13">
        <f t="shared" si="173"/>
        <v>0.40299153688273426</v>
      </c>
      <c r="R226" s="13">
        <f t="shared" si="173"/>
        <v>0.47410222877083275</v>
      </c>
      <c r="S226" s="13">
        <f t="shared" si="173"/>
        <v>0.55775977112988961</v>
      </c>
      <c r="T226" s="13">
        <f t="shared" si="173"/>
        <v>0.65617751092239818</v>
      </c>
      <c r="U226" s="13">
        <f t="shared" si="173"/>
        <v>0.77195907826364019</v>
      </c>
      <c r="V226" s="13">
        <f t="shared" si="173"/>
        <v>0.9081671424133122</v>
      </c>
      <c r="W226" s="13">
        <f t="shared" si="173"/>
        <v>1.0684042564039538</v>
      </c>
      <c r="X226" s="13">
        <f t="shared" si="173"/>
        <v>1.2569079066117999</v>
      </c>
      <c r="Y226" s="13">
        <f t="shared" si="173"/>
        <v>1.4786622506436553</v>
      </c>
      <c r="Z226" s="13">
        <f t="shared" si="173"/>
        <v>1.7395294563730073</v>
      </c>
      <c r="AA226" s="13">
        <f t="shared" si="173"/>
        <v>2.0464040569447395</v>
      </c>
      <c r="AB226" s="13">
        <f t="shared" si="173"/>
        <v>2.4073943226900458</v>
      </c>
      <c r="AC226" s="13">
        <f t="shared" si="173"/>
        <v>2.8320353343872919</v>
      </c>
      <c r="AD226" s="13">
        <f t="shared" si="154"/>
        <v>2354768.9680194911</v>
      </c>
      <c r="AE226" s="13">
        <f t="shared" si="164"/>
        <v>2354787.2369232336</v>
      </c>
      <c r="AF226" s="4"/>
      <c r="AG226">
        <f t="shared" si="150"/>
        <v>215</v>
      </c>
      <c r="AH226" s="4"/>
      <c r="AI226" s="4"/>
      <c r="AJ226" s="13">
        <f t="shared" si="175"/>
        <v>8.2465268803379281E-3</v>
      </c>
      <c r="AK226" s="13">
        <f t="shared" si="175"/>
        <v>0</v>
      </c>
      <c r="AL226" s="13">
        <f t="shared" si="175"/>
        <v>0</v>
      </c>
      <c r="AM226" s="13">
        <f t="shared" si="175"/>
        <v>0</v>
      </c>
      <c r="AN226" s="13">
        <f t="shared" si="175"/>
        <v>0</v>
      </c>
      <c r="AO226" s="13">
        <f t="shared" si="175"/>
        <v>0</v>
      </c>
      <c r="AP226" s="13">
        <f t="shared" si="175"/>
        <v>0</v>
      </c>
      <c r="AQ226" s="13">
        <f t="shared" si="175"/>
        <v>0</v>
      </c>
      <c r="AR226" s="13">
        <f t="shared" si="175"/>
        <v>0</v>
      </c>
      <c r="AS226" s="13">
        <f t="shared" si="175"/>
        <v>0</v>
      </c>
      <c r="AT226" s="13">
        <f t="shared" si="175"/>
        <v>0</v>
      </c>
      <c r="AU226" s="13">
        <f t="shared" si="175"/>
        <v>0</v>
      </c>
      <c r="AV226" s="13">
        <f t="shared" si="175"/>
        <v>0</v>
      </c>
      <c r="AW226" s="13">
        <f t="shared" si="175"/>
        <v>0</v>
      </c>
      <c r="AX226" s="13">
        <f t="shared" si="175"/>
        <v>0</v>
      </c>
      <c r="AY226" s="13">
        <f t="shared" si="175"/>
        <v>0</v>
      </c>
      <c r="AZ226" s="13">
        <f t="shared" si="175"/>
        <v>0</v>
      </c>
      <c r="BA226" s="13">
        <f t="shared" si="175"/>
        <v>0</v>
      </c>
      <c r="BB226" s="13">
        <f t="shared" si="175"/>
        <v>0</v>
      </c>
      <c r="BC226" s="13">
        <f t="shared" si="175"/>
        <v>0</v>
      </c>
      <c r="BD226" s="13">
        <f t="shared" si="170"/>
        <v>0</v>
      </c>
      <c r="BE226" s="13">
        <f t="shared" si="159"/>
        <v>8.2465268803379281E-3</v>
      </c>
      <c r="BF226" s="13">
        <f t="shared" si="155"/>
        <v>150305.56085725967</v>
      </c>
      <c r="BG226" s="4">
        <f t="shared" si="151"/>
        <v>2505092.7977804933</v>
      </c>
      <c r="BH226" s="4">
        <f t="shared" si="169"/>
        <v>1.0000005600734883</v>
      </c>
      <c r="BI226" s="4">
        <f t="shared" si="171"/>
        <v>1.0000006589061639</v>
      </c>
      <c r="BJ226" s="4">
        <f t="shared" si="156"/>
        <v>5.9999997201872146</v>
      </c>
      <c r="BK226" s="4"/>
      <c r="BL226" s="4">
        <f t="shared" si="147"/>
        <v>2505093.4598018019</v>
      </c>
      <c r="BN226">
        <f t="shared" si="148"/>
        <v>215</v>
      </c>
      <c r="BO226" s="11">
        <f t="shared" si="149"/>
        <v>2.811384028184862E-7</v>
      </c>
      <c r="BP226" s="9">
        <f t="shared" si="177"/>
        <v>4.9266482028839019E-9</v>
      </c>
      <c r="BQ226" s="9">
        <f t="shared" si="177"/>
        <v>5.4482761804541082E-9</v>
      </c>
      <c r="BR226" s="9">
        <f t="shared" si="177"/>
        <v>6.409712980991035E-9</v>
      </c>
      <c r="BS226" s="9">
        <f t="shared" si="176"/>
        <v>7.5408059994707472E-9</v>
      </c>
      <c r="BT226" s="9">
        <f t="shared" si="176"/>
        <v>8.871491075699207E-9</v>
      </c>
      <c r="BU226" s="9">
        <f t="shared" si="176"/>
        <v>1.0436985504662311E-8</v>
      </c>
      <c r="BV226" s="9">
        <f t="shared" si="176"/>
        <v>1.2278719544215385E-8</v>
      </c>
      <c r="BW226" s="9">
        <f t="shared" si="176"/>
        <v>1.4445432109684115E-8</v>
      </c>
      <c r="BX226" s="9">
        <f t="shared" si="176"/>
        <v>1.6994459554286847E-8</v>
      </c>
      <c r="BY226" s="9">
        <f t="shared" si="142"/>
        <v>1.9993251505397468E-8</v>
      </c>
      <c r="BZ226" s="9">
        <f t="shared" si="142"/>
        <v>0</v>
      </c>
      <c r="CA226" s="9">
        <f t="shared" si="142"/>
        <v>0</v>
      </c>
      <c r="CB226" s="9">
        <f t="shared" si="142"/>
        <v>0</v>
      </c>
      <c r="CC226" s="9">
        <f t="shared" si="142"/>
        <v>0</v>
      </c>
      <c r="CD226" s="9">
        <f t="shared" si="140"/>
        <v>0</v>
      </c>
      <c r="CE226" s="9">
        <f t="shared" si="140"/>
        <v>0</v>
      </c>
      <c r="CF226" s="9">
        <f t="shared" si="140"/>
        <v>0</v>
      </c>
      <c r="CG226" s="9">
        <f t="shared" si="140"/>
        <v>0</v>
      </c>
      <c r="CH226" s="9">
        <f t="shared" si="140"/>
        <v>0</v>
      </c>
      <c r="CI226" s="9">
        <f t="shared" si="135"/>
        <v>0</v>
      </c>
      <c r="CJ226" s="9">
        <f t="shared" si="135"/>
        <v>0</v>
      </c>
      <c r="CK226" s="9">
        <f t="shared" si="135"/>
        <v>9.93023980013302E-2</v>
      </c>
      <c r="CL226" s="9">
        <f t="shared" si="160"/>
        <v>9.9302505347112852E-2</v>
      </c>
    </row>
    <row r="227" spans="2:90" x14ac:dyDescent="0.2">
      <c r="B227" s="1">
        <f t="shared" si="157"/>
        <v>44076</v>
      </c>
      <c r="C227" s="8">
        <f t="shared" si="152"/>
        <v>30.857142857142858</v>
      </c>
      <c r="D227">
        <f t="shared" si="161"/>
        <v>216</v>
      </c>
      <c r="E227" s="14">
        <f t="shared" si="158"/>
        <v>0.15</v>
      </c>
      <c r="F227" s="3">
        <f t="shared" si="153"/>
        <v>2.8576511180631639</v>
      </c>
      <c r="G227" s="4">
        <f t="shared" si="162"/>
        <v>0.56271880353845471</v>
      </c>
      <c r="I227" s="13">
        <f t="shared" si="163"/>
        <v>9.9302505347112852E-2</v>
      </c>
      <c r="J227" s="13">
        <f t="shared" si="173"/>
        <v>0.10981659482265398</v>
      </c>
      <c r="K227" s="13">
        <f t="shared" si="173"/>
        <v>0.12919558779196086</v>
      </c>
      <c r="L227" s="13">
        <f t="shared" si="173"/>
        <v>0.15199424712127507</v>
      </c>
      <c r="M227" s="13">
        <f t="shared" si="173"/>
        <v>0.17881598348884845</v>
      </c>
      <c r="N227" s="13">
        <f t="shared" si="173"/>
        <v>0.21037066884163774</v>
      </c>
      <c r="O227" s="13">
        <f t="shared" si="173"/>
        <v>0.24749341486918414</v>
      </c>
      <c r="P227" s="13">
        <f t="shared" si="173"/>
        <v>0.29116666195055535</v>
      </c>
      <c r="Q227" s="13">
        <f t="shared" si="173"/>
        <v>0.34254616148404415</v>
      </c>
      <c r="R227" s="13">
        <f t="shared" si="173"/>
        <v>0.40299153688273426</v>
      </c>
      <c r="S227" s="13">
        <f t="shared" si="173"/>
        <v>0.47410222877083275</v>
      </c>
      <c r="T227" s="13">
        <f t="shared" si="173"/>
        <v>0.55775977112988961</v>
      </c>
      <c r="U227" s="13">
        <f t="shared" si="173"/>
        <v>0.65617751092239818</v>
      </c>
      <c r="V227" s="13">
        <f t="shared" si="173"/>
        <v>0.77195907826364019</v>
      </c>
      <c r="W227" s="13">
        <f t="shared" si="173"/>
        <v>0.9081671424133122</v>
      </c>
      <c r="X227" s="13">
        <f t="shared" si="173"/>
        <v>1.0684042564039538</v>
      </c>
      <c r="Y227" s="13">
        <f t="shared" si="173"/>
        <v>1.2569079066117999</v>
      </c>
      <c r="Z227" s="13">
        <f t="shared" si="173"/>
        <v>1.4786622506436553</v>
      </c>
      <c r="AA227" s="13">
        <f t="shared" si="173"/>
        <v>1.7395294563730073</v>
      </c>
      <c r="AB227" s="13">
        <f t="shared" si="173"/>
        <v>2.0464040569447395</v>
      </c>
      <c r="AC227" s="13">
        <f t="shared" si="173"/>
        <v>2.4073943226900458</v>
      </c>
      <c r="AD227" s="13">
        <f t="shared" si="154"/>
        <v>2354771.8000548254</v>
      </c>
      <c r="AE227" s="13">
        <f t="shared" si="164"/>
        <v>2354787.3292161692</v>
      </c>
      <c r="AF227" s="4"/>
      <c r="AG227">
        <f t="shared" si="150"/>
        <v>216</v>
      </c>
      <c r="AH227" s="4"/>
      <c r="AI227" s="4"/>
      <c r="AJ227" s="13">
        <f t="shared" si="175"/>
        <v>7.0095698822970629E-3</v>
      </c>
      <c r="AK227" s="13">
        <f t="shared" si="175"/>
        <v>0</v>
      </c>
      <c r="AL227" s="13">
        <f t="shared" si="175"/>
        <v>0</v>
      </c>
      <c r="AM227" s="13">
        <f t="shared" si="175"/>
        <v>0</v>
      </c>
      <c r="AN227" s="13">
        <f t="shared" si="175"/>
        <v>0</v>
      </c>
      <c r="AO227" s="13">
        <f t="shared" si="175"/>
        <v>0</v>
      </c>
      <c r="AP227" s="13">
        <f t="shared" si="175"/>
        <v>0</v>
      </c>
      <c r="AQ227" s="13">
        <f t="shared" si="175"/>
        <v>0</v>
      </c>
      <c r="AR227" s="13">
        <f t="shared" si="175"/>
        <v>0</v>
      </c>
      <c r="AS227" s="13">
        <f t="shared" si="175"/>
        <v>0</v>
      </c>
      <c r="AT227" s="13">
        <f t="shared" si="175"/>
        <v>0</v>
      </c>
      <c r="AU227" s="13">
        <f t="shared" si="175"/>
        <v>0</v>
      </c>
      <c r="AV227" s="13">
        <f t="shared" si="175"/>
        <v>0</v>
      </c>
      <c r="AW227" s="13">
        <f t="shared" si="175"/>
        <v>0</v>
      </c>
      <c r="AX227" s="13">
        <f t="shared" si="175"/>
        <v>0</v>
      </c>
      <c r="AY227" s="13">
        <f t="shared" si="175"/>
        <v>0</v>
      </c>
      <c r="AZ227" s="13">
        <f t="shared" si="175"/>
        <v>0</v>
      </c>
      <c r="BA227" s="13">
        <f t="shared" si="175"/>
        <v>0</v>
      </c>
      <c r="BB227" s="13">
        <f t="shared" si="175"/>
        <v>0</v>
      </c>
      <c r="BC227" s="13">
        <f t="shared" si="175"/>
        <v>0</v>
      </c>
      <c r="BD227" s="13">
        <f t="shared" si="170"/>
        <v>0</v>
      </c>
      <c r="BE227" s="13">
        <f t="shared" si="159"/>
        <v>7.0095698822970629E-3</v>
      </c>
      <c r="BF227" s="13">
        <f t="shared" si="155"/>
        <v>150305.56786682954</v>
      </c>
      <c r="BG227" s="4">
        <f t="shared" si="151"/>
        <v>2505092.8970829989</v>
      </c>
      <c r="BH227" s="4">
        <f t="shared" si="169"/>
        <v>1.0000004760648127</v>
      </c>
      <c r="BI227" s="4">
        <f t="shared" si="171"/>
        <v>1.000000560073488</v>
      </c>
      <c r="BJ227" s="4">
        <f t="shared" si="156"/>
        <v>5.9999997621585051</v>
      </c>
      <c r="BK227" s="4"/>
      <c r="BL227" s="4">
        <f t="shared" si="147"/>
        <v>2505093.4598018024</v>
      </c>
      <c r="BN227">
        <f t="shared" si="148"/>
        <v>216</v>
      </c>
      <c r="BO227" s="11">
        <f t="shared" si="149"/>
        <v>2.3896793654568108E-7</v>
      </c>
      <c r="BP227" s="9">
        <f t="shared" si="177"/>
        <v>3.5595172194924028E-9</v>
      </c>
      <c r="BQ227" s="9">
        <f t="shared" si="177"/>
        <v>3.9363967594864112E-9</v>
      </c>
      <c r="BR227" s="9">
        <f t="shared" si="177"/>
        <v>4.6310404538176907E-9</v>
      </c>
      <c r="BS227" s="9">
        <f t="shared" si="176"/>
        <v>5.448262740207814E-9</v>
      </c>
      <c r="BT227" s="9">
        <f t="shared" si="176"/>
        <v>6.4096929893575031E-9</v>
      </c>
      <c r="BU227" s="9">
        <f t="shared" si="176"/>
        <v>7.5407766964231464E-9</v>
      </c>
      <c r="BV227" s="9">
        <f t="shared" si="176"/>
        <v>8.8714485989899674E-9</v>
      </c>
      <c r="BW227" s="9">
        <f t="shared" si="176"/>
        <v>1.0436924459582713E-8</v>
      </c>
      <c r="BX227" s="9">
        <f t="shared" si="176"/>
        <v>1.2278632407222852E-8</v>
      </c>
      <c r="BY227" s="9">
        <f t="shared" si="142"/>
        <v>1.4445308402135959E-8</v>
      </c>
      <c r="BZ227" s="9">
        <f t="shared" si="142"/>
        <v>0</v>
      </c>
      <c r="CA227" s="9">
        <f t="shared" si="142"/>
        <v>0</v>
      </c>
      <c r="CB227" s="9">
        <f t="shared" si="142"/>
        <v>0</v>
      </c>
      <c r="CC227" s="9">
        <f t="shared" si="142"/>
        <v>0</v>
      </c>
      <c r="CD227" s="9">
        <f t="shared" si="140"/>
        <v>0</v>
      </c>
      <c r="CE227" s="9">
        <f t="shared" si="140"/>
        <v>0</v>
      </c>
      <c r="CF227" s="9">
        <f t="shared" si="140"/>
        <v>0</v>
      </c>
      <c r="CG227" s="9">
        <f t="shared" si="140"/>
        <v>0</v>
      </c>
      <c r="CH227" s="9">
        <f t="shared" si="140"/>
        <v>0</v>
      </c>
      <c r="CI227" s="9">
        <f t="shared" si="135"/>
        <v>0</v>
      </c>
      <c r="CJ227" s="9">
        <f t="shared" si="135"/>
        <v>0</v>
      </c>
      <c r="CK227" s="9">
        <f t="shared" si="135"/>
        <v>8.4407243714259103E-2</v>
      </c>
      <c r="CL227" s="9">
        <f t="shared" si="160"/>
        <v>8.4407321272259833E-2</v>
      </c>
    </row>
    <row r="228" spans="2:90" x14ac:dyDescent="0.2">
      <c r="B228" s="1">
        <f t="shared" si="157"/>
        <v>44077</v>
      </c>
      <c r="C228" s="8">
        <f t="shared" si="152"/>
        <v>31</v>
      </c>
      <c r="D228">
        <f t="shared" si="161"/>
        <v>217</v>
      </c>
      <c r="E228" s="14">
        <f t="shared" si="158"/>
        <v>0.15</v>
      </c>
      <c r="F228" s="3">
        <f t="shared" si="153"/>
        <v>2.8576511180631639</v>
      </c>
      <c r="G228" s="4">
        <f t="shared" si="162"/>
        <v>0.47831148226619491</v>
      </c>
      <c r="I228" s="13">
        <f t="shared" si="163"/>
        <v>8.4407321272259833E-2</v>
      </c>
      <c r="J228" s="13">
        <f t="shared" si="173"/>
        <v>9.3344355026286074E-2</v>
      </c>
      <c r="K228" s="13">
        <f t="shared" si="173"/>
        <v>0.10981659482265398</v>
      </c>
      <c r="L228" s="13">
        <f t="shared" si="173"/>
        <v>0.12919558779196086</v>
      </c>
      <c r="M228" s="13">
        <f t="shared" si="173"/>
        <v>0.15199424712127507</v>
      </c>
      <c r="N228" s="13">
        <f t="shared" si="173"/>
        <v>0.17881598348884845</v>
      </c>
      <c r="O228" s="13">
        <f t="shared" si="173"/>
        <v>0.21037066884163774</v>
      </c>
      <c r="P228" s="13">
        <f t="shared" si="173"/>
        <v>0.24749341486918414</v>
      </c>
      <c r="Q228" s="13">
        <f t="shared" si="173"/>
        <v>0.29116666195055535</v>
      </c>
      <c r="R228" s="13">
        <f t="shared" si="173"/>
        <v>0.34254616148404415</v>
      </c>
      <c r="S228" s="13">
        <f t="shared" si="173"/>
        <v>0.40299153688273426</v>
      </c>
      <c r="T228" s="13">
        <f t="shared" si="173"/>
        <v>0.47410222877083275</v>
      </c>
      <c r="U228" s="13">
        <f t="shared" si="173"/>
        <v>0.55775977112988961</v>
      </c>
      <c r="V228" s="13">
        <f t="shared" si="173"/>
        <v>0.65617751092239818</v>
      </c>
      <c r="W228" s="13">
        <f t="shared" si="173"/>
        <v>0.77195907826364019</v>
      </c>
      <c r="X228" s="13">
        <f t="shared" si="173"/>
        <v>0.9081671424133122</v>
      </c>
      <c r="Y228" s="13">
        <f t="shared" si="173"/>
        <v>1.0684042564039538</v>
      </c>
      <c r="Z228" s="13">
        <f t="shared" si="173"/>
        <v>1.2569079066117999</v>
      </c>
      <c r="AA228" s="13">
        <f t="shared" si="173"/>
        <v>1.4786622506436553</v>
      </c>
      <c r="AB228" s="13">
        <f t="shared" si="173"/>
        <v>1.7395294563730073</v>
      </c>
      <c r="AC228" s="13">
        <f t="shared" si="173"/>
        <v>2.0464040569447395</v>
      </c>
      <c r="AD228" s="13">
        <f t="shared" si="154"/>
        <v>2354774.2074491479</v>
      </c>
      <c r="AE228" s="13">
        <f t="shared" si="164"/>
        <v>2354787.4076653398</v>
      </c>
      <c r="AF228" s="4"/>
      <c r="AG228">
        <f t="shared" si="150"/>
        <v>217</v>
      </c>
      <c r="AH228" s="4"/>
      <c r="AI228" s="4"/>
      <c r="AJ228" s="13">
        <f t="shared" si="175"/>
        <v>5.9581503208267711E-3</v>
      </c>
      <c r="AK228" s="13">
        <f t="shared" si="175"/>
        <v>0</v>
      </c>
      <c r="AL228" s="13">
        <f t="shared" si="175"/>
        <v>0</v>
      </c>
      <c r="AM228" s="13">
        <f t="shared" si="175"/>
        <v>0</v>
      </c>
      <c r="AN228" s="13">
        <f t="shared" si="175"/>
        <v>0</v>
      </c>
      <c r="AO228" s="13">
        <f t="shared" si="175"/>
        <v>0</v>
      </c>
      <c r="AP228" s="13">
        <f t="shared" si="175"/>
        <v>0</v>
      </c>
      <c r="AQ228" s="13">
        <f t="shared" si="175"/>
        <v>0</v>
      </c>
      <c r="AR228" s="13">
        <f t="shared" si="175"/>
        <v>0</v>
      </c>
      <c r="AS228" s="13">
        <f t="shared" si="175"/>
        <v>0</v>
      </c>
      <c r="AT228" s="13">
        <f t="shared" si="175"/>
        <v>0</v>
      </c>
      <c r="AU228" s="13">
        <f t="shared" si="175"/>
        <v>0</v>
      </c>
      <c r="AV228" s="13">
        <f t="shared" si="175"/>
        <v>0</v>
      </c>
      <c r="AW228" s="13">
        <f t="shared" si="175"/>
        <v>0</v>
      </c>
      <c r="AX228" s="13">
        <f t="shared" si="175"/>
        <v>0</v>
      </c>
      <c r="AY228" s="13">
        <f t="shared" si="175"/>
        <v>0</v>
      </c>
      <c r="AZ228" s="13">
        <f t="shared" si="175"/>
        <v>0</v>
      </c>
      <c r="BA228" s="13">
        <f t="shared" si="175"/>
        <v>0</v>
      </c>
      <c r="BB228" s="13">
        <f t="shared" si="175"/>
        <v>0</v>
      </c>
      <c r="BC228" s="13">
        <f t="shared" si="175"/>
        <v>0</v>
      </c>
      <c r="BD228" s="13">
        <f t="shared" si="170"/>
        <v>0</v>
      </c>
      <c r="BE228" s="13">
        <f t="shared" si="159"/>
        <v>5.9581503208267711E-3</v>
      </c>
      <c r="BF228" s="13">
        <f t="shared" si="155"/>
        <v>150305.57382497986</v>
      </c>
      <c r="BG228" s="4">
        <f t="shared" si="151"/>
        <v>2505092.9814903196</v>
      </c>
      <c r="BH228" s="4">
        <f t="shared" si="169"/>
        <v>1.0000004046567872</v>
      </c>
      <c r="BI228" s="4">
        <f t="shared" si="171"/>
        <v>1.0000004760648125</v>
      </c>
      <c r="BJ228" s="4">
        <f t="shared" si="156"/>
        <v>5.9999997978342785</v>
      </c>
      <c r="BK228" s="4"/>
      <c r="BL228" s="4">
        <f t="shared" si="147"/>
        <v>2505093.4598018019</v>
      </c>
      <c r="BN228">
        <f t="shared" si="148"/>
        <v>217</v>
      </c>
      <c r="BO228" s="11">
        <f t="shared" si="149"/>
        <v>2.0312295859623887E-7</v>
      </c>
      <c r="BP228" s="9">
        <f t="shared" si="177"/>
        <v>2.5717597236006996E-9</v>
      </c>
      <c r="BQ228" s="9">
        <f t="shared" si="177"/>
        <v>2.8440572341795394E-9</v>
      </c>
      <c r="BR228" s="9">
        <f t="shared" si="177"/>
        <v>3.3459407465012824E-9</v>
      </c>
      <c r="BS228" s="9">
        <f t="shared" si="176"/>
        <v>3.9363885044824812E-9</v>
      </c>
      <c r="BT228" s="9">
        <f t="shared" si="176"/>
        <v>4.6310281747321876E-9</v>
      </c>
      <c r="BU228" s="9">
        <f t="shared" si="176"/>
        <v>5.4482447415826643E-9</v>
      </c>
      <c r="BV228" s="9">
        <f t="shared" si="176"/>
        <v>6.409666898547459E-9</v>
      </c>
      <c r="BW228" s="9">
        <f t="shared" si="176"/>
        <v>7.5407391991972583E-9</v>
      </c>
      <c r="BX228" s="9">
        <f t="shared" si="176"/>
        <v>8.8713950729981603E-9</v>
      </c>
      <c r="BY228" s="9">
        <f t="shared" si="142"/>
        <v>1.0436848466463609E-8</v>
      </c>
      <c r="BZ228" s="9">
        <f t="shared" si="142"/>
        <v>0</v>
      </c>
      <c r="CA228" s="9">
        <f t="shared" si="142"/>
        <v>0</v>
      </c>
      <c r="CB228" s="9">
        <f t="shared" si="142"/>
        <v>0</v>
      </c>
      <c r="CC228" s="9">
        <f t="shared" si="142"/>
        <v>0</v>
      </c>
      <c r="CD228" s="9">
        <f t="shared" si="140"/>
        <v>0</v>
      </c>
      <c r="CE228" s="9">
        <f t="shared" si="140"/>
        <v>0</v>
      </c>
      <c r="CF228" s="9">
        <f t="shared" si="140"/>
        <v>0</v>
      </c>
      <c r="CG228" s="9">
        <f t="shared" si="140"/>
        <v>0</v>
      </c>
      <c r="CH228" s="9">
        <f t="shared" si="140"/>
        <v>0</v>
      </c>
      <c r="CI228" s="9">
        <f t="shared" si="135"/>
        <v>0</v>
      </c>
      <c r="CJ228" s="9">
        <f t="shared" si="135"/>
        <v>0</v>
      </c>
      <c r="CK228" s="9">
        <f t="shared" si="135"/>
        <v>7.1746305576477667E-2</v>
      </c>
      <c r="CL228" s="9">
        <f t="shared" si="160"/>
        <v>7.1746361612546425E-2</v>
      </c>
    </row>
    <row r="229" spans="2:90" x14ac:dyDescent="0.2">
      <c r="B229" s="1">
        <f t="shared" si="157"/>
        <v>44078</v>
      </c>
      <c r="C229" s="8">
        <f t="shared" si="152"/>
        <v>31.142857142857142</v>
      </c>
      <c r="D229">
        <f t="shared" si="161"/>
        <v>218</v>
      </c>
      <c r="E229" s="14">
        <f t="shared" si="158"/>
        <v>0.15</v>
      </c>
      <c r="F229" s="3">
        <f t="shared" si="153"/>
        <v>2.8576511180631639</v>
      </c>
      <c r="G229" s="4">
        <f t="shared" si="162"/>
        <v>0.40656512065364847</v>
      </c>
      <c r="I229" s="13">
        <f t="shared" si="163"/>
        <v>7.1746361612546425E-2</v>
      </c>
      <c r="J229" s="13">
        <f t="shared" si="173"/>
        <v>7.9342881995924236E-2</v>
      </c>
      <c r="K229" s="13">
        <f t="shared" si="173"/>
        <v>9.3344355026286074E-2</v>
      </c>
      <c r="L229" s="13">
        <f t="shared" si="173"/>
        <v>0.10981659482265398</v>
      </c>
      <c r="M229" s="13">
        <f t="shared" si="173"/>
        <v>0.12919558779196086</v>
      </c>
      <c r="N229" s="13">
        <f t="shared" si="173"/>
        <v>0.15199424712127507</v>
      </c>
      <c r="O229" s="13">
        <f t="shared" si="173"/>
        <v>0.17881598348884845</v>
      </c>
      <c r="P229" s="13">
        <f t="shared" si="173"/>
        <v>0.21037066884163774</v>
      </c>
      <c r="Q229" s="13">
        <f t="shared" si="173"/>
        <v>0.24749341486918414</v>
      </c>
      <c r="R229" s="13">
        <f t="shared" si="173"/>
        <v>0.29116666195055535</v>
      </c>
      <c r="S229" s="13">
        <f t="shared" si="173"/>
        <v>0.34254616148404415</v>
      </c>
      <c r="T229" s="13">
        <f t="shared" si="173"/>
        <v>0.40299153688273426</v>
      </c>
      <c r="U229" s="13">
        <f t="shared" si="173"/>
        <v>0.47410222877083275</v>
      </c>
      <c r="V229" s="13">
        <f t="shared" si="173"/>
        <v>0.55775977112988961</v>
      </c>
      <c r="W229" s="13">
        <f t="shared" si="173"/>
        <v>0.65617751092239818</v>
      </c>
      <c r="X229" s="13">
        <f t="shared" si="173"/>
        <v>0.77195907826364019</v>
      </c>
      <c r="Y229" s="13">
        <f t="shared" si="173"/>
        <v>0.9081671424133122</v>
      </c>
      <c r="Z229" s="13">
        <f t="shared" si="173"/>
        <v>1.0684042564039538</v>
      </c>
      <c r="AA229" s="13">
        <f t="shared" si="173"/>
        <v>1.2569079066117999</v>
      </c>
      <c r="AB229" s="13">
        <f t="shared" si="173"/>
        <v>1.4786622506436553</v>
      </c>
      <c r="AC229" s="13">
        <f t="shared" si="173"/>
        <v>1.7395294563730073</v>
      </c>
      <c r="AD229" s="13">
        <f t="shared" si="154"/>
        <v>2354776.2538532047</v>
      </c>
      <c r="AE229" s="13">
        <f t="shared" si="164"/>
        <v>2354787.4743472622</v>
      </c>
      <c r="AF229" s="4"/>
      <c r="AG229">
        <f t="shared" si="150"/>
        <v>218</v>
      </c>
      <c r="AH229" s="4"/>
      <c r="AI229" s="4"/>
      <c r="AJ229" s="13">
        <f t="shared" si="175"/>
        <v>5.0644392763355894E-3</v>
      </c>
      <c r="AK229" s="13">
        <f t="shared" si="175"/>
        <v>0</v>
      </c>
      <c r="AL229" s="13">
        <f t="shared" si="175"/>
        <v>0</v>
      </c>
      <c r="AM229" s="13">
        <f t="shared" si="175"/>
        <v>0</v>
      </c>
      <c r="AN229" s="13">
        <f t="shared" si="175"/>
        <v>0</v>
      </c>
      <c r="AO229" s="13">
        <f t="shared" si="175"/>
        <v>0</v>
      </c>
      <c r="AP229" s="13">
        <f t="shared" si="175"/>
        <v>0</v>
      </c>
      <c r="AQ229" s="13">
        <f t="shared" si="175"/>
        <v>0</v>
      </c>
      <c r="AR229" s="13">
        <f t="shared" si="175"/>
        <v>0</v>
      </c>
      <c r="AS229" s="13">
        <f t="shared" si="175"/>
        <v>0</v>
      </c>
      <c r="AT229" s="13">
        <f t="shared" si="175"/>
        <v>0</v>
      </c>
      <c r="AU229" s="13">
        <f t="shared" si="175"/>
        <v>0</v>
      </c>
      <c r="AV229" s="13">
        <f t="shared" si="175"/>
        <v>0</v>
      </c>
      <c r="AW229" s="13">
        <f t="shared" si="175"/>
        <v>0</v>
      </c>
      <c r="AX229" s="13">
        <f t="shared" si="175"/>
        <v>0</v>
      </c>
      <c r="AY229" s="13">
        <f t="shared" si="175"/>
        <v>0</v>
      </c>
      <c r="AZ229" s="13">
        <f t="shared" si="175"/>
        <v>0</v>
      </c>
      <c r="BA229" s="13">
        <f t="shared" si="175"/>
        <v>0</v>
      </c>
      <c r="BB229" s="13">
        <f t="shared" si="175"/>
        <v>0</v>
      </c>
      <c r="BC229" s="13">
        <f t="shared" si="175"/>
        <v>0</v>
      </c>
      <c r="BD229" s="13">
        <f t="shared" si="170"/>
        <v>0</v>
      </c>
      <c r="BE229" s="13">
        <f t="shared" si="159"/>
        <v>5.0644392763355894E-3</v>
      </c>
      <c r="BF229" s="13">
        <f t="shared" si="155"/>
        <v>150305.57888941915</v>
      </c>
      <c r="BG229" s="4">
        <f t="shared" si="151"/>
        <v>2505093.0532366815</v>
      </c>
      <c r="BH229" s="4">
        <f t="shared" si="169"/>
        <v>1.0000003439594951</v>
      </c>
      <c r="BI229" s="4">
        <f t="shared" si="171"/>
        <v>1.0000004046567872</v>
      </c>
      <c r="BJ229" s="4">
        <f t="shared" si="156"/>
        <v>5.9999998281588089</v>
      </c>
      <c r="BK229" s="4"/>
      <c r="BL229" s="4">
        <f t="shared" si="147"/>
        <v>2505093.4598018019</v>
      </c>
      <c r="BN229">
        <f t="shared" si="148"/>
        <v>218</v>
      </c>
      <c r="BO229" s="11">
        <f t="shared" si="149"/>
        <v>1.7265466836703837E-7</v>
      </c>
      <c r="BP229" s="9">
        <f t="shared" si="177"/>
        <v>1.8581016406133723E-9</v>
      </c>
      <c r="BQ229" s="9">
        <f t="shared" si="177"/>
        <v>2.0548378467437039E-9</v>
      </c>
      <c r="BR229" s="9">
        <f t="shared" si="177"/>
        <v>2.417450799149777E-9</v>
      </c>
      <c r="BS229" s="9">
        <f t="shared" si="176"/>
        <v>2.8440521640454116E-9</v>
      </c>
      <c r="BT229" s="9">
        <f t="shared" si="176"/>
        <v>3.3459332047058388E-9</v>
      </c>
      <c r="BU229" s="9">
        <f t="shared" si="176"/>
        <v>3.9363774495632131E-9</v>
      </c>
      <c r="BV229" s="9">
        <f t="shared" si="176"/>
        <v>4.6310121491989401E-9</v>
      </c>
      <c r="BW229" s="9">
        <f t="shared" si="176"/>
        <v>5.4482217094507525E-9</v>
      </c>
      <c r="BX229" s="9">
        <f t="shared" si="176"/>
        <v>6.4096340200897239E-9</v>
      </c>
      <c r="BY229" s="9">
        <f t="shared" si="142"/>
        <v>7.5406925187916053E-9</v>
      </c>
      <c r="BZ229" s="9">
        <f t="shared" si="142"/>
        <v>0</v>
      </c>
      <c r="CA229" s="9">
        <f t="shared" si="142"/>
        <v>0</v>
      </c>
      <c r="CB229" s="9">
        <f t="shared" si="142"/>
        <v>0</v>
      </c>
      <c r="CC229" s="9">
        <f t="shared" si="142"/>
        <v>0</v>
      </c>
      <c r="CD229" s="9">
        <f t="shared" si="140"/>
        <v>0</v>
      </c>
      <c r="CE229" s="9">
        <f t="shared" si="140"/>
        <v>0</v>
      </c>
      <c r="CF229" s="9">
        <f t="shared" si="140"/>
        <v>0</v>
      </c>
      <c r="CG229" s="9">
        <f t="shared" si="140"/>
        <v>0</v>
      </c>
      <c r="CH229" s="9">
        <f t="shared" si="140"/>
        <v>0</v>
      </c>
      <c r="CI229" s="9">
        <f t="shared" si="135"/>
        <v>0</v>
      </c>
      <c r="CJ229" s="9">
        <f t="shared" si="135"/>
        <v>0</v>
      </c>
      <c r="CK229" s="9">
        <f t="shared" si="135"/>
        <v>6.0984466978140306E-2</v>
      </c>
      <c r="CL229" s="9">
        <f t="shared" si="160"/>
        <v>6.0984507464453809E-2</v>
      </c>
    </row>
    <row r="230" spans="2:90" x14ac:dyDescent="0.2">
      <c r="B230" s="1">
        <f t="shared" si="157"/>
        <v>44079</v>
      </c>
      <c r="C230" s="8">
        <f t="shared" si="152"/>
        <v>31.285714285714285</v>
      </c>
      <c r="D230">
        <f t="shared" si="161"/>
        <v>219</v>
      </c>
      <c r="E230" s="14">
        <f t="shared" si="158"/>
        <v>0.15</v>
      </c>
      <c r="F230" s="3">
        <f t="shared" si="153"/>
        <v>2.8576511180631639</v>
      </c>
      <c r="G230" s="4">
        <f t="shared" si="162"/>
        <v>0.34558061318919464</v>
      </c>
      <c r="I230" s="13">
        <f t="shared" si="163"/>
        <v>6.0984507464453809E-2</v>
      </c>
      <c r="J230" s="13">
        <f t="shared" si="173"/>
        <v>6.7441579915793637E-2</v>
      </c>
      <c r="K230" s="13">
        <f t="shared" si="173"/>
        <v>7.9342881995924236E-2</v>
      </c>
      <c r="L230" s="13">
        <f t="shared" si="173"/>
        <v>9.3344355026286074E-2</v>
      </c>
      <c r="M230" s="13">
        <f t="shared" si="173"/>
        <v>0.10981659482265398</v>
      </c>
      <c r="N230" s="13">
        <f t="shared" si="173"/>
        <v>0.12919558779196086</v>
      </c>
      <c r="O230" s="13">
        <f t="shared" si="173"/>
        <v>0.15199424712127507</v>
      </c>
      <c r="P230" s="13">
        <f t="shared" si="173"/>
        <v>0.17881598348884845</v>
      </c>
      <c r="Q230" s="13">
        <f t="shared" si="173"/>
        <v>0.21037066884163774</v>
      </c>
      <c r="R230" s="13">
        <f t="shared" si="173"/>
        <v>0.24749341486918414</v>
      </c>
      <c r="S230" s="13">
        <f t="shared" si="173"/>
        <v>0.29116666195055535</v>
      </c>
      <c r="T230" s="13">
        <f t="shared" si="173"/>
        <v>0.34254616148404415</v>
      </c>
      <c r="U230" s="13">
        <f t="shared" si="173"/>
        <v>0.40299153688273426</v>
      </c>
      <c r="V230" s="13">
        <f t="shared" si="173"/>
        <v>0.47410222877083275</v>
      </c>
      <c r="W230" s="13">
        <f t="shared" si="173"/>
        <v>0.55775977112988961</v>
      </c>
      <c r="X230" s="13">
        <f t="shared" si="173"/>
        <v>0.65617751092239818</v>
      </c>
      <c r="Y230" s="13">
        <f t="shared" si="173"/>
        <v>0.77195907826364019</v>
      </c>
      <c r="Z230" s="13">
        <f t="shared" si="173"/>
        <v>0.9081671424133122</v>
      </c>
      <c r="AA230" s="13">
        <f t="shared" si="173"/>
        <v>1.0684042564039538</v>
      </c>
      <c r="AB230" s="13">
        <f t="shared" si="173"/>
        <v>1.2569079066117999</v>
      </c>
      <c r="AC230" s="13">
        <f t="shared" si="173"/>
        <v>1.4786622506436553</v>
      </c>
      <c r="AD230" s="13">
        <f t="shared" si="154"/>
        <v>2354777.9933826611</v>
      </c>
      <c r="AE230" s="13">
        <f t="shared" si="164"/>
        <v>2354787.5310269878</v>
      </c>
      <c r="AF230" s="4"/>
      <c r="AG230">
        <f t="shared" si="150"/>
        <v>219</v>
      </c>
      <c r="AH230" s="4"/>
      <c r="AI230" s="4"/>
      <c r="AJ230" s="13">
        <f t="shared" si="175"/>
        <v>4.3047816967527854E-3</v>
      </c>
      <c r="AK230" s="13">
        <f t="shared" si="175"/>
        <v>0</v>
      </c>
      <c r="AL230" s="13">
        <f t="shared" si="175"/>
        <v>0</v>
      </c>
      <c r="AM230" s="13">
        <f t="shared" si="175"/>
        <v>0</v>
      </c>
      <c r="AN230" s="13">
        <f t="shared" si="175"/>
        <v>0</v>
      </c>
      <c r="AO230" s="13">
        <f t="shared" si="175"/>
        <v>0</v>
      </c>
      <c r="AP230" s="13">
        <f t="shared" si="175"/>
        <v>0</v>
      </c>
      <c r="AQ230" s="13">
        <f t="shared" si="175"/>
        <v>0</v>
      </c>
      <c r="AR230" s="13">
        <f t="shared" si="175"/>
        <v>0</v>
      </c>
      <c r="AS230" s="13">
        <f t="shared" si="175"/>
        <v>0</v>
      </c>
      <c r="AT230" s="13">
        <f t="shared" si="175"/>
        <v>0</v>
      </c>
      <c r="AU230" s="13">
        <f t="shared" si="175"/>
        <v>0</v>
      </c>
      <c r="AV230" s="13">
        <f t="shared" si="175"/>
        <v>0</v>
      </c>
      <c r="AW230" s="13">
        <f t="shared" si="175"/>
        <v>0</v>
      </c>
      <c r="AX230" s="13">
        <f t="shared" si="175"/>
        <v>0</v>
      </c>
      <c r="AY230" s="13">
        <f t="shared" si="175"/>
        <v>0</v>
      </c>
      <c r="AZ230" s="13">
        <f t="shared" si="175"/>
        <v>0</v>
      </c>
      <c r="BA230" s="13">
        <f t="shared" si="175"/>
        <v>0</v>
      </c>
      <c r="BB230" s="13">
        <f t="shared" si="175"/>
        <v>0</v>
      </c>
      <c r="BC230" s="13">
        <f t="shared" si="175"/>
        <v>0</v>
      </c>
      <c r="BD230" s="13">
        <f t="shared" si="170"/>
        <v>0</v>
      </c>
      <c r="BE230" s="13">
        <f t="shared" si="159"/>
        <v>4.3047816967527854E-3</v>
      </c>
      <c r="BF230" s="13">
        <f t="shared" si="155"/>
        <v>150305.58319420085</v>
      </c>
      <c r="BG230" s="4">
        <f t="shared" si="151"/>
        <v>2505093.1142211887</v>
      </c>
      <c r="BH230" s="4">
        <f t="shared" si="169"/>
        <v>1.0000002923664564</v>
      </c>
      <c r="BI230" s="4">
        <f t="shared" si="171"/>
        <v>1.0000003439594949</v>
      </c>
      <c r="BJ230" s="4">
        <f t="shared" si="156"/>
        <v>5.9999998539347521</v>
      </c>
      <c r="BK230" s="4"/>
      <c r="BL230" s="4">
        <f t="shared" si="147"/>
        <v>2505093.4598018019</v>
      </c>
      <c r="BN230">
        <f t="shared" si="148"/>
        <v>219</v>
      </c>
      <c r="BO230" s="11">
        <f t="shared" si="149"/>
        <v>1.4675657906267613E-7</v>
      </c>
      <c r="BP230" s="9">
        <f t="shared" si="177"/>
        <v>1.3424816536958217E-9</v>
      </c>
      <c r="BQ230" s="9">
        <f t="shared" si="177"/>
        <v>1.4846243332535938E-9</v>
      </c>
      <c r="BR230" s="9">
        <f t="shared" si="177"/>
        <v>1.7466134902043155E-9</v>
      </c>
      <c r="BS230" s="9">
        <f t="shared" si="176"/>
        <v>2.0548347327704494E-9</v>
      </c>
      <c r="BT230" s="9">
        <f t="shared" si="176"/>
        <v>2.4174461670727032E-9</v>
      </c>
      <c r="BU230" s="9">
        <f t="shared" si="176"/>
        <v>2.8440453741509724E-9</v>
      </c>
      <c r="BV230" s="9">
        <f t="shared" si="176"/>
        <v>3.3459233617088005E-9</v>
      </c>
      <c r="BW230" s="9">
        <f t="shared" si="176"/>
        <v>3.9363633027827064E-9</v>
      </c>
      <c r="BX230" s="9">
        <f t="shared" si="176"/>
        <v>4.6309919541488792E-9</v>
      </c>
      <c r="BY230" s="9">
        <f t="shared" si="142"/>
        <v>5.4481930360111687E-9</v>
      </c>
      <c r="BZ230" s="9">
        <f t="shared" si="142"/>
        <v>0</v>
      </c>
      <c r="CA230" s="9">
        <f t="shared" si="142"/>
        <v>0</v>
      </c>
      <c r="CB230" s="9">
        <f t="shared" si="142"/>
        <v>0</v>
      </c>
      <c r="CC230" s="9">
        <f t="shared" si="142"/>
        <v>0</v>
      </c>
      <c r="CD230" s="9">
        <f t="shared" si="140"/>
        <v>0</v>
      </c>
      <c r="CE230" s="9">
        <f t="shared" si="140"/>
        <v>0</v>
      </c>
      <c r="CF230" s="9">
        <f t="shared" si="140"/>
        <v>0</v>
      </c>
      <c r="CG230" s="9">
        <f t="shared" si="140"/>
        <v>0</v>
      </c>
      <c r="CH230" s="9">
        <f t="shared" si="140"/>
        <v>0</v>
      </c>
      <c r="CI230" s="9">
        <f t="shared" si="135"/>
        <v>0</v>
      </c>
      <c r="CJ230" s="9">
        <f t="shared" si="135"/>
        <v>0</v>
      </c>
      <c r="CK230" s="9">
        <f t="shared" si="135"/>
        <v>5.1836874414136848E-2</v>
      </c>
      <c r="CL230" s="9">
        <f t="shared" si="160"/>
        <v>5.1836903665654251E-2</v>
      </c>
    </row>
    <row r="231" spans="2:90" x14ac:dyDescent="0.2">
      <c r="B231" s="1">
        <f t="shared" si="157"/>
        <v>44080</v>
      </c>
      <c r="C231" s="8">
        <f t="shared" si="152"/>
        <v>31.428571428571427</v>
      </c>
      <c r="D231">
        <f t="shared" si="161"/>
        <v>220</v>
      </c>
      <c r="E231" s="14">
        <f t="shared" si="158"/>
        <v>0.15</v>
      </c>
      <c r="F231" s="3">
        <f t="shared" si="153"/>
        <v>2.8576511180631639</v>
      </c>
      <c r="G231" s="4">
        <f t="shared" si="162"/>
        <v>0.2937437095235404</v>
      </c>
      <c r="I231" s="13">
        <f t="shared" si="163"/>
        <v>5.1836903665654251E-2</v>
      </c>
      <c r="J231" s="13">
        <f t="shared" si="173"/>
        <v>5.7325437016586579E-2</v>
      </c>
      <c r="K231" s="13">
        <f t="shared" si="173"/>
        <v>6.7441579915793637E-2</v>
      </c>
      <c r="L231" s="13">
        <f t="shared" si="173"/>
        <v>7.9342881995924236E-2</v>
      </c>
      <c r="M231" s="13">
        <f t="shared" si="173"/>
        <v>9.3344355026286074E-2</v>
      </c>
      <c r="N231" s="13">
        <f t="shared" si="173"/>
        <v>0.10981659482265398</v>
      </c>
      <c r="O231" s="13">
        <f t="shared" si="173"/>
        <v>0.12919558779196086</v>
      </c>
      <c r="P231" s="13">
        <f t="shared" si="173"/>
        <v>0.15199424712127507</v>
      </c>
      <c r="Q231" s="13">
        <f t="shared" si="173"/>
        <v>0.17881598348884845</v>
      </c>
      <c r="R231" s="13">
        <f t="shared" si="173"/>
        <v>0.21037066884163774</v>
      </c>
      <c r="S231" s="13">
        <f t="shared" si="173"/>
        <v>0.24749341486918414</v>
      </c>
      <c r="T231" s="13">
        <f t="shared" si="173"/>
        <v>0.29116666195055535</v>
      </c>
      <c r="U231" s="13">
        <f t="shared" si="173"/>
        <v>0.34254616148404415</v>
      </c>
      <c r="V231" s="13">
        <f t="shared" si="173"/>
        <v>0.40299153688273426</v>
      </c>
      <c r="W231" s="13">
        <f t="shared" si="173"/>
        <v>0.47410222877083275</v>
      </c>
      <c r="X231" s="13">
        <f t="shared" si="173"/>
        <v>0.55775977112988961</v>
      </c>
      <c r="Y231" s="13">
        <f t="shared" si="173"/>
        <v>0.65617751092239818</v>
      </c>
      <c r="Z231" s="13">
        <f t="shared" si="173"/>
        <v>0.77195907826364019</v>
      </c>
      <c r="AA231" s="13">
        <f t="shared" si="173"/>
        <v>0.9081671424133122</v>
      </c>
      <c r="AB231" s="13">
        <f t="shared" si="173"/>
        <v>1.0684042564039538</v>
      </c>
      <c r="AC231" s="13">
        <f t="shared" si="173"/>
        <v>1.2569079066117999</v>
      </c>
      <c r="AD231" s="13">
        <f t="shared" si="154"/>
        <v>2354779.4720449117</v>
      </c>
      <c r="AE231" s="13">
        <f t="shared" si="164"/>
        <v>2354787.579204821</v>
      </c>
      <c r="AF231" s="4"/>
      <c r="AG231">
        <f t="shared" si="150"/>
        <v>220</v>
      </c>
      <c r="AH231" s="4"/>
      <c r="AI231" s="4"/>
      <c r="AJ231" s="13">
        <f t="shared" si="175"/>
        <v>3.6590704478672285E-3</v>
      </c>
      <c r="AK231" s="13">
        <f t="shared" si="175"/>
        <v>0</v>
      </c>
      <c r="AL231" s="13">
        <f t="shared" si="175"/>
        <v>0</v>
      </c>
      <c r="AM231" s="13">
        <f t="shared" si="175"/>
        <v>0</v>
      </c>
      <c r="AN231" s="13">
        <f t="shared" si="175"/>
        <v>0</v>
      </c>
      <c r="AO231" s="13">
        <f t="shared" si="175"/>
        <v>0</v>
      </c>
      <c r="AP231" s="13">
        <f t="shared" si="175"/>
        <v>0</v>
      </c>
      <c r="AQ231" s="13">
        <f t="shared" si="175"/>
        <v>0</v>
      </c>
      <c r="AR231" s="13">
        <f t="shared" si="175"/>
        <v>0</v>
      </c>
      <c r="AS231" s="13">
        <f t="shared" si="175"/>
        <v>0</v>
      </c>
      <c r="AT231" s="13">
        <f t="shared" si="175"/>
        <v>0</v>
      </c>
      <c r="AU231" s="13">
        <f t="shared" si="175"/>
        <v>0</v>
      </c>
      <c r="AV231" s="13">
        <f t="shared" si="175"/>
        <v>0</v>
      </c>
      <c r="AW231" s="13">
        <f t="shared" si="175"/>
        <v>0</v>
      </c>
      <c r="AX231" s="13">
        <f t="shared" si="175"/>
        <v>0</v>
      </c>
      <c r="AY231" s="13">
        <f t="shared" si="175"/>
        <v>0</v>
      </c>
      <c r="AZ231" s="13">
        <f t="shared" si="175"/>
        <v>0</v>
      </c>
      <c r="BA231" s="13">
        <f t="shared" si="175"/>
        <v>0</v>
      </c>
      <c r="BB231" s="13">
        <f t="shared" si="175"/>
        <v>0</v>
      </c>
      <c r="BC231" s="13">
        <f t="shared" si="175"/>
        <v>0</v>
      </c>
      <c r="BD231" s="13">
        <f t="shared" si="170"/>
        <v>0</v>
      </c>
      <c r="BE231" s="13">
        <f t="shared" si="159"/>
        <v>3.6590704478672285E-3</v>
      </c>
      <c r="BF231" s="13">
        <f t="shared" si="155"/>
        <v>150305.58685327129</v>
      </c>
      <c r="BG231" s="4">
        <f t="shared" si="151"/>
        <v>2505093.1660580924</v>
      </c>
      <c r="BH231" s="4">
        <f t="shared" si="169"/>
        <v>1.000000248512128</v>
      </c>
      <c r="BI231" s="4">
        <f t="shared" si="171"/>
        <v>1.0000002923664564</v>
      </c>
      <c r="BJ231" s="4">
        <f t="shared" si="156"/>
        <v>5.9999998758443684</v>
      </c>
      <c r="BK231" s="4"/>
      <c r="BL231" s="4">
        <f t="shared" si="147"/>
        <v>2505093.4598018019</v>
      </c>
      <c r="BN231">
        <f t="shared" si="148"/>
        <v>220</v>
      </c>
      <c r="BO231" s="11">
        <f t="shared" si="149"/>
        <v>1.2474317236725505E-7</v>
      </c>
      <c r="BP231" s="9">
        <f t="shared" si="177"/>
        <v>9.699449713424255E-10</v>
      </c>
      <c r="BQ231" s="9">
        <f t="shared" si="177"/>
        <v>1.0726435306182424E-9</v>
      </c>
      <c r="BR231" s="9">
        <f t="shared" si="177"/>
        <v>1.2619314942233776E-9</v>
      </c>
      <c r="BS231" s="9">
        <f t="shared" si="176"/>
        <v>1.4846224207398531E-9</v>
      </c>
      <c r="BT231" s="9">
        <f t="shared" si="176"/>
        <v>1.746610645283138E-9</v>
      </c>
      <c r="BU231" s="9">
        <f t="shared" si="176"/>
        <v>2.0548305625120996E-9</v>
      </c>
      <c r="BV231" s="9">
        <f t="shared" si="176"/>
        <v>2.4174401215532107E-9</v>
      </c>
      <c r="BW231" s="9">
        <f t="shared" si="176"/>
        <v>2.8440366851220559E-9</v>
      </c>
      <c r="BX231" s="9">
        <f t="shared" si="176"/>
        <v>3.3459109575554478E-9</v>
      </c>
      <c r="BY231" s="9">
        <f t="shared" si="142"/>
        <v>3.9363456906490721E-9</v>
      </c>
      <c r="BZ231" s="9">
        <f t="shared" si="142"/>
        <v>0</v>
      </c>
      <c r="CA231" s="9">
        <f t="shared" si="142"/>
        <v>0</v>
      </c>
      <c r="CB231" s="9">
        <f t="shared" si="142"/>
        <v>0</v>
      </c>
      <c r="CC231" s="9">
        <f t="shared" si="142"/>
        <v>0</v>
      </c>
      <c r="CD231" s="9">
        <f t="shared" si="140"/>
        <v>0</v>
      </c>
      <c r="CE231" s="9">
        <f t="shared" si="140"/>
        <v>0</v>
      </c>
      <c r="CF231" s="9">
        <f t="shared" si="140"/>
        <v>0</v>
      </c>
      <c r="CG231" s="9">
        <f t="shared" si="140"/>
        <v>0</v>
      </c>
      <c r="CH231" s="9">
        <f t="shared" si="140"/>
        <v>0</v>
      </c>
      <c r="CI231" s="9">
        <f t="shared" si="135"/>
        <v>0</v>
      </c>
      <c r="CJ231" s="9">
        <f t="shared" si="135"/>
        <v>0</v>
      </c>
      <c r="CK231" s="9">
        <f t="shared" si="135"/>
        <v>4.406139923522584E-2</v>
      </c>
      <c r="CL231" s="9">
        <f t="shared" si="160"/>
        <v>4.4061420369542921E-2</v>
      </c>
    </row>
    <row r="232" spans="2:90" x14ac:dyDescent="0.2">
      <c r="B232" s="1">
        <f t="shared" si="157"/>
        <v>44081</v>
      </c>
      <c r="C232" s="8">
        <f t="shared" si="152"/>
        <v>31.571428571428573</v>
      </c>
      <c r="D232">
        <f t="shared" si="161"/>
        <v>221</v>
      </c>
      <c r="E232" s="14">
        <f t="shared" si="158"/>
        <v>0.15</v>
      </c>
      <c r="F232" s="3">
        <f t="shared" si="153"/>
        <v>2.8576511180631639</v>
      </c>
      <c r="G232" s="4">
        <f t="shared" si="162"/>
        <v>0.24968228915399748</v>
      </c>
      <c r="I232" s="13">
        <f t="shared" si="163"/>
        <v>4.4061420369542921E-2</v>
      </c>
      <c r="J232" s="13">
        <f t="shared" si="173"/>
        <v>4.8726689445714996E-2</v>
      </c>
      <c r="K232" s="13">
        <f t="shared" si="173"/>
        <v>5.7325437016586579E-2</v>
      </c>
      <c r="L232" s="13">
        <f t="shared" si="173"/>
        <v>6.7441579915793637E-2</v>
      </c>
      <c r="M232" s="13">
        <f t="shared" si="173"/>
        <v>7.9342881995924236E-2</v>
      </c>
      <c r="N232" s="13">
        <f t="shared" si="173"/>
        <v>9.3344355026286074E-2</v>
      </c>
      <c r="O232" s="13">
        <f t="shared" si="173"/>
        <v>0.10981659482265398</v>
      </c>
      <c r="P232" s="13">
        <f t="shared" si="173"/>
        <v>0.12919558779196086</v>
      </c>
      <c r="Q232" s="13">
        <f t="shared" si="173"/>
        <v>0.15199424712127507</v>
      </c>
      <c r="R232" s="13">
        <f t="shared" si="173"/>
        <v>0.17881598348884845</v>
      </c>
      <c r="S232" s="13">
        <f t="shared" si="173"/>
        <v>0.21037066884163774</v>
      </c>
      <c r="T232" s="13">
        <f t="shared" si="173"/>
        <v>0.24749341486918414</v>
      </c>
      <c r="U232" s="13">
        <f t="shared" si="173"/>
        <v>0.29116666195055535</v>
      </c>
      <c r="V232" s="13">
        <f t="shared" si="173"/>
        <v>0.34254616148404415</v>
      </c>
      <c r="W232" s="13">
        <f t="shared" si="173"/>
        <v>0.40299153688273426</v>
      </c>
      <c r="X232" s="13">
        <f t="shared" si="173"/>
        <v>0.47410222877083275</v>
      </c>
      <c r="Y232" s="13">
        <f t="shared" si="173"/>
        <v>0.55775977112988961</v>
      </c>
      <c r="Z232" s="13">
        <f t="shared" si="173"/>
        <v>0.65617751092239818</v>
      </c>
      <c r="AA232" s="13">
        <f t="shared" si="173"/>
        <v>0.77195907826364019</v>
      </c>
      <c r="AB232" s="13">
        <f t="shared" si="173"/>
        <v>0.9081671424133122</v>
      </c>
      <c r="AC232" s="13">
        <f t="shared" si="173"/>
        <v>1.0684042564039538</v>
      </c>
      <c r="AD232" s="13">
        <f t="shared" si="154"/>
        <v>2354780.7289528181</v>
      </c>
      <c r="AE232" s="13">
        <f t="shared" si="164"/>
        <v>2354787.6201560269</v>
      </c>
      <c r="AF232" s="4"/>
      <c r="AG232">
        <f t="shared" si="150"/>
        <v>221</v>
      </c>
      <c r="AH232" s="4"/>
      <c r="AI232" s="4"/>
      <c r="AJ232" s="13">
        <f t="shared" si="175"/>
        <v>3.1102142199392548E-3</v>
      </c>
      <c r="AK232" s="13">
        <f t="shared" si="175"/>
        <v>0</v>
      </c>
      <c r="AL232" s="13">
        <f t="shared" si="175"/>
        <v>0</v>
      </c>
      <c r="AM232" s="13">
        <f t="shared" si="175"/>
        <v>0</v>
      </c>
      <c r="AN232" s="13">
        <f t="shared" si="175"/>
        <v>0</v>
      </c>
      <c r="AO232" s="13">
        <f t="shared" si="175"/>
        <v>0</v>
      </c>
      <c r="AP232" s="13">
        <f t="shared" si="175"/>
        <v>0</v>
      </c>
      <c r="AQ232" s="13">
        <f t="shared" si="175"/>
        <v>0</v>
      </c>
      <c r="AR232" s="13">
        <f t="shared" si="175"/>
        <v>0</v>
      </c>
      <c r="AS232" s="13">
        <f t="shared" si="175"/>
        <v>0</v>
      </c>
      <c r="AT232" s="13">
        <f t="shared" si="175"/>
        <v>0</v>
      </c>
      <c r="AU232" s="13">
        <f t="shared" si="175"/>
        <v>0</v>
      </c>
      <c r="AV232" s="13">
        <f t="shared" si="175"/>
        <v>0</v>
      </c>
      <c r="AW232" s="13">
        <f t="shared" si="175"/>
        <v>0</v>
      </c>
      <c r="AX232" s="13">
        <f t="shared" si="175"/>
        <v>0</v>
      </c>
      <c r="AY232" s="13">
        <f t="shared" si="175"/>
        <v>0</v>
      </c>
      <c r="AZ232" s="13">
        <f t="shared" si="175"/>
        <v>0</v>
      </c>
      <c r="BA232" s="13">
        <f t="shared" si="175"/>
        <v>0</v>
      </c>
      <c r="BB232" s="13">
        <f t="shared" si="175"/>
        <v>0</v>
      </c>
      <c r="BC232" s="13">
        <f t="shared" si="175"/>
        <v>0</v>
      </c>
      <c r="BD232" s="13">
        <f t="shared" si="170"/>
        <v>0</v>
      </c>
      <c r="BE232" s="13">
        <f t="shared" si="159"/>
        <v>3.1102142199392548E-3</v>
      </c>
      <c r="BF232" s="13">
        <f t="shared" si="155"/>
        <v>150305.58996348552</v>
      </c>
      <c r="BG232" s="4">
        <f t="shared" si="151"/>
        <v>2505093.2101195124</v>
      </c>
      <c r="BH232" s="4">
        <f t="shared" si="169"/>
        <v>1.0000002112357711</v>
      </c>
      <c r="BI232" s="4">
        <f t="shared" si="171"/>
        <v>1.000000248512128</v>
      </c>
      <c r="BJ232" s="4">
        <f t="shared" si="156"/>
        <v>5.9999998944675905</v>
      </c>
      <c r="BK232" s="4"/>
      <c r="BL232" s="4">
        <f t="shared" si="147"/>
        <v>2505093.4598018015</v>
      </c>
      <c r="BN232">
        <f t="shared" si="148"/>
        <v>221</v>
      </c>
      <c r="BO232" s="11">
        <f t="shared" si="149"/>
        <v>1.0603175443193578E-7</v>
      </c>
      <c r="BP232" s="9">
        <f t="shared" si="177"/>
        <v>7.0078645568185019E-10</v>
      </c>
      <c r="BQ232" s="9">
        <f t="shared" si="177"/>
        <v>7.7498645543838738E-10</v>
      </c>
      <c r="BR232" s="9">
        <f t="shared" si="177"/>
        <v>9.1174749906691639E-10</v>
      </c>
      <c r="BS232" s="9">
        <f t="shared" si="176"/>
        <v>1.0726423560199805E-9</v>
      </c>
      <c r="BT232" s="9">
        <f t="shared" si="176"/>
        <v>1.2619297469570845E-9</v>
      </c>
      <c r="BU232" s="9">
        <f t="shared" si="176"/>
        <v>1.4846198594631893E-9</v>
      </c>
      <c r="BV232" s="9">
        <f t="shared" si="176"/>
        <v>1.7466069322180555E-9</v>
      </c>
      <c r="BW232" s="9">
        <f t="shared" si="176"/>
        <v>2.0548252257670191E-9</v>
      </c>
      <c r="BX232" s="9">
        <f t="shared" si="176"/>
        <v>2.4174325028744997E-9</v>
      </c>
      <c r="BY232" s="9">
        <f t="shared" si="142"/>
        <v>2.8440258674691989E-9</v>
      </c>
      <c r="BZ232" s="9">
        <f t="shared" si="142"/>
        <v>0</v>
      </c>
      <c r="CA232" s="9">
        <f t="shared" si="142"/>
        <v>0</v>
      </c>
      <c r="CB232" s="9">
        <f t="shared" si="142"/>
        <v>0</v>
      </c>
      <c r="CC232" s="9">
        <f t="shared" si="142"/>
        <v>0</v>
      </c>
      <c r="CD232" s="9">
        <f t="shared" si="140"/>
        <v>0</v>
      </c>
      <c r="CE232" s="9">
        <f t="shared" si="140"/>
        <v>0</v>
      </c>
      <c r="CF232" s="9">
        <f t="shared" si="140"/>
        <v>0</v>
      </c>
      <c r="CG232" s="9">
        <f t="shared" si="140"/>
        <v>0</v>
      </c>
      <c r="CH232" s="9">
        <f t="shared" si="140"/>
        <v>0</v>
      </c>
      <c r="CI232" s="9">
        <f t="shared" si="135"/>
        <v>0</v>
      </c>
      <c r="CJ232" s="9">
        <f t="shared" si="135"/>
        <v>0</v>
      </c>
      <c r="CK232" s="9">
        <f t="shared" si="135"/>
        <v>3.7452229799006989E-2</v>
      </c>
      <c r="CL232" s="9">
        <f t="shared" si="160"/>
        <v>3.7452245068609891E-2</v>
      </c>
    </row>
    <row r="233" spans="2:90" x14ac:dyDescent="0.2">
      <c r="B233" s="1">
        <f t="shared" si="157"/>
        <v>44082</v>
      </c>
      <c r="C233" s="8">
        <f t="shared" si="152"/>
        <v>31.714285714285715</v>
      </c>
      <c r="D233">
        <f t="shared" si="161"/>
        <v>222</v>
      </c>
      <c r="E233" s="14">
        <f t="shared" si="158"/>
        <v>0.15</v>
      </c>
      <c r="F233" s="3">
        <f t="shared" si="153"/>
        <v>2.8576511180631639</v>
      </c>
      <c r="G233" s="4">
        <f t="shared" si="162"/>
        <v>0.21223004408538759</v>
      </c>
      <c r="I233" s="13">
        <f t="shared" si="163"/>
        <v>3.7452245068609891E-2</v>
      </c>
      <c r="J233" s="13">
        <f t="shared" si="173"/>
        <v>4.1417735147370342E-2</v>
      </c>
      <c r="K233" s="13">
        <f t="shared" si="173"/>
        <v>4.8726689445714996E-2</v>
      </c>
      <c r="L233" s="13">
        <f t="shared" si="173"/>
        <v>5.7325437016586579E-2</v>
      </c>
      <c r="M233" s="13">
        <f t="shared" si="173"/>
        <v>6.7441579915793637E-2</v>
      </c>
      <c r="N233" s="13">
        <f t="shared" si="173"/>
        <v>7.9342881995924236E-2</v>
      </c>
      <c r="O233" s="13">
        <f t="shared" si="173"/>
        <v>9.3344355026286074E-2</v>
      </c>
      <c r="P233" s="13">
        <f t="shared" si="173"/>
        <v>0.10981659482265398</v>
      </c>
      <c r="Q233" s="13">
        <f t="shared" si="173"/>
        <v>0.12919558779196086</v>
      </c>
      <c r="R233" s="13">
        <f t="shared" si="173"/>
        <v>0.15199424712127507</v>
      </c>
      <c r="S233" s="13">
        <f t="shared" si="173"/>
        <v>0.17881598348884845</v>
      </c>
      <c r="T233" s="13">
        <f t="shared" si="173"/>
        <v>0.21037066884163774</v>
      </c>
      <c r="U233" s="13">
        <f t="shared" si="173"/>
        <v>0.24749341486918414</v>
      </c>
      <c r="V233" s="13">
        <f t="shared" si="173"/>
        <v>0.29116666195055535</v>
      </c>
      <c r="W233" s="13">
        <f t="shared" si="173"/>
        <v>0.34254616148404415</v>
      </c>
      <c r="X233" s="13">
        <f t="shared" si="173"/>
        <v>0.40299153688273426</v>
      </c>
      <c r="Y233" s="13">
        <f t="shared" si="173"/>
        <v>0.47410222877083275</v>
      </c>
      <c r="Z233" s="13">
        <f t="shared" si="173"/>
        <v>0.55775977112988961</v>
      </c>
      <c r="AA233" s="13">
        <f t="shared" si="173"/>
        <v>0.65617751092239818</v>
      </c>
      <c r="AB233" s="13">
        <f t="shared" si="173"/>
        <v>0.77195907826364019</v>
      </c>
      <c r="AC233" s="13">
        <f t="shared" si="173"/>
        <v>0.9081671424133122</v>
      </c>
      <c r="AD233" s="13">
        <f t="shared" si="154"/>
        <v>2354781.7973570745</v>
      </c>
      <c r="AE233" s="13">
        <f t="shared" si="164"/>
        <v>2354787.6549645867</v>
      </c>
      <c r="AF233" s="4"/>
      <c r="AG233">
        <f t="shared" si="150"/>
        <v>222</v>
      </c>
      <c r="AH233" s="4"/>
      <c r="AI233" s="4"/>
      <c r="AJ233" s="13">
        <f t="shared" si="175"/>
        <v>2.6436852221725753E-3</v>
      </c>
      <c r="AK233" s="13">
        <f t="shared" si="175"/>
        <v>0</v>
      </c>
      <c r="AL233" s="13">
        <f t="shared" si="175"/>
        <v>0</v>
      </c>
      <c r="AM233" s="13">
        <f t="shared" si="175"/>
        <v>0</v>
      </c>
      <c r="AN233" s="13">
        <f t="shared" si="175"/>
        <v>0</v>
      </c>
      <c r="AO233" s="13">
        <f t="shared" si="175"/>
        <v>0</v>
      </c>
      <c r="AP233" s="13">
        <f t="shared" si="175"/>
        <v>0</v>
      </c>
      <c r="AQ233" s="13">
        <f t="shared" si="175"/>
        <v>0</v>
      </c>
      <c r="AR233" s="13">
        <f t="shared" si="175"/>
        <v>0</v>
      </c>
      <c r="AS233" s="13">
        <f t="shared" si="175"/>
        <v>0</v>
      </c>
      <c r="AT233" s="13">
        <f t="shared" si="175"/>
        <v>0</v>
      </c>
      <c r="AU233" s="13">
        <f t="shared" si="175"/>
        <v>0</v>
      </c>
      <c r="AV233" s="13">
        <f t="shared" si="175"/>
        <v>0</v>
      </c>
      <c r="AW233" s="13">
        <f t="shared" si="175"/>
        <v>0</v>
      </c>
      <c r="AX233" s="13">
        <f t="shared" si="175"/>
        <v>0</v>
      </c>
      <c r="AY233" s="13">
        <f t="shared" si="175"/>
        <v>0</v>
      </c>
      <c r="AZ233" s="13">
        <f t="shared" si="175"/>
        <v>0</v>
      </c>
      <c r="BA233" s="13">
        <f t="shared" si="175"/>
        <v>0</v>
      </c>
      <c r="BB233" s="13">
        <f t="shared" si="175"/>
        <v>0</v>
      </c>
      <c r="BC233" s="13">
        <f t="shared" si="175"/>
        <v>0</v>
      </c>
      <c r="BD233" s="13">
        <f t="shared" si="170"/>
        <v>0</v>
      </c>
      <c r="BE233" s="13">
        <f t="shared" si="159"/>
        <v>2.6436852221725753E-3</v>
      </c>
      <c r="BF233" s="13">
        <f t="shared" si="155"/>
        <v>150305.59260717075</v>
      </c>
      <c r="BG233" s="4">
        <f t="shared" si="151"/>
        <v>2505093.2475717575</v>
      </c>
      <c r="BH233" s="4">
        <f t="shared" si="169"/>
        <v>1.0000001795507394</v>
      </c>
      <c r="BI233" s="4">
        <f t="shared" si="171"/>
        <v>1.0000002112357713</v>
      </c>
      <c r="BJ233" s="4">
        <f t="shared" si="156"/>
        <v>5.9999999102973627</v>
      </c>
      <c r="BK233" s="4"/>
      <c r="BL233" s="4">
        <f t="shared" si="147"/>
        <v>2505093.4598018015</v>
      </c>
      <c r="BN233">
        <f t="shared" si="148"/>
        <v>222</v>
      </c>
      <c r="BO233" s="11">
        <f t="shared" si="149"/>
        <v>9.0127033114973206E-8</v>
      </c>
      <c r="BP233" s="9">
        <f t="shared" si="177"/>
        <v>5.063189597293043E-10</v>
      </c>
      <c r="BQ233" s="9">
        <f t="shared" si="177"/>
        <v>5.5992863807613546E-10</v>
      </c>
      <c r="BR233" s="9">
        <f t="shared" si="177"/>
        <v>6.5873879298854558E-10</v>
      </c>
      <c r="BS233" s="9">
        <f t="shared" si="176"/>
        <v>7.7498573404863141E-10</v>
      </c>
      <c r="BT233" s="9">
        <f t="shared" si="176"/>
        <v>9.117464259595267E-10</v>
      </c>
      <c r="BU233" s="9">
        <f t="shared" si="176"/>
        <v>1.0726407829626111E-9</v>
      </c>
      <c r="BV233" s="9">
        <f t="shared" si="176"/>
        <v>1.2619274664824851E-9</v>
      </c>
      <c r="BW233" s="9">
        <f t="shared" si="176"/>
        <v>1.4846165817232394E-9</v>
      </c>
      <c r="BX233" s="9">
        <f t="shared" si="176"/>
        <v>1.7466022528851725E-9</v>
      </c>
      <c r="BY233" s="9">
        <f t="shared" si="142"/>
        <v>2.0548185815376866E-9</v>
      </c>
      <c r="BZ233" s="9">
        <f t="shared" si="142"/>
        <v>0</v>
      </c>
      <c r="CA233" s="9">
        <f t="shared" si="142"/>
        <v>0</v>
      </c>
      <c r="CB233" s="9">
        <f t="shared" si="142"/>
        <v>0</v>
      </c>
      <c r="CC233" s="9">
        <f t="shared" si="142"/>
        <v>0</v>
      </c>
      <c r="CD233" s="9">
        <f t="shared" si="140"/>
        <v>0</v>
      </c>
      <c r="CE233" s="9">
        <f t="shared" si="140"/>
        <v>0</v>
      </c>
      <c r="CF233" s="9">
        <f t="shared" si="140"/>
        <v>0</v>
      </c>
      <c r="CG233" s="9">
        <f t="shared" si="140"/>
        <v>0</v>
      </c>
      <c r="CH233" s="9">
        <f t="shared" si="140"/>
        <v>0</v>
      </c>
      <c r="CI233" s="9">
        <f t="shared" si="135"/>
        <v>0</v>
      </c>
      <c r="CJ233" s="9">
        <f t="shared" si="135"/>
        <v>0</v>
      </c>
      <c r="CK233" s="9">
        <f t="shared" si="135"/>
        <v>3.1834424554340573E-2</v>
      </c>
      <c r="CL233" s="9">
        <f t="shared" si="160"/>
        <v>3.1834435586664787E-2</v>
      </c>
    </row>
    <row r="234" spans="2:90" x14ac:dyDescent="0.2">
      <c r="B234" s="1">
        <f t="shared" si="157"/>
        <v>44083</v>
      </c>
      <c r="C234" s="8">
        <f t="shared" si="152"/>
        <v>31.857142857142858</v>
      </c>
      <c r="D234">
        <f t="shared" si="161"/>
        <v>223</v>
      </c>
      <c r="E234" s="14">
        <f t="shared" si="158"/>
        <v>0.15</v>
      </c>
      <c r="F234" s="3">
        <f t="shared" si="153"/>
        <v>2.8576511180631639</v>
      </c>
      <c r="G234" s="4">
        <f t="shared" si="162"/>
        <v>0.1803956084987228</v>
      </c>
      <c r="I234" s="13">
        <f t="shared" si="163"/>
        <v>3.1834435586664787E-2</v>
      </c>
      <c r="J234" s="13">
        <f t="shared" si="173"/>
        <v>3.5205110364493294E-2</v>
      </c>
      <c r="K234" s="13">
        <f t="shared" si="173"/>
        <v>4.1417735147370342E-2</v>
      </c>
      <c r="L234" s="13">
        <f t="shared" si="173"/>
        <v>4.8726689445714996E-2</v>
      </c>
      <c r="M234" s="13">
        <f t="shared" si="173"/>
        <v>5.7325437016586579E-2</v>
      </c>
      <c r="N234" s="13">
        <f t="shared" si="173"/>
        <v>6.7441579915793637E-2</v>
      </c>
      <c r="O234" s="13">
        <f t="shared" si="173"/>
        <v>7.9342881995924236E-2</v>
      </c>
      <c r="P234" s="13">
        <f t="shared" si="173"/>
        <v>9.3344355026286074E-2</v>
      </c>
      <c r="Q234" s="13">
        <f t="shared" si="173"/>
        <v>0.10981659482265398</v>
      </c>
      <c r="R234" s="13">
        <f t="shared" si="173"/>
        <v>0.12919558779196086</v>
      </c>
      <c r="S234" s="13">
        <f t="shared" si="173"/>
        <v>0.15199424712127507</v>
      </c>
      <c r="T234" s="13">
        <f t="shared" si="173"/>
        <v>0.17881598348884845</v>
      </c>
      <c r="U234" s="13">
        <f t="shared" si="173"/>
        <v>0.21037066884163774</v>
      </c>
      <c r="V234" s="13">
        <f t="shared" si="173"/>
        <v>0.24749341486918414</v>
      </c>
      <c r="W234" s="13">
        <f t="shared" si="173"/>
        <v>0.29116666195055535</v>
      </c>
      <c r="X234" s="13">
        <f t="shared" si="173"/>
        <v>0.34254616148404415</v>
      </c>
      <c r="Y234" s="13">
        <f t="shared" ref="Y234:AC234" si="178">X233*(1-X$8)</f>
        <v>0.40299153688273426</v>
      </c>
      <c r="Z234" s="13">
        <f t="shared" si="178"/>
        <v>0.47410222877083275</v>
      </c>
      <c r="AA234" s="13">
        <f t="shared" si="178"/>
        <v>0.55775977112988961</v>
      </c>
      <c r="AB234" s="13">
        <f t="shared" si="178"/>
        <v>0.65617751092239818</v>
      </c>
      <c r="AC234" s="13">
        <f t="shared" si="178"/>
        <v>0.77195907826364019</v>
      </c>
      <c r="AD234" s="13">
        <f t="shared" si="154"/>
        <v>2354782.7055242169</v>
      </c>
      <c r="AE234" s="13">
        <f t="shared" si="164"/>
        <v>2354787.6845518877</v>
      </c>
      <c r="AF234" s="4"/>
      <c r="AG234">
        <f t="shared" si="150"/>
        <v>223</v>
      </c>
      <c r="AH234" s="4"/>
      <c r="AI234" s="4"/>
      <c r="AJ234" s="13">
        <f t="shared" si="175"/>
        <v>2.2471347041165932E-3</v>
      </c>
      <c r="AK234" s="13">
        <f t="shared" si="175"/>
        <v>0</v>
      </c>
      <c r="AL234" s="13">
        <f t="shared" si="175"/>
        <v>0</v>
      </c>
      <c r="AM234" s="13">
        <f t="shared" si="175"/>
        <v>0</v>
      </c>
      <c r="AN234" s="13">
        <f t="shared" si="175"/>
        <v>0</v>
      </c>
      <c r="AO234" s="13">
        <f t="shared" si="175"/>
        <v>0</v>
      </c>
      <c r="AP234" s="13">
        <f t="shared" si="175"/>
        <v>0</v>
      </c>
      <c r="AQ234" s="13">
        <f t="shared" si="175"/>
        <v>0</v>
      </c>
      <c r="AR234" s="13">
        <f t="shared" si="175"/>
        <v>0</v>
      </c>
      <c r="AS234" s="13">
        <f t="shared" si="175"/>
        <v>0</v>
      </c>
      <c r="AT234" s="13">
        <f t="shared" si="175"/>
        <v>0</v>
      </c>
      <c r="AU234" s="13">
        <f t="shared" si="175"/>
        <v>0</v>
      </c>
      <c r="AV234" s="13">
        <f t="shared" si="175"/>
        <v>0</v>
      </c>
      <c r="AW234" s="13">
        <f t="shared" si="175"/>
        <v>0</v>
      </c>
      <c r="AX234" s="13">
        <f t="shared" si="175"/>
        <v>0</v>
      </c>
      <c r="AY234" s="13">
        <f t="shared" si="175"/>
        <v>0</v>
      </c>
      <c r="AZ234" s="13">
        <f t="shared" si="175"/>
        <v>0</v>
      </c>
      <c r="BA234" s="13">
        <f t="shared" si="175"/>
        <v>0</v>
      </c>
      <c r="BB234" s="13">
        <f t="shared" si="175"/>
        <v>0</v>
      </c>
      <c r="BC234" s="13">
        <f t="shared" si="175"/>
        <v>0</v>
      </c>
      <c r="BD234" s="13">
        <f t="shared" si="170"/>
        <v>0</v>
      </c>
      <c r="BE234" s="13">
        <f t="shared" si="159"/>
        <v>2.2471347041165932E-3</v>
      </c>
      <c r="BF234" s="13">
        <f t="shared" si="155"/>
        <v>150305.59485430547</v>
      </c>
      <c r="BG234" s="4">
        <f t="shared" si="151"/>
        <v>2505093.2794061932</v>
      </c>
      <c r="BH234" s="4">
        <f t="shared" si="169"/>
        <v>1.0000001526183699</v>
      </c>
      <c r="BI234" s="4">
        <f t="shared" si="171"/>
        <v>1.0000001795507398</v>
      </c>
      <c r="BJ234" s="4">
        <f t="shared" si="156"/>
        <v>5.9999999237526946</v>
      </c>
      <c r="BK234" s="4"/>
      <c r="BL234" s="4">
        <f t="shared" si="147"/>
        <v>2505093.4598018015</v>
      </c>
      <c r="BN234">
        <f t="shared" si="148"/>
        <v>223</v>
      </c>
      <c r="BO234" s="11">
        <f t="shared" si="149"/>
        <v>7.6608008383271089E-8</v>
      </c>
      <c r="BP234" s="9">
        <f t="shared" si="177"/>
        <v>3.6581590624498793E-10</v>
      </c>
      <c r="BQ234" s="9">
        <f t="shared" si="177"/>
        <v>4.0454900849056294E-10</v>
      </c>
      <c r="BR234" s="9">
        <f t="shared" si="177"/>
        <v>4.759395302078773E-10</v>
      </c>
      <c r="BS234" s="9">
        <f t="shared" si="176"/>
        <v>5.5992819503195716E-10</v>
      </c>
      <c r="BT234" s="9">
        <f t="shared" si="176"/>
        <v>6.5873813393120149E-10</v>
      </c>
      <c r="BU234" s="9">
        <f t="shared" si="176"/>
        <v>7.749847679355249E-10</v>
      </c>
      <c r="BV234" s="9">
        <f t="shared" si="176"/>
        <v>9.1174502536449791E-10</v>
      </c>
      <c r="BW234" s="9">
        <f t="shared" si="176"/>
        <v>1.0726387698577134E-9</v>
      </c>
      <c r="BX234" s="9">
        <f t="shared" si="176"/>
        <v>1.2619245925194239E-9</v>
      </c>
      <c r="BY234" s="9">
        <f t="shared" si="142"/>
        <v>1.4846125008972259E-9</v>
      </c>
      <c r="BZ234" s="9">
        <f t="shared" si="142"/>
        <v>0</v>
      </c>
      <c r="CA234" s="9">
        <f t="shared" si="142"/>
        <v>0</v>
      </c>
      <c r="CB234" s="9">
        <f t="shared" si="142"/>
        <v>0</v>
      </c>
      <c r="CC234" s="9">
        <f t="shared" si="142"/>
        <v>0</v>
      </c>
      <c r="CD234" s="9">
        <f t="shared" si="140"/>
        <v>0</v>
      </c>
      <c r="CE234" s="9">
        <f t="shared" si="140"/>
        <v>0</v>
      </c>
      <c r="CF234" s="9">
        <f t="shared" si="140"/>
        <v>0</v>
      </c>
      <c r="CG234" s="9">
        <f t="shared" si="140"/>
        <v>0</v>
      </c>
      <c r="CH234" s="9">
        <f t="shared" si="140"/>
        <v>0</v>
      </c>
      <c r="CI234" s="9">
        <f t="shared" si="135"/>
        <v>0</v>
      </c>
      <c r="CJ234" s="9">
        <f t="shared" si="135"/>
        <v>0</v>
      </c>
      <c r="CK234" s="9">
        <f t="shared" si="135"/>
        <v>2.7059281986837148E-2</v>
      </c>
      <c r="CL234" s="9">
        <f t="shared" si="160"/>
        <v>2.7059289957713579E-2</v>
      </c>
    </row>
    <row r="235" spans="2:90" x14ac:dyDescent="0.2">
      <c r="B235" s="1">
        <f t="shared" si="157"/>
        <v>44084</v>
      </c>
      <c r="C235" s="8">
        <f t="shared" si="152"/>
        <v>32</v>
      </c>
      <c r="D235">
        <f t="shared" si="161"/>
        <v>224</v>
      </c>
      <c r="E235" s="14">
        <f t="shared" si="158"/>
        <v>0.15</v>
      </c>
      <c r="F235" s="3">
        <f t="shared" si="153"/>
        <v>2.8576511180631639</v>
      </c>
      <c r="G235" s="4">
        <f t="shared" si="162"/>
        <v>0.15333631854100921</v>
      </c>
      <c r="I235" s="13">
        <f t="shared" si="163"/>
        <v>2.7059289957713579E-2</v>
      </c>
      <c r="J235" s="13">
        <f t="shared" ref="J235:AC247" si="179">I234*(1-I$8)</f>
        <v>2.9924369451464899E-2</v>
      </c>
      <c r="K235" s="13">
        <f t="shared" si="179"/>
        <v>3.5205110364493294E-2</v>
      </c>
      <c r="L235" s="13">
        <f t="shared" si="179"/>
        <v>4.1417735147370342E-2</v>
      </c>
      <c r="M235" s="13">
        <f t="shared" si="179"/>
        <v>4.8726689445714996E-2</v>
      </c>
      <c r="N235" s="13">
        <f t="shared" si="179"/>
        <v>5.7325437016586579E-2</v>
      </c>
      <c r="O235" s="13">
        <f t="shared" si="179"/>
        <v>6.7441579915793637E-2</v>
      </c>
      <c r="P235" s="13">
        <f t="shared" si="179"/>
        <v>7.9342881995924236E-2</v>
      </c>
      <c r="Q235" s="13">
        <f t="shared" si="179"/>
        <v>9.3344355026286074E-2</v>
      </c>
      <c r="R235" s="13">
        <f t="shared" si="179"/>
        <v>0.10981659482265398</v>
      </c>
      <c r="S235" s="13">
        <f t="shared" si="179"/>
        <v>0.12919558779196086</v>
      </c>
      <c r="T235" s="13">
        <f t="shared" si="179"/>
        <v>0.15199424712127507</v>
      </c>
      <c r="U235" s="13">
        <f t="shared" si="179"/>
        <v>0.17881598348884845</v>
      </c>
      <c r="V235" s="13">
        <f t="shared" si="179"/>
        <v>0.21037066884163774</v>
      </c>
      <c r="W235" s="13">
        <f t="shared" si="179"/>
        <v>0.24749341486918414</v>
      </c>
      <c r="X235" s="13">
        <f t="shared" si="179"/>
        <v>0.29116666195055535</v>
      </c>
      <c r="Y235" s="13">
        <f t="shared" si="179"/>
        <v>0.34254616148404415</v>
      </c>
      <c r="Z235" s="13">
        <f t="shared" si="179"/>
        <v>0.40299153688273426</v>
      </c>
      <c r="AA235" s="13">
        <f t="shared" si="179"/>
        <v>0.47410222877083275</v>
      </c>
      <c r="AB235" s="13">
        <f t="shared" si="179"/>
        <v>0.55775977112988961</v>
      </c>
      <c r="AC235" s="13">
        <f t="shared" si="179"/>
        <v>0.65617751092239818</v>
      </c>
      <c r="AD235" s="13">
        <f t="shared" si="154"/>
        <v>2354783.4774832949</v>
      </c>
      <c r="AE235" s="13">
        <f t="shared" si="164"/>
        <v>2354787.7097011111</v>
      </c>
      <c r="AF235" s="4"/>
      <c r="AG235">
        <f t="shared" si="150"/>
        <v>224</v>
      </c>
      <c r="AH235" s="4"/>
      <c r="AI235" s="4"/>
      <c r="AJ235" s="13">
        <f t="shared" si="175"/>
        <v>1.9100661351998871E-3</v>
      </c>
      <c r="AK235" s="13">
        <f t="shared" si="175"/>
        <v>0</v>
      </c>
      <c r="AL235" s="13">
        <f t="shared" si="175"/>
        <v>0</v>
      </c>
      <c r="AM235" s="13">
        <f t="shared" si="175"/>
        <v>0</v>
      </c>
      <c r="AN235" s="13">
        <f t="shared" si="175"/>
        <v>0</v>
      </c>
      <c r="AO235" s="13">
        <f t="shared" si="175"/>
        <v>0</v>
      </c>
      <c r="AP235" s="13">
        <f t="shared" si="175"/>
        <v>0</v>
      </c>
      <c r="AQ235" s="13">
        <f t="shared" si="175"/>
        <v>0</v>
      </c>
      <c r="AR235" s="13">
        <f t="shared" si="175"/>
        <v>0</v>
      </c>
      <c r="AS235" s="13">
        <f t="shared" si="175"/>
        <v>0</v>
      </c>
      <c r="AT235" s="13">
        <f t="shared" si="175"/>
        <v>0</v>
      </c>
      <c r="AU235" s="13">
        <f t="shared" si="175"/>
        <v>0</v>
      </c>
      <c r="AV235" s="13">
        <f t="shared" si="175"/>
        <v>0</v>
      </c>
      <c r="AW235" s="13">
        <f t="shared" si="175"/>
        <v>0</v>
      </c>
      <c r="AX235" s="13">
        <f t="shared" si="175"/>
        <v>0</v>
      </c>
      <c r="AY235" s="13">
        <f t="shared" ref="AY235:BC235" si="180">X234*AX$8</f>
        <v>0</v>
      </c>
      <c r="AZ235" s="13">
        <f t="shared" si="180"/>
        <v>0</v>
      </c>
      <c r="BA235" s="13">
        <f t="shared" si="180"/>
        <v>0</v>
      </c>
      <c r="BB235" s="13">
        <f t="shared" si="180"/>
        <v>0</v>
      </c>
      <c r="BC235" s="13">
        <f t="shared" si="180"/>
        <v>0</v>
      </c>
      <c r="BD235" s="13">
        <f t="shared" si="170"/>
        <v>0</v>
      </c>
      <c r="BE235" s="13">
        <f t="shared" si="159"/>
        <v>1.9100661351998871E-3</v>
      </c>
      <c r="BF235" s="13">
        <f t="shared" si="155"/>
        <v>150305.59676437161</v>
      </c>
      <c r="BG235" s="4">
        <f t="shared" si="151"/>
        <v>2505093.3064654828</v>
      </c>
      <c r="BH235" s="4">
        <f t="shared" si="169"/>
        <v>1.0000001297257888</v>
      </c>
      <c r="BI235" s="4">
        <f t="shared" si="171"/>
        <v>1.0000001526183706</v>
      </c>
      <c r="BJ235" s="4">
        <f t="shared" si="156"/>
        <v>5.9999999351897451</v>
      </c>
      <c r="BK235" s="4"/>
      <c r="BL235" s="4">
        <f t="shared" si="147"/>
        <v>2505093.4598018015</v>
      </c>
      <c r="BN235">
        <f t="shared" si="148"/>
        <v>224</v>
      </c>
      <c r="BO235" s="11">
        <f t="shared" si="149"/>
        <v>6.5116828971260889E-8</v>
      </c>
      <c r="BP235" s="9">
        <f t="shared" si="177"/>
        <v>2.6430227343902882E-10</v>
      </c>
      <c r="BQ235" s="9">
        <f t="shared" si="177"/>
        <v>2.9228700714657957E-10</v>
      </c>
      <c r="BR235" s="9">
        <f t="shared" si="177"/>
        <v>3.4386677257786108E-10</v>
      </c>
      <c r="BS235" s="9">
        <f t="shared" si="176"/>
        <v>4.0454873639524428E-10</v>
      </c>
      <c r="BT235" s="9">
        <f t="shared" si="176"/>
        <v>4.7593912544585494E-10</v>
      </c>
      <c r="BU235" s="9">
        <f t="shared" si="176"/>
        <v>5.5992760168677844E-10</v>
      </c>
      <c r="BV235" s="9">
        <f t="shared" si="176"/>
        <v>6.587372737392536E-10</v>
      </c>
      <c r="BW235" s="9">
        <f t="shared" si="176"/>
        <v>7.7498353155233E-10</v>
      </c>
      <c r="BX235" s="9">
        <f t="shared" si="176"/>
        <v>9.1174326025189908E-10</v>
      </c>
      <c r="BY235" s="9">
        <f t="shared" si="142"/>
        <v>1.0726362634909518E-9</v>
      </c>
      <c r="BZ235" s="9">
        <f t="shared" si="142"/>
        <v>0</v>
      </c>
      <c r="CA235" s="9">
        <f t="shared" si="142"/>
        <v>0</v>
      </c>
      <c r="CB235" s="9">
        <f t="shared" si="142"/>
        <v>0</v>
      </c>
      <c r="CC235" s="9">
        <f t="shared" si="142"/>
        <v>0</v>
      </c>
      <c r="CD235" s="9">
        <f t="shared" si="140"/>
        <v>0</v>
      </c>
      <c r="CE235" s="9">
        <f t="shared" si="140"/>
        <v>0</v>
      </c>
      <c r="CF235" s="9">
        <f t="shared" si="140"/>
        <v>0</v>
      </c>
      <c r="CG235" s="9">
        <f t="shared" si="140"/>
        <v>0</v>
      </c>
      <c r="CH235" s="9">
        <f t="shared" si="140"/>
        <v>0</v>
      </c>
      <c r="CI235" s="9">
        <f t="shared" si="135"/>
        <v>0</v>
      </c>
      <c r="CJ235" s="9">
        <f t="shared" si="135"/>
        <v>0</v>
      </c>
      <c r="CK235" s="9">
        <f t="shared" si="135"/>
        <v>2.30004049451446E-2</v>
      </c>
      <c r="CL235" s="9">
        <f t="shared" si="160"/>
        <v>2.3000410704116445E-2</v>
      </c>
    </row>
    <row r="236" spans="2:90" x14ac:dyDescent="0.2">
      <c r="B236" s="1">
        <f t="shared" si="157"/>
        <v>44085</v>
      </c>
      <c r="C236" s="8">
        <f t="shared" si="152"/>
        <v>32.142857142857146</v>
      </c>
      <c r="D236">
        <f t="shared" si="161"/>
        <v>225</v>
      </c>
      <c r="E236" s="14">
        <f t="shared" si="158"/>
        <v>0.15</v>
      </c>
      <c r="F236" s="3">
        <f t="shared" si="153"/>
        <v>2.8576511180631639</v>
      </c>
      <c r="G236" s="4">
        <f t="shared" si="162"/>
        <v>0.13033590783689275</v>
      </c>
      <c r="I236" s="13">
        <f t="shared" si="163"/>
        <v>2.3000410704116445E-2</v>
      </c>
      <c r="J236" s="13">
        <f t="shared" si="179"/>
        <v>2.5435732560250762E-2</v>
      </c>
      <c r="K236" s="13">
        <f t="shared" si="179"/>
        <v>2.9924369451464899E-2</v>
      </c>
      <c r="L236" s="13">
        <f t="shared" si="179"/>
        <v>3.5205110364493294E-2</v>
      </c>
      <c r="M236" s="13">
        <f t="shared" si="179"/>
        <v>4.1417735147370342E-2</v>
      </c>
      <c r="N236" s="13">
        <f t="shared" si="179"/>
        <v>4.8726689445714996E-2</v>
      </c>
      <c r="O236" s="13">
        <f t="shared" si="179"/>
        <v>5.7325437016586579E-2</v>
      </c>
      <c r="P236" s="13">
        <f t="shared" si="179"/>
        <v>6.7441579915793637E-2</v>
      </c>
      <c r="Q236" s="13">
        <f t="shared" si="179"/>
        <v>7.9342881995924236E-2</v>
      </c>
      <c r="R236" s="13">
        <f t="shared" si="179"/>
        <v>9.3344355026286074E-2</v>
      </c>
      <c r="S236" s="13">
        <f t="shared" si="179"/>
        <v>0.10981659482265398</v>
      </c>
      <c r="T236" s="13">
        <f t="shared" si="179"/>
        <v>0.12919558779196086</v>
      </c>
      <c r="U236" s="13">
        <f t="shared" si="179"/>
        <v>0.15199424712127507</v>
      </c>
      <c r="V236" s="13">
        <f t="shared" si="179"/>
        <v>0.17881598348884845</v>
      </c>
      <c r="W236" s="13">
        <f t="shared" si="179"/>
        <v>0.21037066884163774</v>
      </c>
      <c r="X236" s="13">
        <f t="shared" si="179"/>
        <v>0.24749341486918414</v>
      </c>
      <c r="Y236" s="13">
        <f t="shared" si="179"/>
        <v>0.29116666195055535</v>
      </c>
      <c r="Z236" s="13">
        <f t="shared" si="179"/>
        <v>0.34254616148404415</v>
      </c>
      <c r="AA236" s="13">
        <f t="shared" si="179"/>
        <v>0.40299153688273426</v>
      </c>
      <c r="AB236" s="13">
        <f t="shared" si="179"/>
        <v>0.47410222877083275</v>
      </c>
      <c r="AC236" s="13">
        <f t="shared" si="179"/>
        <v>0.55775977112988961</v>
      </c>
      <c r="AD236" s="13">
        <f t="shared" si="154"/>
        <v>2354784.1336608059</v>
      </c>
      <c r="AE236" s="13">
        <f t="shared" si="164"/>
        <v>2354787.7310779649</v>
      </c>
      <c r="AF236" s="4"/>
      <c r="AG236">
        <f t="shared" si="150"/>
        <v>225</v>
      </c>
      <c r="AH236" s="4"/>
      <c r="AI236" s="4"/>
      <c r="AJ236" s="13">
        <f t="shared" ref="AJ236:BC248" si="181">I235*AI$8</f>
        <v>1.6235573974628147E-3</v>
      </c>
      <c r="AK236" s="13">
        <f t="shared" si="181"/>
        <v>0</v>
      </c>
      <c r="AL236" s="13">
        <f t="shared" si="181"/>
        <v>0</v>
      </c>
      <c r="AM236" s="13">
        <f t="shared" si="181"/>
        <v>0</v>
      </c>
      <c r="AN236" s="13">
        <f t="shared" si="181"/>
        <v>0</v>
      </c>
      <c r="AO236" s="13">
        <f t="shared" si="181"/>
        <v>0</v>
      </c>
      <c r="AP236" s="13">
        <f t="shared" si="181"/>
        <v>0</v>
      </c>
      <c r="AQ236" s="13">
        <f t="shared" si="181"/>
        <v>0</v>
      </c>
      <c r="AR236" s="13">
        <f t="shared" si="181"/>
        <v>0</v>
      </c>
      <c r="AS236" s="13">
        <f t="shared" si="181"/>
        <v>0</v>
      </c>
      <c r="AT236" s="13">
        <f t="shared" si="181"/>
        <v>0</v>
      </c>
      <c r="AU236" s="13">
        <f t="shared" si="181"/>
        <v>0</v>
      </c>
      <c r="AV236" s="13">
        <f t="shared" si="181"/>
        <v>0</v>
      </c>
      <c r="AW236" s="13">
        <f t="shared" si="181"/>
        <v>0</v>
      </c>
      <c r="AX236" s="13">
        <f t="shared" si="181"/>
        <v>0</v>
      </c>
      <c r="AY236" s="13">
        <f t="shared" si="181"/>
        <v>0</v>
      </c>
      <c r="AZ236" s="13">
        <f t="shared" si="181"/>
        <v>0</v>
      </c>
      <c r="BA236" s="13">
        <f t="shared" si="181"/>
        <v>0</v>
      </c>
      <c r="BB236" s="13">
        <f t="shared" si="181"/>
        <v>0</v>
      </c>
      <c r="BC236" s="13">
        <f t="shared" si="181"/>
        <v>0</v>
      </c>
      <c r="BD236" s="13">
        <f t="shared" si="170"/>
        <v>0</v>
      </c>
      <c r="BE236" s="13">
        <f t="shared" si="159"/>
        <v>1.6235573974628147E-3</v>
      </c>
      <c r="BF236" s="13">
        <f t="shared" si="155"/>
        <v>150305.598387929</v>
      </c>
      <c r="BG236" s="4">
        <f t="shared" si="151"/>
        <v>2505093.329465894</v>
      </c>
      <c r="BH236" s="4">
        <f t="shared" si="169"/>
        <v>1.0000001102670466</v>
      </c>
      <c r="BI236" s="4">
        <f t="shared" si="171"/>
        <v>1.0000001297257892</v>
      </c>
      <c r="BJ236" s="4">
        <f t="shared" si="156"/>
        <v>5.9999999449112478</v>
      </c>
      <c r="BK236" s="4"/>
      <c r="BL236" s="4">
        <f t="shared" si="147"/>
        <v>2505093.4598018019</v>
      </c>
      <c r="BN236">
        <f t="shared" si="148"/>
        <v>225</v>
      </c>
      <c r="BO236" s="11">
        <f t="shared" si="149"/>
        <v>5.5349320409115687E-8</v>
      </c>
      <c r="BP236" s="9">
        <f t="shared" si="177"/>
        <v>1.9095856524050927E-10</v>
      </c>
      <c r="BQ236" s="9">
        <f t="shared" si="177"/>
        <v>2.1117757669768436E-10</v>
      </c>
      <c r="BR236" s="9">
        <f t="shared" si="177"/>
        <v>2.4844402692148262E-10</v>
      </c>
      <c r="BS236" s="9">
        <f t="shared" si="176"/>
        <v>2.9228684004039285E-10</v>
      </c>
      <c r="BT236" s="9">
        <f t="shared" si="176"/>
        <v>3.4386652399375397E-10</v>
      </c>
      <c r="BU236" s="9">
        <f t="shared" si="176"/>
        <v>4.0454837199095321E-10</v>
      </c>
      <c r="BV236" s="9">
        <f t="shared" si="176"/>
        <v>4.7593859715354473E-10</v>
      </c>
      <c r="BW236" s="9">
        <f t="shared" si="176"/>
        <v>5.5992684234843642E-10</v>
      </c>
      <c r="BX236" s="9">
        <f t="shared" si="176"/>
        <v>6.5873618966626005E-10</v>
      </c>
      <c r="BY236" s="9">
        <f t="shared" si="142"/>
        <v>7.7498199220982347E-10</v>
      </c>
      <c r="BZ236" s="9">
        <f t="shared" si="142"/>
        <v>0</v>
      </c>
      <c r="CA236" s="9">
        <f t="shared" si="142"/>
        <v>0</v>
      </c>
      <c r="CB236" s="9">
        <f t="shared" si="142"/>
        <v>0</v>
      </c>
      <c r="CC236" s="9">
        <f t="shared" si="142"/>
        <v>0</v>
      </c>
      <c r="CD236" s="9">
        <f t="shared" si="142"/>
        <v>0</v>
      </c>
      <c r="CE236" s="9">
        <f t="shared" si="142"/>
        <v>0</v>
      </c>
      <c r="CF236" s="9">
        <f t="shared" si="142"/>
        <v>0</v>
      </c>
      <c r="CG236" s="9">
        <f t="shared" si="142"/>
        <v>0</v>
      </c>
      <c r="CH236" s="9">
        <f t="shared" si="142"/>
        <v>0</v>
      </c>
      <c r="CI236" s="9">
        <f t="shared" si="135"/>
        <v>0</v>
      </c>
      <c r="CJ236" s="9">
        <f t="shared" si="135"/>
        <v>0</v>
      </c>
      <c r="CK236" s="9">
        <f t="shared" si="135"/>
        <v>1.9550355226244074E-2</v>
      </c>
      <c r="CL236" s="9">
        <f t="shared" si="160"/>
        <v>1.9550359387109601E-2</v>
      </c>
    </row>
    <row r="237" spans="2:90" x14ac:dyDescent="0.2">
      <c r="B237" s="1">
        <f t="shared" si="157"/>
        <v>44086</v>
      </c>
      <c r="C237" s="8">
        <f t="shared" si="152"/>
        <v>32.285714285714285</v>
      </c>
      <c r="D237">
        <f t="shared" si="161"/>
        <v>226</v>
      </c>
      <c r="E237" s="14">
        <f t="shared" si="158"/>
        <v>0.15</v>
      </c>
      <c r="F237" s="3">
        <f t="shared" si="153"/>
        <v>2.8576511180631639</v>
      </c>
      <c r="G237" s="4">
        <f t="shared" si="162"/>
        <v>0.11078554844978315</v>
      </c>
      <c r="I237" s="13">
        <f t="shared" si="163"/>
        <v>1.9550359387109601E-2</v>
      </c>
      <c r="J237" s="13">
        <f t="shared" si="179"/>
        <v>2.1620386061869456E-2</v>
      </c>
      <c r="K237" s="13">
        <f t="shared" si="179"/>
        <v>2.5435732560250762E-2</v>
      </c>
      <c r="L237" s="13">
        <f t="shared" si="179"/>
        <v>2.9924369451464899E-2</v>
      </c>
      <c r="M237" s="13">
        <f t="shared" si="179"/>
        <v>3.5205110364493294E-2</v>
      </c>
      <c r="N237" s="13">
        <f t="shared" si="179"/>
        <v>4.1417735147370342E-2</v>
      </c>
      <c r="O237" s="13">
        <f t="shared" si="179"/>
        <v>4.8726689445714996E-2</v>
      </c>
      <c r="P237" s="13">
        <f t="shared" si="179"/>
        <v>5.7325437016586579E-2</v>
      </c>
      <c r="Q237" s="13">
        <f t="shared" si="179"/>
        <v>6.7441579915793637E-2</v>
      </c>
      <c r="R237" s="13">
        <f t="shared" si="179"/>
        <v>7.9342881995924236E-2</v>
      </c>
      <c r="S237" s="13">
        <f t="shared" si="179"/>
        <v>9.3344355026286074E-2</v>
      </c>
      <c r="T237" s="13">
        <f t="shared" si="179"/>
        <v>0.10981659482265398</v>
      </c>
      <c r="U237" s="13">
        <f t="shared" si="179"/>
        <v>0.12919558779196086</v>
      </c>
      <c r="V237" s="13">
        <f t="shared" si="179"/>
        <v>0.15199424712127507</v>
      </c>
      <c r="W237" s="13">
        <f t="shared" si="179"/>
        <v>0.17881598348884845</v>
      </c>
      <c r="X237" s="13">
        <f t="shared" si="179"/>
        <v>0.21037066884163774</v>
      </c>
      <c r="Y237" s="13">
        <f t="shared" si="179"/>
        <v>0.24749341486918414</v>
      </c>
      <c r="Z237" s="13">
        <f t="shared" si="179"/>
        <v>0.29116666195055535</v>
      </c>
      <c r="AA237" s="13">
        <f t="shared" si="179"/>
        <v>0.34254616148404415</v>
      </c>
      <c r="AB237" s="13">
        <f t="shared" si="179"/>
        <v>0.40299153688273426</v>
      </c>
      <c r="AC237" s="13">
        <f t="shared" si="179"/>
        <v>0.47410222877083275</v>
      </c>
      <c r="AD237" s="13">
        <f t="shared" si="154"/>
        <v>2354784.691420577</v>
      </c>
      <c r="AE237" s="13">
        <f t="shared" si="164"/>
        <v>2354787.7492482993</v>
      </c>
      <c r="AF237" s="4"/>
      <c r="AG237">
        <f t="shared" si="150"/>
        <v>226</v>
      </c>
      <c r="AH237" s="4"/>
      <c r="AI237" s="4"/>
      <c r="AJ237" s="13">
        <f t="shared" si="181"/>
        <v>1.3800246422469866E-3</v>
      </c>
      <c r="AK237" s="13">
        <f t="shared" si="181"/>
        <v>0</v>
      </c>
      <c r="AL237" s="13">
        <f t="shared" si="181"/>
        <v>0</v>
      </c>
      <c r="AM237" s="13">
        <f t="shared" si="181"/>
        <v>0</v>
      </c>
      <c r="AN237" s="13">
        <f t="shared" si="181"/>
        <v>0</v>
      </c>
      <c r="AO237" s="13">
        <f t="shared" si="181"/>
        <v>0</v>
      </c>
      <c r="AP237" s="13">
        <f t="shared" si="181"/>
        <v>0</v>
      </c>
      <c r="AQ237" s="13">
        <f t="shared" si="181"/>
        <v>0</v>
      </c>
      <c r="AR237" s="13">
        <f t="shared" si="181"/>
        <v>0</v>
      </c>
      <c r="AS237" s="13">
        <f t="shared" si="181"/>
        <v>0</v>
      </c>
      <c r="AT237" s="13">
        <f t="shared" si="181"/>
        <v>0</v>
      </c>
      <c r="AU237" s="13">
        <f t="shared" si="181"/>
        <v>0</v>
      </c>
      <c r="AV237" s="13">
        <f t="shared" si="181"/>
        <v>0</v>
      </c>
      <c r="AW237" s="13">
        <f t="shared" si="181"/>
        <v>0</v>
      </c>
      <c r="AX237" s="13">
        <f t="shared" si="181"/>
        <v>0</v>
      </c>
      <c r="AY237" s="13">
        <f t="shared" si="181"/>
        <v>0</v>
      </c>
      <c r="AZ237" s="13">
        <f t="shared" si="181"/>
        <v>0</v>
      </c>
      <c r="BA237" s="13">
        <f t="shared" si="181"/>
        <v>0</v>
      </c>
      <c r="BB237" s="13">
        <f t="shared" si="181"/>
        <v>0</v>
      </c>
      <c r="BC237" s="13">
        <f t="shared" si="181"/>
        <v>0</v>
      </c>
      <c r="BD237" s="13">
        <f t="shared" si="170"/>
        <v>0</v>
      </c>
      <c r="BE237" s="13">
        <f t="shared" si="159"/>
        <v>1.3800246422469866E-3</v>
      </c>
      <c r="BF237" s="13">
        <f t="shared" si="155"/>
        <v>150305.59976795365</v>
      </c>
      <c r="BG237" s="4">
        <f t="shared" si="151"/>
        <v>2505093.3490162529</v>
      </c>
      <c r="BH237" s="4">
        <f t="shared" si="169"/>
        <v>1.0000000937270805</v>
      </c>
      <c r="BI237" s="4">
        <f t="shared" si="171"/>
        <v>1.000000110267047</v>
      </c>
      <c r="BJ237" s="4">
        <f t="shared" si="156"/>
        <v>5.9999999531745383</v>
      </c>
      <c r="BK237" s="4"/>
      <c r="BL237" s="4">
        <f t="shared" si="147"/>
        <v>2505093.4598018015</v>
      </c>
      <c r="BN237">
        <f t="shared" si="148"/>
        <v>226</v>
      </c>
      <c r="BO237" s="11">
        <f t="shared" si="149"/>
        <v>4.7046933751472079E-8</v>
      </c>
      <c r="BP237" s="9">
        <f t="shared" si="177"/>
        <v>1.3796766943542235E-10</v>
      </c>
      <c r="BQ237" s="9">
        <f t="shared" si="177"/>
        <v>1.5257593061010339E-10</v>
      </c>
      <c r="BR237" s="9">
        <f t="shared" si="177"/>
        <v>1.7950098370234182E-10</v>
      </c>
      <c r="BS237" s="9">
        <f t="shared" si="176"/>
        <v>2.1117747407064659E-10</v>
      </c>
      <c r="BT237" s="9">
        <f t="shared" si="176"/>
        <v>2.4844387425473686E-10</v>
      </c>
      <c r="BU237" s="9">
        <f t="shared" si="176"/>
        <v>2.9228661624215236E-10</v>
      </c>
      <c r="BV237" s="9">
        <f t="shared" si="176"/>
        <v>3.4386619954216608E-10</v>
      </c>
      <c r="BW237" s="9">
        <f t="shared" si="176"/>
        <v>4.045479056390301E-10</v>
      </c>
      <c r="BX237" s="9">
        <f t="shared" si="176"/>
        <v>4.7593793135894297E-10</v>
      </c>
      <c r="BY237" s="9">
        <f t="shared" si="142"/>
        <v>5.5992589693696713E-10</v>
      </c>
      <c r="BZ237" s="9">
        <f t="shared" si="142"/>
        <v>0</v>
      </c>
      <c r="CA237" s="9">
        <f t="shared" si="142"/>
        <v>0</v>
      </c>
      <c r="CB237" s="9">
        <f t="shared" si="142"/>
        <v>0</v>
      </c>
      <c r="CC237" s="9">
        <f t="shared" si="142"/>
        <v>0</v>
      </c>
      <c r="CD237" s="9">
        <f t="shared" si="142"/>
        <v>0</v>
      </c>
      <c r="CE237" s="9">
        <f t="shared" si="142"/>
        <v>0</v>
      </c>
      <c r="CF237" s="9">
        <f t="shared" si="142"/>
        <v>0</v>
      </c>
      <c r="CG237" s="9">
        <f t="shared" si="142"/>
        <v>0</v>
      </c>
      <c r="CH237" s="9">
        <f t="shared" si="142"/>
        <v>0</v>
      </c>
      <c r="CI237" s="9">
        <f t="shared" si="135"/>
        <v>0</v>
      </c>
      <c r="CJ237" s="9">
        <f t="shared" si="135"/>
        <v>0</v>
      </c>
      <c r="CK237" s="9">
        <f t="shared" si="135"/>
        <v>1.6617809906436676E-2</v>
      </c>
      <c r="CL237" s="9">
        <f t="shared" si="160"/>
        <v>1.661781291266716E-2</v>
      </c>
    </row>
    <row r="238" spans="2:90" x14ac:dyDescent="0.2">
      <c r="B238" s="1">
        <f t="shared" si="157"/>
        <v>44087</v>
      </c>
      <c r="C238" s="8">
        <f t="shared" si="152"/>
        <v>32.428571428571431</v>
      </c>
      <c r="D238">
        <f t="shared" si="161"/>
        <v>227</v>
      </c>
      <c r="E238" s="14">
        <f t="shared" si="158"/>
        <v>0.15</v>
      </c>
      <c r="F238" s="3">
        <f t="shared" si="153"/>
        <v>2.8576511180631639</v>
      </c>
      <c r="G238" s="4">
        <f t="shared" si="162"/>
        <v>9.4167735537115993E-2</v>
      </c>
      <c r="I238" s="13">
        <f t="shared" si="163"/>
        <v>1.661781291266716E-2</v>
      </c>
      <c r="J238" s="13">
        <f t="shared" si="179"/>
        <v>1.8377337823883025E-2</v>
      </c>
      <c r="K238" s="13">
        <f t="shared" si="179"/>
        <v>2.1620386061869456E-2</v>
      </c>
      <c r="L238" s="13">
        <f t="shared" si="179"/>
        <v>2.5435732560250762E-2</v>
      </c>
      <c r="M238" s="13">
        <f t="shared" si="179"/>
        <v>2.9924369451464899E-2</v>
      </c>
      <c r="N238" s="13">
        <f t="shared" si="179"/>
        <v>3.5205110364493294E-2</v>
      </c>
      <c r="O238" s="13">
        <f t="shared" si="179"/>
        <v>4.1417735147370342E-2</v>
      </c>
      <c r="P238" s="13">
        <f t="shared" si="179"/>
        <v>4.8726689445714996E-2</v>
      </c>
      <c r="Q238" s="13">
        <f t="shared" si="179"/>
        <v>5.7325437016586579E-2</v>
      </c>
      <c r="R238" s="13">
        <f t="shared" si="179"/>
        <v>6.7441579915793637E-2</v>
      </c>
      <c r="S238" s="13">
        <f t="shared" si="179"/>
        <v>7.9342881995924236E-2</v>
      </c>
      <c r="T238" s="13">
        <f t="shared" si="179"/>
        <v>9.3344355026286074E-2</v>
      </c>
      <c r="U238" s="13">
        <f t="shared" si="179"/>
        <v>0.10981659482265398</v>
      </c>
      <c r="V238" s="13">
        <f t="shared" si="179"/>
        <v>0.12919558779196086</v>
      </c>
      <c r="W238" s="13">
        <f t="shared" si="179"/>
        <v>0.15199424712127507</v>
      </c>
      <c r="X238" s="13">
        <f t="shared" si="179"/>
        <v>0.17881598348884845</v>
      </c>
      <c r="Y238" s="13">
        <f t="shared" si="179"/>
        <v>0.21037066884163774</v>
      </c>
      <c r="Z238" s="13">
        <f t="shared" si="179"/>
        <v>0.24749341486918414</v>
      </c>
      <c r="AA238" s="13">
        <f t="shared" si="179"/>
        <v>0.29116666195055535</v>
      </c>
      <c r="AB238" s="13">
        <f t="shared" si="179"/>
        <v>0.34254616148404415</v>
      </c>
      <c r="AC238" s="13">
        <f t="shared" si="179"/>
        <v>0.40299153688273426</v>
      </c>
      <c r="AD238" s="13">
        <f t="shared" si="154"/>
        <v>2354785.1655228059</v>
      </c>
      <c r="AE238" s="13">
        <f t="shared" si="164"/>
        <v>2354787.7646930907</v>
      </c>
      <c r="AF238" s="4"/>
      <c r="AG238">
        <f t="shared" si="150"/>
        <v>227</v>
      </c>
      <c r="AH238" s="4"/>
      <c r="AI238" s="4"/>
      <c r="AJ238" s="13">
        <f t="shared" si="181"/>
        <v>1.1730215632265761E-3</v>
      </c>
      <c r="AK238" s="13">
        <f t="shared" si="181"/>
        <v>0</v>
      </c>
      <c r="AL238" s="13">
        <f t="shared" si="181"/>
        <v>0</v>
      </c>
      <c r="AM238" s="13">
        <f t="shared" si="181"/>
        <v>0</v>
      </c>
      <c r="AN238" s="13">
        <f t="shared" si="181"/>
        <v>0</v>
      </c>
      <c r="AO238" s="13">
        <f t="shared" si="181"/>
        <v>0</v>
      </c>
      <c r="AP238" s="13">
        <f t="shared" si="181"/>
        <v>0</v>
      </c>
      <c r="AQ238" s="13">
        <f t="shared" si="181"/>
        <v>0</v>
      </c>
      <c r="AR238" s="13">
        <f t="shared" si="181"/>
        <v>0</v>
      </c>
      <c r="AS238" s="13">
        <f t="shared" si="181"/>
        <v>0</v>
      </c>
      <c r="AT238" s="13">
        <f t="shared" si="181"/>
        <v>0</v>
      </c>
      <c r="AU238" s="13">
        <f t="shared" si="181"/>
        <v>0</v>
      </c>
      <c r="AV238" s="13">
        <f t="shared" si="181"/>
        <v>0</v>
      </c>
      <c r="AW238" s="13">
        <f t="shared" si="181"/>
        <v>0</v>
      </c>
      <c r="AX238" s="13">
        <f t="shared" si="181"/>
        <v>0</v>
      </c>
      <c r="AY238" s="13">
        <f t="shared" si="181"/>
        <v>0</v>
      </c>
      <c r="AZ238" s="13">
        <f t="shared" si="181"/>
        <v>0</v>
      </c>
      <c r="BA238" s="13">
        <f t="shared" si="181"/>
        <v>0</v>
      </c>
      <c r="BB238" s="13">
        <f t="shared" si="181"/>
        <v>0</v>
      </c>
      <c r="BC238" s="13">
        <f t="shared" si="181"/>
        <v>0</v>
      </c>
      <c r="BD238" s="13">
        <f t="shared" si="170"/>
        <v>0</v>
      </c>
      <c r="BE238" s="13">
        <f t="shared" si="159"/>
        <v>1.1730215632265761E-3</v>
      </c>
      <c r="BF238" s="13">
        <f t="shared" si="155"/>
        <v>150305.60094097522</v>
      </c>
      <c r="BG238" s="4">
        <f t="shared" si="151"/>
        <v>2505093.3656340661</v>
      </c>
      <c r="BH238" s="4">
        <f t="shared" si="169"/>
        <v>1.0000000796680844</v>
      </c>
      <c r="BI238" s="4">
        <f t="shared" si="171"/>
        <v>1.000000093727081</v>
      </c>
      <c r="BJ238" s="4">
        <f t="shared" si="156"/>
        <v>5.9999999601983403</v>
      </c>
      <c r="BK238" s="4"/>
      <c r="BL238" s="4">
        <f t="shared" si="147"/>
        <v>2505093.4598018015</v>
      </c>
      <c r="BN238">
        <f t="shared" si="148"/>
        <v>227</v>
      </c>
      <c r="BO238" s="11">
        <f t="shared" si="149"/>
        <v>3.998990192801123E-8</v>
      </c>
      <c r="BP238" s="9">
        <f t="shared" si="177"/>
        <v>9.9681706295339746E-11</v>
      </c>
      <c r="BQ238" s="9">
        <f t="shared" si="177"/>
        <v>1.1023619059125203E-10</v>
      </c>
      <c r="BR238" s="9">
        <f t="shared" si="177"/>
        <v>1.2968956773898507E-10</v>
      </c>
      <c r="BS238" s="9">
        <f t="shared" si="176"/>
        <v>1.5257586758273249E-10</v>
      </c>
      <c r="BT238" s="9">
        <f t="shared" si="176"/>
        <v>1.7950088994324849E-10</v>
      </c>
      <c r="BU238" s="9">
        <f t="shared" si="176"/>
        <v>2.1117733662613478E-10</v>
      </c>
      <c r="BV238" s="9">
        <f t="shared" si="176"/>
        <v>2.4844367499355255E-10</v>
      </c>
      <c r="BW238" s="9">
        <f t="shared" si="176"/>
        <v>2.9228632983162038E-10</v>
      </c>
      <c r="BX238" s="9">
        <f t="shared" si="176"/>
        <v>3.4386579064105229E-10</v>
      </c>
      <c r="BY238" s="9">
        <f t="shared" si="142"/>
        <v>4.0454732500540789E-10</v>
      </c>
      <c r="BZ238" s="9">
        <f t="shared" si="142"/>
        <v>0</v>
      </c>
      <c r="CA238" s="9">
        <f t="shared" si="142"/>
        <v>0</v>
      </c>
      <c r="CB238" s="9">
        <f t="shared" si="142"/>
        <v>0</v>
      </c>
      <c r="CC238" s="9">
        <f t="shared" si="142"/>
        <v>0</v>
      </c>
      <c r="CD238" s="9">
        <f t="shared" si="142"/>
        <v>0</v>
      </c>
      <c r="CE238" s="9">
        <f t="shared" si="142"/>
        <v>0</v>
      </c>
      <c r="CF238" s="9">
        <f t="shared" si="142"/>
        <v>0</v>
      </c>
      <c r="CG238" s="9">
        <f t="shared" si="142"/>
        <v>0</v>
      </c>
      <c r="CH238" s="9">
        <f t="shared" si="142"/>
        <v>0</v>
      </c>
      <c r="CI238" s="9">
        <f t="shared" si="135"/>
        <v>0</v>
      </c>
      <c r="CJ238" s="9">
        <f t="shared" si="135"/>
        <v>0</v>
      </c>
      <c r="CK238" s="9">
        <f t="shared" si="135"/>
        <v>1.4125144174618905E-2</v>
      </c>
      <c r="CL238" s="9">
        <f t="shared" si="160"/>
        <v>1.4125146346623584E-2</v>
      </c>
    </row>
    <row r="239" spans="2:90" x14ac:dyDescent="0.2">
      <c r="B239" s="1">
        <f t="shared" si="157"/>
        <v>44088</v>
      </c>
      <c r="C239" s="8">
        <f t="shared" si="152"/>
        <v>32.571428571428569</v>
      </c>
      <c r="D239">
        <f t="shared" si="161"/>
        <v>228</v>
      </c>
      <c r="E239" s="14">
        <f t="shared" si="158"/>
        <v>0.15</v>
      </c>
      <c r="F239" s="3">
        <f t="shared" si="153"/>
        <v>2.8576511180631639</v>
      </c>
      <c r="G239" s="4">
        <f t="shared" si="162"/>
        <v>8.0042589190492411E-2</v>
      </c>
      <c r="I239" s="13">
        <f t="shared" si="163"/>
        <v>1.4125146346623584E-2</v>
      </c>
      <c r="J239" s="13">
        <f t="shared" si="179"/>
        <v>1.5620744137907129E-2</v>
      </c>
      <c r="K239" s="13">
        <f t="shared" si="179"/>
        <v>1.8377337823883025E-2</v>
      </c>
      <c r="L239" s="13">
        <f t="shared" si="179"/>
        <v>2.1620386061869456E-2</v>
      </c>
      <c r="M239" s="13">
        <f t="shared" si="179"/>
        <v>2.5435732560250762E-2</v>
      </c>
      <c r="N239" s="13">
        <f t="shared" si="179"/>
        <v>2.9924369451464899E-2</v>
      </c>
      <c r="O239" s="13">
        <f t="shared" si="179"/>
        <v>3.5205110364493294E-2</v>
      </c>
      <c r="P239" s="13">
        <f t="shared" si="179"/>
        <v>4.1417735147370342E-2</v>
      </c>
      <c r="Q239" s="13">
        <f t="shared" si="179"/>
        <v>4.8726689445714996E-2</v>
      </c>
      <c r="R239" s="13">
        <f t="shared" si="179"/>
        <v>5.7325437016586579E-2</v>
      </c>
      <c r="S239" s="13">
        <f t="shared" si="179"/>
        <v>6.7441579915793637E-2</v>
      </c>
      <c r="T239" s="13">
        <f t="shared" si="179"/>
        <v>7.9342881995924236E-2</v>
      </c>
      <c r="U239" s="13">
        <f t="shared" si="179"/>
        <v>9.3344355026286074E-2</v>
      </c>
      <c r="V239" s="13">
        <f t="shared" si="179"/>
        <v>0.10981659482265398</v>
      </c>
      <c r="W239" s="13">
        <f t="shared" si="179"/>
        <v>0.12919558779196086</v>
      </c>
      <c r="X239" s="13">
        <f t="shared" si="179"/>
        <v>0.15199424712127507</v>
      </c>
      <c r="Y239" s="13">
        <f t="shared" si="179"/>
        <v>0.17881598348884845</v>
      </c>
      <c r="Z239" s="13">
        <f t="shared" si="179"/>
        <v>0.21037066884163774</v>
      </c>
      <c r="AA239" s="13">
        <f t="shared" si="179"/>
        <v>0.24749341486918414</v>
      </c>
      <c r="AB239" s="13">
        <f t="shared" si="179"/>
        <v>0.29116666195055535</v>
      </c>
      <c r="AC239" s="13">
        <f t="shared" si="179"/>
        <v>0.34254616148404415</v>
      </c>
      <c r="AD239" s="13">
        <f t="shared" si="154"/>
        <v>2354785.5685143429</v>
      </c>
      <c r="AE239" s="13">
        <f t="shared" si="164"/>
        <v>2354787.7778211688</v>
      </c>
      <c r="AF239" s="4"/>
      <c r="AG239">
        <f t="shared" si="150"/>
        <v>228</v>
      </c>
      <c r="AH239" s="4"/>
      <c r="AI239" s="4"/>
      <c r="AJ239" s="13">
        <f t="shared" si="181"/>
        <v>9.9706877476002961E-4</v>
      </c>
      <c r="AK239" s="13">
        <f t="shared" si="181"/>
        <v>0</v>
      </c>
      <c r="AL239" s="13">
        <f t="shared" si="181"/>
        <v>0</v>
      </c>
      <c r="AM239" s="13">
        <f t="shared" si="181"/>
        <v>0</v>
      </c>
      <c r="AN239" s="13">
        <f t="shared" si="181"/>
        <v>0</v>
      </c>
      <c r="AO239" s="13">
        <f t="shared" si="181"/>
        <v>0</v>
      </c>
      <c r="AP239" s="13">
        <f t="shared" si="181"/>
        <v>0</v>
      </c>
      <c r="AQ239" s="13">
        <f t="shared" si="181"/>
        <v>0</v>
      </c>
      <c r="AR239" s="13">
        <f t="shared" si="181"/>
        <v>0</v>
      </c>
      <c r="AS239" s="13">
        <f t="shared" si="181"/>
        <v>0</v>
      </c>
      <c r="AT239" s="13">
        <f t="shared" si="181"/>
        <v>0</v>
      </c>
      <c r="AU239" s="13">
        <f t="shared" si="181"/>
        <v>0</v>
      </c>
      <c r="AV239" s="13">
        <f t="shared" si="181"/>
        <v>0</v>
      </c>
      <c r="AW239" s="13">
        <f t="shared" si="181"/>
        <v>0</v>
      </c>
      <c r="AX239" s="13">
        <f t="shared" si="181"/>
        <v>0</v>
      </c>
      <c r="AY239" s="13">
        <f t="shared" si="181"/>
        <v>0</v>
      </c>
      <c r="AZ239" s="13">
        <f t="shared" si="181"/>
        <v>0</v>
      </c>
      <c r="BA239" s="13">
        <f t="shared" si="181"/>
        <v>0</v>
      </c>
      <c r="BB239" s="13">
        <f t="shared" si="181"/>
        <v>0</v>
      </c>
      <c r="BC239" s="13">
        <f t="shared" si="181"/>
        <v>0</v>
      </c>
      <c r="BD239" s="13">
        <f t="shared" si="170"/>
        <v>0</v>
      </c>
      <c r="BE239" s="13">
        <f t="shared" si="159"/>
        <v>9.9706877476002961E-4</v>
      </c>
      <c r="BF239" s="13">
        <f t="shared" si="155"/>
        <v>150305.60193804398</v>
      </c>
      <c r="BG239" s="4">
        <f t="shared" si="151"/>
        <v>2505093.379759213</v>
      </c>
      <c r="BH239" s="4">
        <f t="shared" si="169"/>
        <v>1.0000000677179195</v>
      </c>
      <c r="BI239" s="4">
        <f t="shared" si="171"/>
        <v>1.0000000796680846</v>
      </c>
      <c r="BJ239" s="4">
        <f t="shared" si="156"/>
        <v>5.9999999661685743</v>
      </c>
      <c r="BK239" s="4"/>
      <c r="BL239" s="4">
        <f t="shared" si="147"/>
        <v>2505093.4598018019</v>
      </c>
      <c r="BN239">
        <f t="shared" si="148"/>
        <v>228</v>
      </c>
      <c r="BO239" s="11">
        <f t="shared" si="149"/>
        <v>3.3991422591717595E-8</v>
      </c>
      <c r="BP239" s="9">
        <f t="shared" si="177"/>
        <v>7.2020072795690716E-11</v>
      </c>
      <c r="BQ239" s="9">
        <f t="shared" si="177"/>
        <v>7.9645697278304473E-11</v>
      </c>
      <c r="BR239" s="9">
        <f t="shared" si="177"/>
        <v>9.3700778412354557E-11</v>
      </c>
      <c r="BS239" s="9">
        <f t="shared" si="176"/>
        <v>1.1023615188376285E-10</v>
      </c>
      <c r="BT239" s="9">
        <f t="shared" si="176"/>
        <v>1.2968951015780916E-10</v>
      </c>
      <c r="BU239" s="9">
        <f t="shared" si="176"/>
        <v>1.5257578317231419E-10</v>
      </c>
      <c r="BV239" s="9">
        <f t="shared" si="176"/>
        <v>1.7950076756813229E-10</v>
      </c>
      <c r="BW239" s="9">
        <f t="shared" si="176"/>
        <v>2.1117716072791501E-10</v>
      </c>
      <c r="BX239" s="9">
        <f t="shared" si="176"/>
        <v>2.4844342386670257E-10</v>
      </c>
      <c r="BY239" s="9">
        <f t="shared" si="142"/>
        <v>2.9228597323285279E-10</v>
      </c>
      <c r="BZ239" s="9">
        <f t="shared" si="142"/>
        <v>0</v>
      </c>
      <c r="CA239" s="9">
        <f t="shared" si="142"/>
        <v>0</v>
      </c>
      <c r="CB239" s="9">
        <f t="shared" si="142"/>
        <v>0</v>
      </c>
      <c r="CC239" s="9">
        <f t="shared" si="142"/>
        <v>0</v>
      </c>
      <c r="CD239" s="9">
        <f t="shared" si="142"/>
        <v>0</v>
      </c>
      <c r="CE239" s="9">
        <f t="shared" si="142"/>
        <v>0</v>
      </c>
      <c r="CF239" s="9">
        <f t="shared" si="142"/>
        <v>0</v>
      </c>
      <c r="CG239" s="9">
        <f t="shared" si="142"/>
        <v>0</v>
      </c>
      <c r="CH239" s="9">
        <f t="shared" si="142"/>
        <v>0</v>
      </c>
      <c r="CI239" s="9">
        <f t="shared" si="135"/>
        <v>0</v>
      </c>
      <c r="CJ239" s="9">
        <f t="shared" si="135"/>
        <v>0</v>
      </c>
      <c r="CK239" s="9">
        <f t="shared" si="135"/>
        <v>1.200637670583735E-2</v>
      </c>
      <c r="CL239" s="9">
        <f t="shared" si="160"/>
        <v>1.2006378275112669E-2</v>
      </c>
    </row>
    <row r="240" spans="2:90" x14ac:dyDescent="0.2">
      <c r="B240" s="1">
        <f t="shared" si="157"/>
        <v>44089</v>
      </c>
      <c r="C240" s="8">
        <f t="shared" si="152"/>
        <v>32.714285714285715</v>
      </c>
      <c r="D240">
        <f t="shared" si="161"/>
        <v>229</v>
      </c>
      <c r="E240" s="14">
        <f t="shared" si="158"/>
        <v>0.15</v>
      </c>
      <c r="F240" s="3">
        <f t="shared" si="153"/>
        <v>2.8576511180631639</v>
      </c>
      <c r="G240" s="4">
        <f t="shared" si="162"/>
        <v>6.8036210915379744E-2</v>
      </c>
      <c r="I240" s="13">
        <f t="shared" si="163"/>
        <v>1.2006378275112669E-2</v>
      </c>
      <c r="J240" s="13">
        <f t="shared" si="179"/>
        <v>1.3277637565826167E-2</v>
      </c>
      <c r="K240" s="13">
        <f t="shared" si="179"/>
        <v>1.5620744137907129E-2</v>
      </c>
      <c r="L240" s="13">
        <f t="shared" si="179"/>
        <v>1.8377337823883025E-2</v>
      </c>
      <c r="M240" s="13">
        <f t="shared" si="179"/>
        <v>2.1620386061869456E-2</v>
      </c>
      <c r="N240" s="13">
        <f t="shared" si="179"/>
        <v>2.5435732560250762E-2</v>
      </c>
      <c r="O240" s="13">
        <f t="shared" si="179"/>
        <v>2.9924369451464899E-2</v>
      </c>
      <c r="P240" s="13">
        <f t="shared" si="179"/>
        <v>3.5205110364493294E-2</v>
      </c>
      <c r="Q240" s="13">
        <f t="shared" si="179"/>
        <v>4.1417735147370342E-2</v>
      </c>
      <c r="R240" s="13">
        <f t="shared" si="179"/>
        <v>4.8726689445714996E-2</v>
      </c>
      <c r="S240" s="13">
        <f t="shared" si="179"/>
        <v>5.7325437016586579E-2</v>
      </c>
      <c r="T240" s="13">
        <f t="shared" si="179"/>
        <v>6.7441579915793637E-2</v>
      </c>
      <c r="U240" s="13">
        <f t="shared" si="179"/>
        <v>7.9342881995924236E-2</v>
      </c>
      <c r="V240" s="13">
        <f t="shared" si="179"/>
        <v>9.3344355026286074E-2</v>
      </c>
      <c r="W240" s="13">
        <f t="shared" si="179"/>
        <v>0.10981659482265398</v>
      </c>
      <c r="X240" s="13">
        <f t="shared" si="179"/>
        <v>0.12919558779196086</v>
      </c>
      <c r="Y240" s="13">
        <f t="shared" si="179"/>
        <v>0.15199424712127507</v>
      </c>
      <c r="Z240" s="13">
        <f t="shared" si="179"/>
        <v>0.17881598348884845</v>
      </c>
      <c r="AA240" s="13">
        <f t="shared" si="179"/>
        <v>0.21037066884163774</v>
      </c>
      <c r="AB240" s="13">
        <f t="shared" si="179"/>
        <v>0.24749341486918414</v>
      </c>
      <c r="AC240" s="13">
        <f t="shared" si="179"/>
        <v>0.29116666195055535</v>
      </c>
      <c r="AD240" s="13">
        <f t="shared" si="154"/>
        <v>2354785.9110605041</v>
      </c>
      <c r="AE240" s="13">
        <f t="shared" si="164"/>
        <v>2354787.7889800379</v>
      </c>
      <c r="AF240" s="4"/>
      <c r="AG240">
        <f t="shared" si="150"/>
        <v>229</v>
      </c>
      <c r="AH240" s="4"/>
      <c r="AI240" s="4"/>
      <c r="AJ240" s="13">
        <f t="shared" si="181"/>
        <v>8.4750878079741497E-4</v>
      </c>
      <c r="AK240" s="13">
        <f t="shared" si="181"/>
        <v>0</v>
      </c>
      <c r="AL240" s="13">
        <f t="shared" si="181"/>
        <v>0</v>
      </c>
      <c r="AM240" s="13">
        <f t="shared" si="181"/>
        <v>0</v>
      </c>
      <c r="AN240" s="13">
        <f t="shared" si="181"/>
        <v>0</v>
      </c>
      <c r="AO240" s="13">
        <f t="shared" si="181"/>
        <v>0</v>
      </c>
      <c r="AP240" s="13">
        <f t="shared" si="181"/>
        <v>0</v>
      </c>
      <c r="AQ240" s="13">
        <f t="shared" si="181"/>
        <v>0</v>
      </c>
      <c r="AR240" s="13">
        <f t="shared" si="181"/>
        <v>0</v>
      </c>
      <c r="AS240" s="13">
        <f t="shared" si="181"/>
        <v>0</v>
      </c>
      <c r="AT240" s="13">
        <f t="shared" si="181"/>
        <v>0</v>
      </c>
      <c r="AU240" s="13">
        <f t="shared" si="181"/>
        <v>0</v>
      </c>
      <c r="AV240" s="13">
        <f t="shared" si="181"/>
        <v>0</v>
      </c>
      <c r="AW240" s="13">
        <f t="shared" si="181"/>
        <v>0</v>
      </c>
      <c r="AX240" s="13">
        <f t="shared" si="181"/>
        <v>0</v>
      </c>
      <c r="AY240" s="13">
        <f t="shared" si="181"/>
        <v>0</v>
      </c>
      <c r="AZ240" s="13">
        <f t="shared" si="181"/>
        <v>0</v>
      </c>
      <c r="BA240" s="13">
        <f t="shared" si="181"/>
        <v>0</v>
      </c>
      <c r="BB240" s="13">
        <f t="shared" si="181"/>
        <v>0</v>
      </c>
      <c r="BC240" s="13">
        <f t="shared" si="181"/>
        <v>0</v>
      </c>
      <c r="BD240" s="13">
        <f t="shared" si="170"/>
        <v>0</v>
      </c>
      <c r="BE240" s="13">
        <f t="shared" si="159"/>
        <v>8.4750878079741497E-4</v>
      </c>
      <c r="BF240" s="13">
        <f t="shared" si="155"/>
        <v>150305.60278555276</v>
      </c>
      <c r="BG240" s="4">
        <f t="shared" si="151"/>
        <v>2505093.3917655908</v>
      </c>
      <c r="BH240" s="4">
        <f t="shared" si="169"/>
        <v>1.0000000575602659</v>
      </c>
      <c r="BI240" s="4">
        <f t="shared" si="171"/>
        <v>1.0000000677179195</v>
      </c>
      <c r="BJ240" s="4">
        <f t="shared" si="156"/>
        <v>5.9999999712432803</v>
      </c>
      <c r="BK240" s="4"/>
      <c r="BL240" s="4">
        <f t="shared" si="147"/>
        <v>2505093.4598018015</v>
      </c>
      <c r="BN240">
        <f t="shared" si="148"/>
        <v>229</v>
      </c>
      <c r="BO240" s="11">
        <f t="shared" si="149"/>
        <v>2.889271350396227E-8</v>
      </c>
      <c r="BP240" s="9">
        <f t="shared" si="177"/>
        <v>5.2034527158454049E-11</v>
      </c>
      <c r="BQ240" s="9">
        <f t="shared" si="177"/>
        <v>5.7544046729829357E-11</v>
      </c>
      <c r="BR240" s="9">
        <f t="shared" si="177"/>
        <v>6.769885276428731E-11</v>
      </c>
      <c r="BS240" s="9">
        <f t="shared" si="176"/>
        <v>7.9645673506647254E-11</v>
      </c>
      <c r="BT240" s="9">
        <f t="shared" si="176"/>
        <v>9.3700743049597988E-11</v>
      </c>
      <c r="BU240" s="9">
        <f t="shared" si="176"/>
        <v>1.1023610004400949E-10</v>
      </c>
      <c r="BV240" s="9">
        <f t="shared" si="176"/>
        <v>1.2968943500218439E-10</v>
      </c>
      <c r="BW240" s="9">
        <f t="shared" si="176"/>
        <v>1.5257567514550163E-10</v>
      </c>
      <c r="BX240" s="9">
        <f t="shared" si="176"/>
        <v>1.7950061333939395E-10</v>
      </c>
      <c r="BY240" s="9">
        <f t="shared" si="142"/>
        <v>2.1117694172273782E-10</v>
      </c>
      <c r="BZ240" s="9">
        <f t="shared" si="142"/>
        <v>0</v>
      </c>
      <c r="CA240" s="9">
        <f t="shared" si="142"/>
        <v>0</v>
      </c>
      <c r="CB240" s="9">
        <f t="shared" si="142"/>
        <v>0</v>
      </c>
      <c r="CC240" s="9">
        <f t="shared" si="142"/>
        <v>0</v>
      </c>
      <c r="CD240" s="9">
        <f t="shared" si="142"/>
        <v>0</v>
      </c>
      <c r="CE240" s="9">
        <f t="shared" si="142"/>
        <v>0</v>
      </c>
      <c r="CF240" s="9">
        <f t="shared" si="142"/>
        <v>0</v>
      </c>
      <c r="CG240" s="9">
        <f t="shared" si="142"/>
        <v>0</v>
      </c>
      <c r="CH240" s="9">
        <f t="shared" si="142"/>
        <v>0</v>
      </c>
      <c r="CI240" s="9">
        <f t="shared" si="135"/>
        <v>0</v>
      </c>
      <c r="CJ240" s="9">
        <f t="shared" si="135"/>
        <v>0</v>
      </c>
      <c r="CK240" s="9">
        <f t="shared" si="135"/>
        <v>1.0205423203715688E-2</v>
      </c>
      <c r="CL240" s="9">
        <f t="shared" si="160"/>
        <v>1.0205424337518297E-2</v>
      </c>
    </row>
    <row r="241" spans="2:90" x14ac:dyDescent="0.2">
      <c r="B241" s="1">
        <f t="shared" si="157"/>
        <v>44090</v>
      </c>
      <c r="C241" s="8">
        <f t="shared" si="152"/>
        <v>32.857142857142854</v>
      </c>
      <c r="D241">
        <f t="shared" si="161"/>
        <v>230</v>
      </c>
      <c r="E241" s="14">
        <f t="shared" si="158"/>
        <v>0.15</v>
      </c>
      <c r="F241" s="3">
        <f t="shared" si="153"/>
        <v>2.8576511180631639</v>
      </c>
      <c r="G241" s="4">
        <f t="shared" si="162"/>
        <v>5.7830786577861448E-2</v>
      </c>
      <c r="I241" s="13">
        <f t="shared" si="163"/>
        <v>1.0205424337518297E-2</v>
      </c>
      <c r="J241" s="13">
        <f t="shared" si="179"/>
        <v>1.1285995578605908E-2</v>
      </c>
      <c r="K241" s="13">
        <f t="shared" si="179"/>
        <v>1.3277637565826167E-2</v>
      </c>
      <c r="L241" s="13">
        <f t="shared" si="179"/>
        <v>1.5620744137907129E-2</v>
      </c>
      <c r="M241" s="13">
        <f t="shared" si="179"/>
        <v>1.8377337823883025E-2</v>
      </c>
      <c r="N241" s="13">
        <f t="shared" si="179"/>
        <v>2.1620386061869456E-2</v>
      </c>
      <c r="O241" s="13">
        <f t="shared" si="179"/>
        <v>2.5435732560250762E-2</v>
      </c>
      <c r="P241" s="13">
        <f t="shared" si="179"/>
        <v>2.9924369451464899E-2</v>
      </c>
      <c r="Q241" s="13">
        <f t="shared" si="179"/>
        <v>3.5205110364493294E-2</v>
      </c>
      <c r="R241" s="13">
        <f t="shared" si="179"/>
        <v>4.1417735147370342E-2</v>
      </c>
      <c r="S241" s="13">
        <f t="shared" si="179"/>
        <v>4.8726689445714996E-2</v>
      </c>
      <c r="T241" s="13">
        <f t="shared" si="179"/>
        <v>5.7325437016586579E-2</v>
      </c>
      <c r="U241" s="13">
        <f t="shared" si="179"/>
        <v>6.7441579915793637E-2</v>
      </c>
      <c r="V241" s="13">
        <f t="shared" si="179"/>
        <v>7.9342881995924236E-2</v>
      </c>
      <c r="W241" s="13">
        <f t="shared" si="179"/>
        <v>9.3344355026286074E-2</v>
      </c>
      <c r="X241" s="13">
        <f t="shared" si="179"/>
        <v>0.10981659482265398</v>
      </c>
      <c r="Y241" s="13">
        <f t="shared" si="179"/>
        <v>0.12919558779196086</v>
      </c>
      <c r="Z241" s="13">
        <f t="shared" si="179"/>
        <v>0.15199424712127507</v>
      </c>
      <c r="AA241" s="13">
        <f t="shared" si="179"/>
        <v>0.17881598348884845</v>
      </c>
      <c r="AB241" s="13">
        <f t="shared" si="179"/>
        <v>0.21037066884163774</v>
      </c>
      <c r="AC241" s="13">
        <f t="shared" si="179"/>
        <v>0.24749341486918414</v>
      </c>
      <c r="AD241" s="13">
        <f t="shared" si="154"/>
        <v>2354786.2022271659</v>
      </c>
      <c r="AE241" s="13">
        <f t="shared" si="164"/>
        <v>2354787.7984650792</v>
      </c>
      <c r="AF241" s="4"/>
      <c r="AG241">
        <f t="shared" si="150"/>
        <v>230</v>
      </c>
      <c r="AH241" s="4"/>
      <c r="AI241" s="4"/>
      <c r="AJ241" s="13">
        <f t="shared" si="181"/>
        <v>7.2038269650676013E-4</v>
      </c>
      <c r="AK241" s="13">
        <f t="shared" si="181"/>
        <v>0</v>
      </c>
      <c r="AL241" s="13">
        <f t="shared" si="181"/>
        <v>0</v>
      </c>
      <c r="AM241" s="13">
        <f t="shared" si="181"/>
        <v>0</v>
      </c>
      <c r="AN241" s="13">
        <f t="shared" si="181"/>
        <v>0</v>
      </c>
      <c r="AO241" s="13">
        <f t="shared" si="181"/>
        <v>0</v>
      </c>
      <c r="AP241" s="13">
        <f t="shared" si="181"/>
        <v>0</v>
      </c>
      <c r="AQ241" s="13">
        <f t="shared" si="181"/>
        <v>0</v>
      </c>
      <c r="AR241" s="13">
        <f t="shared" si="181"/>
        <v>0</v>
      </c>
      <c r="AS241" s="13">
        <f t="shared" si="181"/>
        <v>0</v>
      </c>
      <c r="AT241" s="13">
        <f t="shared" si="181"/>
        <v>0</v>
      </c>
      <c r="AU241" s="13">
        <f t="shared" si="181"/>
        <v>0</v>
      </c>
      <c r="AV241" s="13">
        <f t="shared" si="181"/>
        <v>0</v>
      </c>
      <c r="AW241" s="13">
        <f t="shared" si="181"/>
        <v>0</v>
      </c>
      <c r="AX241" s="13">
        <f t="shared" si="181"/>
        <v>0</v>
      </c>
      <c r="AY241" s="13">
        <f t="shared" si="181"/>
        <v>0</v>
      </c>
      <c r="AZ241" s="13">
        <f t="shared" si="181"/>
        <v>0</v>
      </c>
      <c r="BA241" s="13">
        <f t="shared" si="181"/>
        <v>0</v>
      </c>
      <c r="BB241" s="13">
        <f t="shared" si="181"/>
        <v>0</v>
      </c>
      <c r="BC241" s="13">
        <f t="shared" si="181"/>
        <v>0</v>
      </c>
      <c r="BD241" s="13">
        <f t="shared" si="170"/>
        <v>0</v>
      </c>
      <c r="BE241" s="13">
        <f t="shared" si="159"/>
        <v>7.2038269650676013E-4</v>
      </c>
      <c r="BF241" s="13">
        <f t="shared" si="155"/>
        <v>150305.60350593546</v>
      </c>
      <c r="BG241" s="4">
        <f t="shared" si="151"/>
        <v>2505093.4019710147</v>
      </c>
      <c r="BH241" s="4">
        <f t="shared" si="169"/>
        <v>1.0000000489262506</v>
      </c>
      <c r="BI241" s="4">
        <f t="shared" si="171"/>
        <v>1.0000000575602659</v>
      </c>
      <c r="BJ241" s="4">
        <f t="shared" si="156"/>
        <v>5.9999999755567828</v>
      </c>
      <c r="BK241" s="4"/>
      <c r="BL241" s="4">
        <f t="shared" si="147"/>
        <v>2505093.4598018015</v>
      </c>
      <c r="BN241">
        <f t="shared" si="148"/>
        <v>230</v>
      </c>
      <c r="BO241" s="11">
        <f t="shared" si="149"/>
        <v>2.4558809585858223E-8</v>
      </c>
      <c r="BP241" s="9">
        <f t="shared" si="177"/>
        <v>3.7594960957199275E-11</v>
      </c>
      <c r="BQ241" s="9">
        <f t="shared" si="177"/>
        <v>4.1575592460273041E-11</v>
      </c>
      <c r="BR241" s="9">
        <f t="shared" si="177"/>
        <v>4.8912445909374434E-11</v>
      </c>
      <c r="BS241" s="9">
        <f t="shared" si="176"/>
        <v>5.7544032130840828E-11</v>
      </c>
      <c r="BT241" s="9">
        <f t="shared" si="176"/>
        <v>6.7698831046760003E-11</v>
      </c>
      <c r="BU241" s="9">
        <f t="shared" si="176"/>
        <v>7.9645641669929263E-11</v>
      </c>
      <c r="BV241" s="9">
        <f t="shared" si="176"/>
        <v>9.370069689360187E-11</v>
      </c>
      <c r="BW241" s="9">
        <f t="shared" si="176"/>
        <v>1.1023603370030988E-10</v>
      </c>
      <c r="BX241" s="9">
        <f t="shared" si="176"/>
        <v>1.296893402836072E-10</v>
      </c>
      <c r="BY241" s="9">
        <f t="shared" si="176"/>
        <v>1.5257554064426636E-10</v>
      </c>
      <c r="BZ241" s="9">
        <f t="shared" si="176"/>
        <v>0</v>
      </c>
      <c r="CA241" s="9">
        <f t="shared" si="176"/>
        <v>0</v>
      </c>
      <c r="CB241" s="9">
        <f t="shared" si="176"/>
        <v>0</v>
      </c>
      <c r="CC241" s="9">
        <f t="shared" si="176"/>
        <v>0</v>
      </c>
      <c r="CD241" s="9">
        <f t="shared" si="176"/>
        <v>0</v>
      </c>
      <c r="CE241" s="9">
        <f t="shared" si="176"/>
        <v>0</v>
      </c>
      <c r="CF241" s="9">
        <f t="shared" si="176"/>
        <v>0</v>
      </c>
      <c r="CG241" s="9">
        <f t="shared" si="176"/>
        <v>0</v>
      </c>
      <c r="CH241" s="9">
        <f t="shared" si="176"/>
        <v>0</v>
      </c>
      <c r="CI241" s="9">
        <f t="shared" si="135"/>
        <v>0</v>
      </c>
      <c r="CJ241" s="9">
        <f t="shared" si="135"/>
        <v>0</v>
      </c>
      <c r="CK241" s="9">
        <f t="shared" si="135"/>
        <v>8.6746118933854807E-3</v>
      </c>
      <c r="CL241" s="9">
        <f t="shared" si="160"/>
        <v>8.6746127125585971E-3</v>
      </c>
    </row>
    <row r="242" spans="2:90" x14ac:dyDescent="0.2">
      <c r="B242" s="1">
        <f t="shared" si="157"/>
        <v>44091</v>
      </c>
      <c r="C242" s="8">
        <f t="shared" si="152"/>
        <v>33</v>
      </c>
      <c r="D242">
        <f t="shared" si="161"/>
        <v>231</v>
      </c>
      <c r="E242" s="14">
        <f t="shared" si="158"/>
        <v>0.15</v>
      </c>
      <c r="F242" s="3">
        <f t="shared" si="153"/>
        <v>2.8576511180631639</v>
      </c>
      <c r="G242" s="4">
        <f t="shared" si="162"/>
        <v>4.9156173865302855E-2</v>
      </c>
      <c r="I242" s="13">
        <f t="shared" si="163"/>
        <v>8.6746127125585971E-3</v>
      </c>
      <c r="J242" s="13">
        <f t="shared" si="179"/>
        <v>9.5930988772671994E-3</v>
      </c>
      <c r="K242" s="13">
        <f t="shared" si="179"/>
        <v>1.1285995578605908E-2</v>
      </c>
      <c r="L242" s="13">
        <f t="shared" si="179"/>
        <v>1.3277637565826167E-2</v>
      </c>
      <c r="M242" s="13">
        <f t="shared" si="179"/>
        <v>1.5620744137907129E-2</v>
      </c>
      <c r="N242" s="13">
        <f t="shared" si="179"/>
        <v>1.8377337823883025E-2</v>
      </c>
      <c r="O242" s="13">
        <f t="shared" si="179"/>
        <v>2.1620386061869456E-2</v>
      </c>
      <c r="P242" s="13">
        <f t="shared" si="179"/>
        <v>2.5435732560250762E-2</v>
      </c>
      <c r="Q242" s="13">
        <f t="shared" si="179"/>
        <v>2.9924369451464899E-2</v>
      </c>
      <c r="R242" s="13">
        <f t="shared" si="179"/>
        <v>3.5205110364493294E-2</v>
      </c>
      <c r="S242" s="13">
        <f t="shared" si="179"/>
        <v>4.1417735147370342E-2</v>
      </c>
      <c r="T242" s="13">
        <f t="shared" si="179"/>
        <v>4.8726689445714996E-2</v>
      </c>
      <c r="U242" s="13">
        <f t="shared" si="179"/>
        <v>5.7325437016586579E-2</v>
      </c>
      <c r="V242" s="13">
        <f t="shared" si="179"/>
        <v>6.7441579915793637E-2</v>
      </c>
      <c r="W242" s="13">
        <f t="shared" si="179"/>
        <v>7.9342881995924236E-2</v>
      </c>
      <c r="X242" s="13">
        <f t="shared" si="179"/>
        <v>9.3344355026286074E-2</v>
      </c>
      <c r="Y242" s="13">
        <f t="shared" si="179"/>
        <v>0.10981659482265398</v>
      </c>
      <c r="Z242" s="13">
        <f t="shared" si="179"/>
        <v>0.12919558779196086</v>
      </c>
      <c r="AA242" s="13">
        <f t="shared" si="179"/>
        <v>0.15199424712127507</v>
      </c>
      <c r="AB242" s="13">
        <f t="shared" si="179"/>
        <v>0.17881598348884845</v>
      </c>
      <c r="AC242" s="13">
        <f t="shared" si="179"/>
        <v>0.21037066884163774</v>
      </c>
      <c r="AD242" s="13">
        <f t="shared" si="154"/>
        <v>2354786.4497205806</v>
      </c>
      <c r="AE242" s="13">
        <f t="shared" si="164"/>
        <v>2354787.8065273664</v>
      </c>
      <c r="AF242" s="4"/>
      <c r="AG242">
        <f t="shared" si="150"/>
        <v>231</v>
      </c>
      <c r="AH242" s="4"/>
      <c r="AI242" s="4"/>
      <c r="AJ242" s="13">
        <f t="shared" si="181"/>
        <v>6.123254602510978E-4</v>
      </c>
      <c r="AK242" s="13">
        <f t="shared" si="181"/>
        <v>0</v>
      </c>
      <c r="AL242" s="13">
        <f t="shared" si="181"/>
        <v>0</v>
      </c>
      <c r="AM242" s="13">
        <f t="shared" si="181"/>
        <v>0</v>
      </c>
      <c r="AN242" s="13">
        <f t="shared" si="181"/>
        <v>0</v>
      </c>
      <c r="AO242" s="13">
        <f t="shared" si="181"/>
        <v>0</v>
      </c>
      <c r="AP242" s="13">
        <f t="shared" si="181"/>
        <v>0</v>
      </c>
      <c r="AQ242" s="13">
        <f t="shared" si="181"/>
        <v>0</v>
      </c>
      <c r="AR242" s="13">
        <f t="shared" si="181"/>
        <v>0</v>
      </c>
      <c r="AS242" s="13">
        <f t="shared" si="181"/>
        <v>0</v>
      </c>
      <c r="AT242" s="13">
        <f t="shared" si="181"/>
        <v>0</v>
      </c>
      <c r="AU242" s="13">
        <f t="shared" si="181"/>
        <v>0</v>
      </c>
      <c r="AV242" s="13">
        <f t="shared" si="181"/>
        <v>0</v>
      </c>
      <c r="AW242" s="13">
        <f t="shared" si="181"/>
        <v>0</v>
      </c>
      <c r="AX242" s="13">
        <f t="shared" si="181"/>
        <v>0</v>
      </c>
      <c r="AY242" s="13">
        <f t="shared" si="181"/>
        <v>0</v>
      </c>
      <c r="AZ242" s="13">
        <f t="shared" si="181"/>
        <v>0</v>
      </c>
      <c r="BA242" s="13">
        <f t="shared" si="181"/>
        <v>0</v>
      </c>
      <c r="BB242" s="13">
        <f t="shared" si="181"/>
        <v>0</v>
      </c>
      <c r="BC242" s="13">
        <f t="shared" si="181"/>
        <v>0</v>
      </c>
      <c r="BD242" s="13">
        <f t="shared" si="170"/>
        <v>0</v>
      </c>
      <c r="BE242" s="13">
        <f t="shared" si="159"/>
        <v>6.123254602510978E-4</v>
      </c>
      <c r="BF242" s="13">
        <f t="shared" si="155"/>
        <v>150305.60411826093</v>
      </c>
      <c r="BG242" s="4">
        <f t="shared" si="151"/>
        <v>2505093.4106456274</v>
      </c>
      <c r="BH242" s="4">
        <f t="shared" si="169"/>
        <v>1.0000000415873311</v>
      </c>
      <c r="BI242" s="4">
        <f t="shared" si="171"/>
        <v>1.0000000489262508</v>
      </c>
      <c r="BJ242" s="4">
        <f t="shared" si="156"/>
        <v>5.9999999792232614</v>
      </c>
      <c r="BK242" s="4"/>
      <c r="BL242" s="4">
        <f t="shared" si="147"/>
        <v>2505093.4598018015</v>
      </c>
      <c r="BN242">
        <f t="shared" si="148"/>
        <v>231</v>
      </c>
      <c r="BO242" s="11">
        <f t="shared" si="149"/>
        <v>2.087499039315113E-8</v>
      </c>
      <c r="BP242" s="9">
        <f t="shared" si="177"/>
        <v>2.7162368555845106E-11</v>
      </c>
      <c r="BQ242" s="9">
        <f t="shared" si="177"/>
        <v>3.0038377035525249E-11</v>
      </c>
      <c r="BR242" s="9">
        <f t="shared" si="177"/>
        <v>3.5339257392081667E-11</v>
      </c>
      <c r="BS242" s="9">
        <f t="shared" si="176"/>
        <v>4.1575583494554567E-11</v>
      </c>
      <c r="BT242" s="9">
        <f t="shared" si="176"/>
        <v>4.8912432571902469E-11</v>
      </c>
      <c r="BU242" s="9">
        <f t="shared" si="176"/>
        <v>5.7544012578787656E-11</v>
      </c>
      <c r="BV242" s="9">
        <f t="shared" si="176"/>
        <v>6.7698802700661518E-11</v>
      </c>
      <c r="BW242" s="9">
        <f t="shared" si="176"/>
        <v>7.9645600925699398E-11</v>
      </c>
      <c r="BX242" s="9">
        <f t="shared" si="176"/>
        <v>9.370063872306524E-11</v>
      </c>
      <c r="BY242" s="9">
        <f t="shared" si="176"/>
        <v>1.1023595109729342E-10</v>
      </c>
      <c r="BZ242" s="9">
        <f t="shared" si="176"/>
        <v>0</v>
      </c>
      <c r="CA242" s="9">
        <f t="shared" si="176"/>
        <v>0</v>
      </c>
      <c r="CB242" s="9">
        <f t="shared" si="176"/>
        <v>0</v>
      </c>
      <c r="CC242" s="9">
        <f t="shared" si="176"/>
        <v>0</v>
      </c>
      <c r="CD242" s="9">
        <f t="shared" si="176"/>
        <v>0</v>
      </c>
      <c r="CE242" s="9">
        <f t="shared" si="176"/>
        <v>0</v>
      </c>
      <c r="CF242" s="9">
        <f t="shared" si="176"/>
        <v>0</v>
      </c>
      <c r="CG242" s="9">
        <f t="shared" si="176"/>
        <v>0</v>
      </c>
      <c r="CH242" s="9">
        <f t="shared" si="176"/>
        <v>0</v>
      </c>
      <c r="CI242" s="9">
        <f t="shared" ref="CI242:CK305" si="182">AB242*$E242*$BO242*CI$7</f>
        <v>0</v>
      </c>
      <c r="CJ242" s="9">
        <f t="shared" si="182"/>
        <v>0</v>
      </c>
      <c r="CK242" s="9">
        <f t="shared" si="182"/>
        <v>7.3734216773759364E-3</v>
      </c>
      <c r="CL242" s="9">
        <f t="shared" si="160"/>
        <v>7.3734222692289613E-3</v>
      </c>
    </row>
    <row r="243" spans="2:90" x14ac:dyDescent="0.2">
      <c r="B243" s="1">
        <f t="shared" si="157"/>
        <v>44092</v>
      </c>
      <c r="C243" s="8">
        <f t="shared" si="152"/>
        <v>33.142857142857146</v>
      </c>
      <c r="D243">
        <f t="shared" si="161"/>
        <v>232</v>
      </c>
      <c r="E243" s="14">
        <f t="shared" si="158"/>
        <v>0.15</v>
      </c>
      <c r="F243" s="3">
        <f t="shared" si="153"/>
        <v>2.8576511180631639</v>
      </c>
      <c r="G243" s="4">
        <f t="shared" si="162"/>
        <v>4.1782751596073892E-2</v>
      </c>
      <c r="I243" s="13">
        <f t="shared" si="163"/>
        <v>7.3734222692289613E-3</v>
      </c>
      <c r="J243" s="13">
        <f t="shared" si="179"/>
        <v>8.1541359498050817E-3</v>
      </c>
      <c r="K243" s="13">
        <f t="shared" si="179"/>
        <v>9.5930988772671994E-3</v>
      </c>
      <c r="L243" s="13">
        <f t="shared" si="179"/>
        <v>1.1285995578605908E-2</v>
      </c>
      <c r="M243" s="13">
        <f t="shared" si="179"/>
        <v>1.3277637565826167E-2</v>
      </c>
      <c r="N243" s="13">
        <f t="shared" si="179"/>
        <v>1.5620744137907129E-2</v>
      </c>
      <c r="O243" s="13">
        <f t="shared" si="179"/>
        <v>1.8377337823883025E-2</v>
      </c>
      <c r="P243" s="13">
        <f t="shared" si="179"/>
        <v>2.1620386061869456E-2</v>
      </c>
      <c r="Q243" s="13">
        <f t="shared" si="179"/>
        <v>2.5435732560250762E-2</v>
      </c>
      <c r="R243" s="13">
        <f t="shared" si="179"/>
        <v>2.9924369451464899E-2</v>
      </c>
      <c r="S243" s="13">
        <f t="shared" si="179"/>
        <v>3.5205110364493294E-2</v>
      </c>
      <c r="T243" s="13">
        <f t="shared" si="179"/>
        <v>4.1417735147370342E-2</v>
      </c>
      <c r="U243" s="13">
        <f t="shared" si="179"/>
        <v>4.8726689445714996E-2</v>
      </c>
      <c r="V243" s="13">
        <f t="shared" si="179"/>
        <v>5.7325437016586579E-2</v>
      </c>
      <c r="W243" s="13">
        <f t="shared" si="179"/>
        <v>6.7441579915793637E-2</v>
      </c>
      <c r="X243" s="13">
        <f t="shared" si="179"/>
        <v>7.9342881995924236E-2</v>
      </c>
      <c r="Y243" s="13">
        <f t="shared" si="179"/>
        <v>9.3344355026286074E-2</v>
      </c>
      <c r="Z243" s="13">
        <f t="shared" si="179"/>
        <v>0.10981659482265398</v>
      </c>
      <c r="AA243" s="13">
        <f t="shared" si="179"/>
        <v>0.12919558779196086</v>
      </c>
      <c r="AB243" s="13">
        <f t="shared" si="179"/>
        <v>0.15199424712127507</v>
      </c>
      <c r="AC243" s="13">
        <f t="shared" si="179"/>
        <v>0.17881598348884845</v>
      </c>
      <c r="AD243" s="13">
        <f t="shared" si="154"/>
        <v>2354786.6600912493</v>
      </c>
      <c r="AE243" s="13">
        <f t="shared" si="164"/>
        <v>2354787.8133803117</v>
      </c>
      <c r="AF243" s="4"/>
      <c r="AG243">
        <f t="shared" si="150"/>
        <v>232</v>
      </c>
      <c r="AH243" s="4"/>
      <c r="AI243" s="4"/>
      <c r="AJ243" s="13">
        <f t="shared" si="181"/>
        <v>5.2047676275351581E-4</v>
      </c>
      <c r="AK243" s="13">
        <f t="shared" si="181"/>
        <v>0</v>
      </c>
      <c r="AL243" s="13">
        <f t="shared" si="181"/>
        <v>0</v>
      </c>
      <c r="AM243" s="13">
        <f t="shared" si="181"/>
        <v>0</v>
      </c>
      <c r="AN243" s="13">
        <f t="shared" si="181"/>
        <v>0</v>
      </c>
      <c r="AO243" s="13">
        <f t="shared" si="181"/>
        <v>0</v>
      </c>
      <c r="AP243" s="13">
        <f t="shared" si="181"/>
        <v>0</v>
      </c>
      <c r="AQ243" s="13">
        <f t="shared" si="181"/>
        <v>0</v>
      </c>
      <c r="AR243" s="13">
        <f t="shared" si="181"/>
        <v>0</v>
      </c>
      <c r="AS243" s="13">
        <f t="shared" si="181"/>
        <v>0</v>
      </c>
      <c r="AT243" s="13">
        <f t="shared" si="181"/>
        <v>0</v>
      </c>
      <c r="AU243" s="13">
        <f t="shared" si="181"/>
        <v>0</v>
      </c>
      <c r="AV243" s="13">
        <f t="shared" si="181"/>
        <v>0</v>
      </c>
      <c r="AW243" s="13">
        <f t="shared" si="181"/>
        <v>0</v>
      </c>
      <c r="AX243" s="13">
        <f t="shared" si="181"/>
        <v>0</v>
      </c>
      <c r="AY243" s="13">
        <f t="shared" si="181"/>
        <v>0</v>
      </c>
      <c r="AZ243" s="13">
        <f t="shared" si="181"/>
        <v>0</v>
      </c>
      <c r="BA243" s="13">
        <f t="shared" si="181"/>
        <v>0</v>
      </c>
      <c r="BB243" s="13">
        <f t="shared" si="181"/>
        <v>0</v>
      </c>
      <c r="BC243" s="13">
        <f t="shared" si="181"/>
        <v>0</v>
      </c>
      <c r="BD243" s="13">
        <f t="shared" si="170"/>
        <v>0</v>
      </c>
      <c r="BE243" s="13">
        <f t="shared" si="159"/>
        <v>5.2047676275351581E-4</v>
      </c>
      <c r="BF243" s="13">
        <f t="shared" si="155"/>
        <v>150305.60463873768</v>
      </c>
      <c r="BG243" s="4">
        <f t="shared" si="151"/>
        <v>2505093.4180190493</v>
      </c>
      <c r="BH243" s="4">
        <f t="shared" si="169"/>
        <v>1.000000035349244</v>
      </c>
      <c r="BI243" s="4">
        <f t="shared" si="171"/>
        <v>1.0000000415873311</v>
      </c>
      <c r="BJ243" s="4">
        <f t="shared" si="156"/>
        <v>5.9999999823397694</v>
      </c>
      <c r="BK243" s="4"/>
      <c r="BL243" s="4">
        <f t="shared" si="147"/>
        <v>2505093.459801801</v>
      </c>
      <c r="BN243">
        <f t="shared" si="148"/>
        <v>232</v>
      </c>
      <c r="BO243" s="11">
        <f t="shared" si="149"/>
        <v>1.7743743456321051E-8</v>
      </c>
      <c r="BP243" s="9">
        <f t="shared" si="177"/>
        <v>1.9624816971048492E-11</v>
      </c>
      <c r="BQ243" s="9">
        <f t="shared" si="177"/>
        <v>2.1702734460195922E-11</v>
      </c>
      <c r="BR243" s="9">
        <f t="shared" si="177"/>
        <v>2.5532622814402604E-11</v>
      </c>
      <c r="BS243" s="9">
        <f t="shared" si="176"/>
        <v>3.0038371529393534E-11</v>
      </c>
      <c r="BT243" s="9">
        <f t="shared" si="176"/>
        <v>3.5339249201104594E-11</v>
      </c>
      <c r="BU243" s="9">
        <f t="shared" si="176"/>
        <v>4.1575571486978251E-11</v>
      </c>
      <c r="BV243" s="9">
        <f t="shared" si="176"/>
        <v>4.8912415163568866E-11</v>
      </c>
      <c r="BW243" s="9">
        <f t="shared" si="176"/>
        <v>5.7543987556264658E-11</v>
      </c>
      <c r="BX243" s="9">
        <f t="shared" si="176"/>
        <v>6.7698766975902253E-11</v>
      </c>
      <c r="BY243" s="9">
        <f t="shared" si="176"/>
        <v>7.9645550195844582E-11</v>
      </c>
      <c r="BZ243" s="9">
        <f t="shared" si="176"/>
        <v>0</v>
      </c>
      <c r="CA243" s="9">
        <f t="shared" si="176"/>
        <v>0</v>
      </c>
      <c r="CB243" s="9">
        <f t="shared" si="176"/>
        <v>0</v>
      </c>
      <c r="CC243" s="9">
        <f t="shared" si="176"/>
        <v>0</v>
      </c>
      <c r="CD243" s="9">
        <f t="shared" si="176"/>
        <v>0</v>
      </c>
      <c r="CE243" s="9">
        <f t="shared" si="176"/>
        <v>0</v>
      </c>
      <c r="CF243" s="9">
        <f t="shared" si="176"/>
        <v>0</v>
      </c>
      <c r="CG243" s="9">
        <f t="shared" si="176"/>
        <v>0</v>
      </c>
      <c r="CH243" s="9">
        <f t="shared" si="176"/>
        <v>0</v>
      </c>
      <c r="CI243" s="9">
        <f t="shared" si="182"/>
        <v>0</v>
      </c>
      <c r="CJ243" s="9">
        <f t="shared" si="182"/>
        <v>0</v>
      </c>
      <c r="CK243" s="9">
        <f t="shared" si="182"/>
        <v>6.2674095586539311E-3</v>
      </c>
      <c r="CL243" s="9">
        <f t="shared" si="160"/>
        <v>6.2674099862680176E-3</v>
      </c>
    </row>
    <row r="244" spans="2:90" x14ac:dyDescent="0.2">
      <c r="B244" s="1">
        <f t="shared" si="157"/>
        <v>44093</v>
      </c>
      <c r="C244" s="8">
        <f t="shared" si="152"/>
        <v>33.285714285714285</v>
      </c>
      <c r="D244">
        <f t="shared" si="161"/>
        <v>233</v>
      </c>
      <c r="E244" s="14">
        <f t="shared" si="158"/>
        <v>0.15</v>
      </c>
      <c r="F244" s="3">
        <f t="shared" si="153"/>
        <v>2.8576511180631639</v>
      </c>
      <c r="G244" s="4">
        <f t="shared" si="162"/>
        <v>3.5515341609805871E-2</v>
      </c>
      <c r="I244" s="13">
        <f t="shared" si="163"/>
        <v>6.2674099862680176E-3</v>
      </c>
      <c r="J244" s="13">
        <f t="shared" si="179"/>
        <v>6.9310169330752229E-3</v>
      </c>
      <c r="K244" s="13">
        <f t="shared" si="179"/>
        <v>8.1541359498050817E-3</v>
      </c>
      <c r="L244" s="13">
        <f t="shared" si="179"/>
        <v>9.5930988772671994E-3</v>
      </c>
      <c r="M244" s="13">
        <f t="shared" si="179"/>
        <v>1.1285995578605908E-2</v>
      </c>
      <c r="N244" s="13">
        <f t="shared" si="179"/>
        <v>1.3277637565826167E-2</v>
      </c>
      <c r="O244" s="13">
        <f t="shared" si="179"/>
        <v>1.5620744137907129E-2</v>
      </c>
      <c r="P244" s="13">
        <f t="shared" si="179"/>
        <v>1.8377337823883025E-2</v>
      </c>
      <c r="Q244" s="13">
        <f t="shared" si="179"/>
        <v>2.1620386061869456E-2</v>
      </c>
      <c r="R244" s="13">
        <f t="shared" si="179"/>
        <v>2.5435732560250762E-2</v>
      </c>
      <c r="S244" s="13">
        <f t="shared" si="179"/>
        <v>2.9924369451464899E-2</v>
      </c>
      <c r="T244" s="13">
        <f t="shared" si="179"/>
        <v>3.5205110364493294E-2</v>
      </c>
      <c r="U244" s="13">
        <f t="shared" si="179"/>
        <v>4.1417735147370342E-2</v>
      </c>
      <c r="V244" s="13">
        <f t="shared" si="179"/>
        <v>4.8726689445714996E-2</v>
      </c>
      <c r="W244" s="13">
        <f t="shared" si="179"/>
        <v>5.7325437016586579E-2</v>
      </c>
      <c r="X244" s="13">
        <f t="shared" si="179"/>
        <v>6.7441579915793637E-2</v>
      </c>
      <c r="Y244" s="13">
        <f t="shared" si="179"/>
        <v>7.9342881995924236E-2</v>
      </c>
      <c r="Z244" s="13">
        <f t="shared" si="179"/>
        <v>9.3344355026286074E-2</v>
      </c>
      <c r="AA244" s="13">
        <f t="shared" si="179"/>
        <v>0.10981659482265398</v>
      </c>
      <c r="AB244" s="13">
        <f t="shared" si="179"/>
        <v>0.12919558779196086</v>
      </c>
      <c r="AC244" s="13">
        <f t="shared" si="179"/>
        <v>0.15199424712127507</v>
      </c>
      <c r="AD244" s="13">
        <f t="shared" si="154"/>
        <v>2354786.838907233</v>
      </c>
      <c r="AE244" s="13">
        <f t="shared" si="164"/>
        <v>2354787.8192053167</v>
      </c>
      <c r="AF244" s="4"/>
      <c r="AG244">
        <f t="shared" si="150"/>
        <v>233</v>
      </c>
      <c r="AH244" s="4"/>
      <c r="AI244" s="4"/>
      <c r="AJ244" s="13">
        <f t="shared" si="181"/>
        <v>4.4240533615373765E-4</v>
      </c>
      <c r="AK244" s="13">
        <f t="shared" si="181"/>
        <v>0</v>
      </c>
      <c r="AL244" s="13">
        <f t="shared" si="181"/>
        <v>0</v>
      </c>
      <c r="AM244" s="13">
        <f t="shared" si="181"/>
        <v>0</v>
      </c>
      <c r="AN244" s="13">
        <f t="shared" si="181"/>
        <v>0</v>
      </c>
      <c r="AO244" s="13">
        <f t="shared" si="181"/>
        <v>0</v>
      </c>
      <c r="AP244" s="13">
        <f t="shared" si="181"/>
        <v>0</v>
      </c>
      <c r="AQ244" s="13">
        <f t="shared" si="181"/>
        <v>0</v>
      </c>
      <c r="AR244" s="13">
        <f t="shared" si="181"/>
        <v>0</v>
      </c>
      <c r="AS244" s="13">
        <f t="shared" si="181"/>
        <v>0</v>
      </c>
      <c r="AT244" s="13">
        <f t="shared" si="181"/>
        <v>0</v>
      </c>
      <c r="AU244" s="13">
        <f t="shared" si="181"/>
        <v>0</v>
      </c>
      <c r="AV244" s="13">
        <f t="shared" si="181"/>
        <v>0</v>
      </c>
      <c r="AW244" s="13">
        <f t="shared" si="181"/>
        <v>0</v>
      </c>
      <c r="AX244" s="13">
        <f t="shared" si="181"/>
        <v>0</v>
      </c>
      <c r="AY244" s="13">
        <f t="shared" si="181"/>
        <v>0</v>
      </c>
      <c r="AZ244" s="13">
        <f t="shared" si="181"/>
        <v>0</v>
      </c>
      <c r="BA244" s="13">
        <f t="shared" si="181"/>
        <v>0</v>
      </c>
      <c r="BB244" s="13">
        <f t="shared" si="181"/>
        <v>0</v>
      </c>
      <c r="BC244" s="13">
        <f t="shared" si="181"/>
        <v>0</v>
      </c>
      <c r="BD244" s="13">
        <f t="shared" si="170"/>
        <v>0</v>
      </c>
      <c r="BE244" s="13">
        <f t="shared" si="159"/>
        <v>4.4240533615373765E-4</v>
      </c>
      <c r="BF244" s="13">
        <f t="shared" si="155"/>
        <v>150305.60508114303</v>
      </c>
      <c r="BG244" s="4">
        <f t="shared" si="151"/>
        <v>2505093.4242864596</v>
      </c>
      <c r="BH244" s="4">
        <f t="shared" si="169"/>
        <v>1.000000030046867</v>
      </c>
      <c r="BI244" s="4">
        <f t="shared" si="171"/>
        <v>1.0000000353492444</v>
      </c>
      <c r="BJ244" s="4">
        <f t="shared" si="156"/>
        <v>5.9999999849888024</v>
      </c>
      <c r="BK244" s="4"/>
      <c r="BL244" s="4">
        <f t="shared" si="147"/>
        <v>2505093.459801801</v>
      </c>
      <c r="BN244">
        <f t="shared" si="148"/>
        <v>233</v>
      </c>
      <c r="BO244" s="11">
        <f t="shared" si="149"/>
        <v>1.508218310987465E-8</v>
      </c>
      <c r="BP244" s="9">
        <f t="shared" si="177"/>
        <v>1.4178933755632681E-11</v>
      </c>
      <c r="BQ244" s="9">
        <f t="shared" si="177"/>
        <v>1.5680229978342348E-11</v>
      </c>
      <c r="BR244" s="9">
        <f t="shared" si="177"/>
        <v>1.8447325724665782E-11</v>
      </c>
      <c r="BS244" s="9">
        <f t="shared" si="176"/>
        <v>2.1702731078711521E-11</v>
      </c>
      <c r="BT244" s="9">
        <f t="shared" si="176"/>
        <v>2.55326177840655E-11</v>
      </c>
      <c r="BU244" s="9">
        <f t="shared" si="176"/>
        <v>3.0038364155151088E-11</v>
      </c>
      <c r="BV244" s="9">
        <f t="shared" si="176"/>
        <v>3.5339238510062446E-11</v>
      </c>
      <c r="BW244" s="9">
        <f t="shared" si="176"/>
        <v>4.157555611977437E-11</v>
      </c>
      <c r="BX244" s="9">
        <f t="shared" si="176"/>
        <v>4.8912393223694525E-11</v>
      </c>
      <c r="BY244" s="9">
        <f t="shared" si="176"/>
        <v>5.7543956401125404E-11</v>
      </c>
      <c r="BZ244" s="9">
        <f t="shared" si="176"/>
        <v>0</v>
      </c>
      <c r="CA244" s="9">
        <f t="shared" si="176"/>
        <v>0</v>
      </c>
      <c r="CB244" s="9">
        <f t="shared" si="176"/>
        <v>0</v>
      </c>
      <c r="CC244" s="9">
        <f t="shared" si="176"/>
        <v>0</v>
      </c>
      <c r="CD244" s="9">
        <f t="shared" si="176"/>
        <v>0</v>
      </c>
      <c r="CE244" s="9">
        <f t="shared" si="176"/>
        <v>0</v>
      </c>
      <c r="CF244" s="9">
        <f t="shared" si="176"/>
        <v>0</v>
      </c>
      <c r="CG244" s="9">
        <f t="shared" si="176"/>
        <v>0</v>
      </c>
      <c r="CH244" s="9">
        <f t="shared" si="176"/>
        <v>0</v>
      </c>
      <c r="CI244" s="9">
        <f t="shared" si="182"/>
        <v>0</v>
      </c>
      <c r="CJ244" s="9">
        <f t="shared" si="182"/>
        <v>0</v>
      </c>
      <c r="CK244" s="9">
        <f t="shared" si="182"/>
        <v>5.3272989433682675E-3</v>
      </c>
      <c r="CL244" s="9">
        <f t="shared" si="160"/>
        <v>5.3272992523196146E-3</v>
      </c>
    </row>
    <row r="245" spans="2:90" x14ac:dyDescent="0.2">
      <c r="B245" s="1">
        <f t="shared" si="157"/>
        <v>44094</v>
      </c>
      <c r="C245" s="8">
        <f t="shared" si="152"/>
        <v>33.428571428571431</v>
      </c>
      <c r="D245">
        <f t="shared" si="161"/>
        <v>234</v>
      </c>
      <c r="E245" s="14">
        <f t="shared" si="158"/>
        <v>0.15</v>
      </c>
      <c r="F245" s="3">
        <f t="shared" si="153"/>
        <v>2.8576511180631639</v>
      </c>
      <c r="G245" s="4">
        <f t="shared" si="162"/>
        <v>3.0188042357486258E-2</v>
      </c>
      <c r="I245" s="13">
        <f t="shared" si="163"/>
        <v>5.3272992523196146E-3</v>
      </c>
      <c r="J245" s="13">
        <f t="shared" si="179"/>
        <v>5.8913653870919366E-3</v>
      </c>
      <c r="K245" s="13">
        <f t="shared" si="179"/>
        <v>6.9310169330752229E-3</v>
      </c>
      <c r="L245" s="13">
        <f t="shared" si="179"/>
        <v>8.1541359498050817E-3</v>
      </c>
      <c r="M245" s="13">
        <f t="shared" si="179"/>
        <v>9.5930988772671994E-3</v>
      </c>
      <c r="N245" s="13">
        <f t="shared" si="179"/>
        <v>1.1285995578605908E-2</v>
      </c>
      <c r="O245" s="13">
        <f t="shared" si="179"/>
        <v>1.3277637565826167E-2</v>
      </c>
      <c r="P245" s="13">
        <f t="shared" si="179"/>
        <v>1.5620744137907129E-2</v>
      </c>
      <c r="Q245" s="13">
        <f t="shared" si="179"/>
        <v>1.8377337823883025E-2</v>
      </c>
      <c r="R245" s="13">
        <f t="shared" si="179"/>
        <v>2.1620386061869456E-2</v>
      </c>
      <c r="S245" s="13">
        <f t="shared" si="179"/>
        <v>2.5435732560250762E-2</v>
      </c>
      <c r="T245" s="13">
        <f t="shared" si="179"/>
        <v>2.9924369451464899E-2</v>
      </c>
      <c r="U245" s="13">
        <f t="shared" si="179"/>
        <v>3.5205110364493294E-2</v>
      </c>
      <c r="V245" s="13">
        <f t="shared" si="179"/>
        <v>4.1417735147370342E-2</v>
      </c>
      <c r="W245" s="13">
        <f t="shared" si="179"/>
        <v>4.8726689445714996E-2</v>
      </c>
      <c r="X245" s="13">
        <f t="shared" si="179"/>
        <v>5.7325437016586579E-2</v>
      </c>
      <c r="Y245" s="13">
        <f t="shared" si="179"/>
        <v>6.7441579915793637E-2</v>
      </c>
      <c r="Z245" s="13">
        <f t="shared" si="179"/>
        <v>7.9342881995924236E-2</v>
      </c>
      <c r="AA245" s="13">
        <f t="shared" si="179"/>
        <v>9.3344355026286074E-2</v>
      </c>
      <c r="AB245" s="13">
        <f t="shared" si="179"/>
        <v>0.10981659482265398</v>
      </c>
      <c r="AC245" s="13">
        <f t="shared" si="179"/>
        <v>0.12919558779196086</v>
      </c>
      <c r="AD245" s="13">
        <f t="shared" si="154"/>
        <v>2354786.99090148</v>
      </c>
      <c r="AE245" s="13">
        <f t="shared" si="164"/>
        <v>2354787.8241565712</v>
      </c>
      <c r="AF245" s="4"/>
      <c r="AG245">
        <f t="shared" si="150"/>
        <v>234</v>
      </c>
      <c r="AH245" s="4"/>
      <c r="AI245" s="4"/>
      <c r="AJ245" s="13">
        <f t="shared" si="181"/>
        <v>3.7604459917608106E-4</v>
      </c>
      <c r="AK245" s="13">
        <f t="shared" si="181"/>
        <v>0</v>
      </c>
      <c r="AL245" s="13">
        <f t="shared" si="181"/>
        <v>0</v>
      </c>
      <c r="AM245" s="13">
        <f t="shared" si="181"/>
        <v>0</v>
      </c>
      <c r="AN245" s="13">
        <f t="shared" si="181"/>
        <v>0</v>
      </c>
      <c r="AO245" s="13">
        <f t="shared" si="181"/>
        <v>0</v>
      </c>
      <c r="AP245" s="13">
        <f t="shared" si="181"/>
        <v>0</v>
      </c>
      <c r="AQ245" s="13">
        <f t="shared" si="181"/>
        <v>0</v>
      </c>
      <c r="AR245" s="13">
        <f t="shared" si="181"/>
        <v>0</v>
      </c>
      <c r="AS245" s="13">
        <f t="shared" si="181"/>
        <v>0</v>
      </c>
      <c r="AT245" s="13">
        <f t="shared" si="181"/>
        <v>0</v>
      </c>
      <c r="AU245" s="13">
        <f t="shared" si="181"/>
        <v>0</v>
      </c>
      <c r="AV245" s="13">
        <f t="shared" si="181"/>
        <v>0</v>
      </c>
      <c r="AW245" s="13">
        <f t="shared" si="181"/>
        <v>0</v>
      </c>
      <c r="AX245" s="13">
        <f t="shared" si="181"/>
        <v>0</v>
      </c>
      <c r="AY245" s="13">
        <f t="shared" si="181"/>
        <v>0</v>
      </c>
      <c r="AZ245" s="13">
        <f t="shared" si="181"/>
        <v>0</v>
      </c>
      <c r="BA245" s="13">
        <f t="shared" si="181"/>
        <v>0</v>
      </c>
      <c r="BB245" s="13">
        <f t="shared" si="181"/>
        <v>0</v>
      </c>
      <c r="BC245" s="13">
        <f t="shared" si="181"/>
        <v>0</v>
      </c>
      <c r="BD245" s="13">
        <f t="shared" si="170"/>
        <v>0</v>
      </c>
      <c r="BE245" s="13">
        <f t="shared" si="159"/>
        <v>3.7604459917608106E-4</v>
      </c>
      <c r="BF245" s="13">
        <f t="shared" si="155"/>
        <v>150305.60545718763</v>
      </c>
      <c r="BG245" s="4">
        <f t="shared" si="151"/>
        <v>2505093.4296137588</v>
      </c>
      <c r="BH245" s="4">
        <f t="shared" si="169"/>
        <v>1.0000000255398436</v>
      </c>
      <c r="BI245" s="4">
        <f t="shared" si="171"/>
        <v>1.000000030046867</v>
      </c>
      <c r="BJ245" s="4">
        <f t="shared" si="156"/>
        <v>5.9999999872404803</v>
      </c>
      <c r="BK245" s="4"/>
      <c r="BL245" s="4">
        <f t="shared" si="147"/>
        <v>2505093.459801801</v>
      </c>
      <c r="BN245">
        <f t="shared" si="148"/>
        <v>234</v>
      </c>
      <c r="BO245" s="11">
        <f t="shared" si="149"/>
        <v>1.2819856490167018E-8</v>
      </c>
      <c r="BP245" s="9">
        <f t="shared" si="177"/>
        <v>1.0244281784236728E-11</v>
      </c>
      <c r="BQ245" s="9">
        <f t="shared" si="177"/>
        <v>1.1328968819048383E-11</v>
      </c>
      <c r="BR245" s="9">
        <f t="shared" si="177"/>
        <v>1.3328196361941284E-11</v>
      </c>
      <c r="BS245" s="9">
        <f t="shared" si="176"/>
        <v>1.5680227901671929E-11</v>
      </c>
      <c r="BT245" s="9">
        <f t="shared" si="176"/>
        <v>1.8447322635382176E-11</v>
      </c>
      <c r="BU245" s="9">
        <f t="shared" si="176"/>
        <v>2.1702726549958081E-11</v>
      </c>
      <c r="BV245" s="9">
        <f t="shared" si="176"/>
        <v>2.5532611218351299E-11</v>
      </c>
      <c r="BW245" s="9">
        <f t="shared" si="176"/>
        <v>3.0038354717638067E-11</v>
      </c>
      <c r="BX245" s="9">
        <f t="shared" si="176"/>
        <v>3.5339225036024798E-11</v>
      </c>
      <c r="BY245" s="9">
        <f t="shared" si="176"/>
        <v>4.1575536986276055E-11</v>
      </c>
      <c r="BZ245" s="9">
        <f t="shared" si="176"/>
        <v>0</v>
      </c>
      <c r="CA245" s="9">
        <f t="shared" si="176"/>
        <v>0</v>
      </c>
      <c r="CB245" s="9">
        <f t="shared" si="176"/>
        <v>0</v>
      </c>
      <c r="CC245" s="9">
        <f t="shared" si="176"/>
        <v>0</v>
      </c>
      <c r="CD245" s="9">
        <f t="shared" si="176"/>
        <v>0</v>
      </c>
      <c r="CE245" s="9">
        <f t="shared" si="176"/>
        <v>0</v>
      </c>
      <c r="CF245" s="9">
        <f t="shared" si="176"/>
        <v>0</v>
      </c>
      <c r="CG245" s="9">
        <f t="shared" si="176"/>
        <v>0</v>
      </c>
      <c r="CH245" s="9">
        <f t="shared" si="176"/>
        <v>0</v>
      </c>
      <c r="CI245" s="9">
        <f t="shared" si="182"/>
        <v>0</v>
      </c>
      <c r="CJ245" s="9">
        <f t="shared" si="182"/>
        <v>0</v>
      </c>
      <c r="CK245" s="9">
        <f t="shared" si="182"/>
        <v>4.5282046932403801E-3</v>
      </c>
      <c r="CL245" s="9">
        <f t="shared" si="160"/>
        <v>4.5282049164578324E-3</v>
      </c>
    </row>
    <row r="246" spans="2:90" x14ac:dyDescent="0.2">
      <c r="B246" s="1">
        <f t="shared" si="157"/>
        <v>44095</v>
      </c>
      <c r="C246" s="8">
        <f t="shared" si="152"/>
        <v>33.571428571428569</v>
      </c>
      <c r="D246">
        <f t="shared" si="161"/>
        <v>235</v>
      </c>
      <c r="E246" s="14">
        <f t="shared" si="158"/>
        <v>0.15</v>
      </c>
      <c r="F246" s="3">
        <f t="shared" si="153"/>
        <v>2.8576511180631639</v>
      </c>
      <c r="G246" s="4">
        <f t="shared" si="162"/>
        <v>2.5659837441028427E-2</v>
      </c>
      <c r="I246" s="13">
        <f t="shared" si="163"/>
        <v>4.5282049164578324E-3</v>
      </c>
      <c r="J246" s="13">
        <f t="shared" si="179"/>
        <v>5.0076612971804374E-3</v>
      </c>
      <c r="K246" s="13">
        <f t="shared" si="179"/>
        <v>5.8913653870919366E-3</v>
      </c>
      <c r="L246" s="13">
        <f t="shared" si="179"/>
        <v>6.9310169330752229E-3</v>
      </c>
      <c r="M246" s="13">
        <f t="shared" si="179"/>
        <v>8.1541359498050817E-3</v>
      </c>
      <c r="N246" s="13">
        <f t="shared" si="179"/>
        <v>9.5930988772671994E-3</v>
      </c>
      <c r="O246" s="13">
        <f t="shared" si="179"/>
        <v>1.1285995578605908E-2</v>
      </c>
      <c r="P246" s="13">
        <f t="shared" si="179"/>
        <v>1.3277637565826167E-2</v>
      </c>
      <c r="Q246" s="13">
        <f t="shared" si="179"/>
        <v>1.5620744137907129E-2</v>
      </c>
      <c r="R246" s="13">
        <f t="shared" si="179"/>
        <v>1.8377337823883025E-2</v>
      </c>
      <c r="S246" s="13">
        <f t="shared" si="179"/>
        <v>2.1620386061869456E-2</v>
      </c>
      <c r="T246" s="13">
        <f t="shared" si="179"/>
        <v>2.5435732560250762E-2</v>
      </c>
      <c r="U246" s="13">
        <f t="shared" si="179"/>
        <v>2.9924369451464899E-2</v>
      </c>
      <c r="V246" s="13">
        <f t="shared" si="179"/>
        <v>3.5205110364493294E-2</v>
      </c>
      <c r="W246" s="13">
        <f t="shared" si="179"/>
        <v>4.1417735147370342E-2</v>
      </c>
      <c r="X246" s="13">
        <f t="shared" si="179"/>
        <v>4.8726689445714996E-2</v>
      </c>
      <c r="Y246" s="13">
        <f t="shared" si="179"/>
        <v>5.7325437016586579E-2</v>
      </c>
      <c r="Z246" s="13">
        <f t="shared" si="179"/>
        <v>6.7441579915793637E-2</v>
      </c>
      <c r="AA246" s="13">
        <f t="shared" si="179"/>
        <v>7.9342881995924236E-2</v>
      </c>
      <c r="AB246" s="13">
        <f t="shared" si="179"/>
        <v>9.3344355026286074E-2</v>
      </c>
      <c r="AC246" s="13">
        <f t="shared" si="179"/>
        <v>0.10981659482265398</v>
      </c>
      <c r="AD246" s="13">
        <f t="shared" si="154"/>
        <v>2354787.1200970677</v>
      </c>
      <c r="AE246" s="13">
        <f t="shared" si="164"/>
        <v>2354787.8283651378</v>
      </c>
      <c r="AF246" s="4"/>
      <c r="AG246">
        <f t="shared" si="150"/>
        <v>235</v>
      </c>
      <c r="AH246" s="4"/>
      <c r="AI246" s="4"/>
      <c r="AJ246" s="13">
        <f t="shared" si="181"/>
        <v>3.1963795513917685E-4</v>
      </c>
      <c r="AK246" s="13">
        <f t="shared" si="181"/>
        <v>0</v>
      </c>
      <c r="AL246" s="13">
        <f t="shared" si="181"/>
        <v>0</v>
      </c>
      <c r="AM246" s="13">
        <f t="shared" si="181"/>
        <v>0</v>
      </c>
      <c r="AN246" s="13">
        <f t="shared" si="181"/>
        <v>0</v>
      </c>
      <c r="AO246" s="13">
        <f t="shared" si="181"/>
        <v>0</v>
      </c>
      <c r="AP246" s="13">
        <f t="shared" si="181"/>
        <v>0</v>
      </c>
      <c r="AQ246" s="13">
        <f t="shared" si="181"/>
        <v>0</v>
      </c>
      <c r="AR246" s="13">
        <f t="shared" si="181"/>
        <v>0</v>
      </c>
      <c r="AS246" s="13">
        <f t="shared" si="181"/>
        <v>0</v>
      </c>
      <c r="AT246" s="13">
        <f t="shared" si="181"/>
        <v>0</v>
      </c>
      <c r="AU246" s="13">
        <f t="shared" si="181"/>
        <v>0</v>
      </c>
      <c r="AV246" s="13">
        <f t="shared" si="181"/>
        <v>0</v>
      </c>
      <c r="AW246" s="13">
        <f t="shared" si="181"/>
        <v>0</v>
      </c>
      <c r="AX246" s="13">
        <f t="shared" si="181"/>
        <v>0</v>
      </c>
      <c r="AY246" s="13">
        <f t="shared" si="181"/>
        <v>0</v>
      </c>
      <c r="AZ246" s="13">
        <f t="shared" si="181"/>
        <v>0</v>
      </c>
      <c r="BA246" s="13">
        <f t="shared" si="181"/>
        <v>0</v>
      </c>
      <c r="BB246" s="13">
        <f t="shared" si="181"/>
        <v>0</v>
      </c>
      <c r="BC246" s="13">
        <f t="shared" si="181"/>
        <v>0</v>
      </c>
      <c r="BD246" s="13">
        <f t="shared" si="170"/>
        <v>0</v>
      </c>
      <c r="BE246" s="13">
        <f t="shared" si="159"/>
        <v>3.1963795513917685E-4</v>
      </c>
      <c r="BF246" s="13">
        <f t="shared" si="155"/>
        <v>150305.6057768256</v>
      </c>
      <c r="BG246" s="4">
        <f t="shared" si="151"/>
        <v>2505093.4341419633</v>
      </c>
      <c r="BH246" s="4">
        <f t="shared" si="169"/>
        <v>1.0000000217088716</v>
      </c>
      <c r="BI246" s="4">
        <f t="shared" si="171"/>
        <v>1.000000025539844</v>
      </c>
      <c r="BJ246" s="4">
        <f t="shared" si="156"/>
        <v>5.9999999891544089</v>
      </c>
      <c r="BK246" s="4"/>
      <c r="BL246" s="4">
        <f t="shared" si="147"/>
        <v>2505093.4598018005</v>
      </c>
      <c r="BN246">
        <f t="shared" si="148"/>
        <v>235</v>
      </c>
      <c r="BO246" s="11">
        <f t="shared" si="149"/>
        <v>1.0896878628437276E-8</v>
      </c>
      <c r="BP246" s="9">
        <f t="shared" si="177"/>
        <v>7.4014949069000937E-12</v>
      </c>
      <c r="BQ246" s="9">
        <f t="shared" si="177"/>
        <v>8.185181605154699E-12</v>
      </c>
      <c r="BR246" s="9">
        <f t="shared" si="177"/>
        <v>9.6296240368375833E-12</v>
      </c>
      <c r="BS246" s="9">
        <f t="shared" si="176"/>
        <v>1.132896754370464E-11</v>
      </c>
      <c r="BT246" s="9">
        <f t="shared" si="176"/>
        <v>1.3328194464720461E-11</v>
      </c>
      <c r="BU246" s="9">
        <f t="shared" si="176"/>
        <v>1.5680225120426784E-11</v>
      </c>
      <c r="BV246" s="9">
        <f t="shared" si="176"/>
        <v>1.8447318603172246E-11</v>
      </c>
      <c r="BW246" s="9">
        <f t="shared" si="176"/>
        <v>2.1702720754078064E-11</v>
      </c>
      <c r="BX246" s="9">
        <f t="shared" si="176"/>
        <v>2.5532602943497055E-11</v>
      </c>
      <c r="BY246" s="9">
        <f t="shared" si="176"/>
        <v>3.0038342967096442E-11</v>
      </c>
      <c r="BZ246" s="9">
        <f t="shared" si="176"/>
        <v>0</v>
      </c>
      <c r="CA246" s="9">
        <f t="shared" si="176"/>
        <v>0</v>
      </c>
      <c r="CB246" s="9">
        <f t="shared" si="176"/>
        <v>0</v>
      </c>
      <c r="CC246" s="9">
        <f t="shared" si="176"/>
        <v>0</v>
      </c>
      <c r="CD246" s="9">
        <f t="shared" si="176"/>
        <v>0</v>
      </c>
      <c r="CE246" s="9">
        <f t="shared" si="176"/>
        <v>0</v>
      </c>
      <c r="CF246" s="9">
        <f t="shared" si="176"/>
        <v>0</v>
      </c>
      <c r="CG246" s="9">
        <f t="shared" si="176"/>
        <v>0</v>
      </c>
      <c r="CH246" s="9">
        <f t="shared" si="176"/>
        <v>0</v>
      </c>
      <c r="CI246" s="9">
        <f t="shared" si="182"/>
        <v>0</v>
      </c>
      <c r="CJ246" s="9">
        <f t="shared" si="182"/>
        <v>0</v>
      </c>
      <c r="CK246" s="9">
        <f t="shared" si="182"/>
        <v>3.8489744165257646E-3</v>
      </c>
      <c r="CL246" s="9">
        <f t="shared" si="160"/>
        <v>3.8489745778004375E-3</v>
      </c>
    </row>
    <row r="247" spans="2:90" x14ac:dyDescent="0.2">
      <c r="B247" s="1">
        <f t="shared" si="157"/>
        <v>44096</v>
      </c>
      <c r="C247" s="8">
        <f t="shared" si="152"/>
        <v>33.714285714285715</v>
      </c>
      <c r="D247">
        <f t="shared" si="161"/>
        <v>236</v>
      </c>
      <c r="E247" s="14">
        <f t="shared" si="158"/>
        <v>0.15</v>
      </c>
      <c r="F247" s="3">
        <f t="shared" si="153"/>
        <v>2.8576511180631639</v>
      </c>
      <c r="G247" s="4">
        <f t="shared" si="162"/>
        <v>2.1810862863227989E-2</v>
      </c>
      <c r="I247" s="13">
        <f t="shared" si="163"/>
        <v>3.8489745778004375E-3</v>
      </c>
      <c r="J247" s="13">
        <f t="shared" si="179"/>
        <v>4.2565126214703626E-3</v>
      </c>
      <c r="K247" s="13">
        <f t="shared" si="179"/>
        <v>5.0076612971804374E-3</v>
      </c>
      <c r="L247" s="13">
        <f t="shared" si="179"/>
        <v>5.8913653870919366E-3</v>
      </c>
      <c r="M247" s="13">
        <f t="shared" si="179"/>
        <v>6.9310169330752229E-3</v>
      </c>
      <c r="N247" s="13">
        <f t="shared" si="179"/>
        <v>8.1541359498050817E-3</v>
      </c>
      <c r="O247" s="13">
        <f t="shared" si="179"/>
        <v>9.5930988772671994E-3</v>
      </c>
      <c r="P247" s="13">
        <f t="shared" si="179"/>
        <v>1.1285995578605908E-2</v>
      </c>
      <c r="Q247" s="13">
        <f t="shared" si="179"/>
        <v>1.3277637565826167E-2</v>
      </c>
      <c r="R247" s="13">
        <f t="shared" si="179"/>
        <v>1.5620744137907129E-2</v>
      </c>
      <c r="S247" s="13">
        <f t="shared" si="179"/>
        <v>1.8377337823883025E-2</v>
      </c>
      <c r="T247" s="13">
        <f t="shared" si="179"/>
        <v>2.1620386061869456E-2</v>
      </c>
      <c r="U247" s="13">
        <f t="shared" si="179"/>
        <v>2.5435732560250762E-2</v>
      </c>
      <c r="V247" s="13">
        <f t="shared" si="179"/>
        <v>2.9924369451464899E-2</v>
      </c>
      <c r="W247" s="13">
        <f t="shared" si="179"/>
        <v>3.5205110364493294E-2</v>
      </c>
      <c r="X247" s="13">
        <f t="shared" si="179"/>
        <v>4.1417735147370342E-2</v>
      </c>
      <c r="Y247" s="13">
        <f t="shared" ref="Y247:AC247" si="183">X246*(1-X$8)</f>
        <v>4.8726689445714996E-2</v>
      </c>
      <c r="Z247" s="13">
        <f t="shared" si="183"/>
        <v>5.7325437016586579E-2</v>
      </c>
      <c r="AA247" s="13">
        <f t="shared" si="183"/>
        <v>6.7441579915793637E-2</v>
      </c>
      <c r="AB247" s="13">
        <f t="shared" si="183"/>
        <v>7.9342881995924236E-2</v>
      </c>
      <c r="AC247" s="13">
        <f t="shared" si="183"/>
        <v>9.3344355026286074E-2</v>
      </c>
      <c r="AD247" s="13">
        <f t="shared" si="154"/>
        <v>2354787.2299136627</v>
      </c>
      <c r="AE247" s="13">
        <f t="shared" si="164"/>
        <v>2354787.8319424205</v>
      </c>
      <c r="AF247" s="4"/>
      <c r="AG247">
        <f t="shared" si="150"/>
        <v>236</v>
      </c>
      <c r="AH247" s="4"/>
      <c r="AI247" s="4"/>
      <c r="AJ247" s="13">
        <f t="shared" si="181"/>
        <v>2.7169229498746992E-4</v>
      </c>
      <c r="AK247" s="13">
        <f t="shared" si="181"/>
        <v>0</v>
      </c>
      <c r="AL247" s="13">
        <f t="shared" si="181"/>
        <v>0</v>
      </c>
      <c r="AM247" s="13">
        <f t="shared" si="181"/>
        <v>0</v>
      </c>
      <c r="AN247" s="13">
        <f t="shared" si="181"/>
        <v>0</v>
      </c>
      <c r="AO247" s="13">
        <f t="shared" si="181"/>
        <v>0</v>
      </c>
      <c r="AP247" s="13">
        <f t="shared" si="181"/>
        <v>0</v>
      </c>
      <c r="AQ247" s="13">
        <f t="shared" si="181"/>
        <v>0</v>
      </c>
      <c r="AR247" s="13">
        <f t="shared" si="181"/>
        <v>0</v>
      </c>
      <c r="AS247" s="13">
        <f t="shared" si="181"/>
        <v>0</v>
      </c>
      <c r="AT247" s="13">
        <f t="shared" si="181"/>
        <v>0</v>
      </c>
      <c r="AU247" s="13">
        <f t="shared" si="181"/>
        <v>0</v>
      </c>
      <c r="AV247" s="13">
        <f t="shared" si="181"/>
        <v>0</v>
      </c>
      <c r="AW247" s="13">
        <f t="shared" si="181"/>
        <v>0</v>
      </c>
      <c r="AX247" s="13">
        <f t="shared" si="181"/>
        <v>0</v>
      </c>
      <c r="AY247" s="13">
        <f t="shared" si="181"/>
        <v>0</v>
      </c>
      <c r="AZ247" s="13">
        <f t="shared" si="181"/>
        <v>0</v>
      </c>
      <c r="BA247" s="13">
        <f t="shared" si="181"/>
        <v>0</v>
      </c>
      <c r="BB247" s="13">
        <f t="shared" si="181"/>
        <v>0</v>
      </c>
      <c r="BC247" s="13">
        <f t="shared" si="181"/>
        <v>0</v>
      </c>
      <c r="BD247" s="13">
        <f t="shared" si="170"/>
        <v>0</v>
      </c>
      <c r="BE247" s="13">
        <f t="shared" si="159"/>
        <v>2.7169229498746992E-4</v>
      </c>
      <c r="BF247" s="13">
        <f t="shared" si="155"/>
        <v>150305.60604851789</v>
      </c>
      <c r="BG247" s="4">
        <f t="shared" si="151"/>
        <v>2505093.4379909383</v>
      </c>
      <c r="BH247" s="4">
        <f t="shared" si="169"/>
        <v>1.0000000184525446</v>
      </c>
      <c r="BI247" s="4">
        <f t="shared" si="171"/>
        <v>1.0000000217088723</v>
      </c>
      <c r="BJ247" s="4">
        <f t="shared" si="156"/>
        <v>5.9999999907812454</v>
      </c>
      <c r="BK247" s="4"/>
      <c r="BL247" s="4">
        <f t="shared" si="147"/>
        <v>2505093.459801801</v>
      </c>
      <c r="BN247">
        <f t="shared" si="148"/>
        <v>236</v>
      </c>
      <c r="BO247" s="11">
        <f t="shared" si="149"/>
        <v>9.2623472761946588E-9</v>
      </c>
      <c r="BP247" s="9">
        <f t="shared" si="177"/>
        <v>5.3475808795248555E-12</v>
      </c>
      <c r="BQ247" s="9">
        <f t="shared" si="177"/>
        <v>5.91379471283463E-12</v>
      </c>
      <c r="BR247" s="9">
        <f t="shared" si="177"/>
        <v>6.9574046964066956E-12</v>
      </c>
      <c r="BS247" s="9">
        <f t="shared" si="176"/>
        <v>8.1851808219297743E-12</v>
      </c>
      <c r="BT247" s="9">
        <f t="shared" si="176"/>
        <v>9.6296228716992516E-12</v>
      </c>
      <c r="BU247" s="9">
        <f t="shared" si="176"/>
        <v>1.1328965835659705E-11</v>
      </c>
      <c r="BV247" s="9">
        <f t="shared" si="176"/>
        <v>1.3328191988418281E-11</v>
      </c>
      <c r="BW247" s="9">
        <f t="shared" si="176"/>
        <v>1.5680221560996809E-11</v>
      </c>
      <c r="BX247" s="9">
        <f t="shared" si="176"/>
        <v>1.844731352131948E-11</v>
      </c>
      <c r="BY247" s="9">
        <f t="shared" si="176"/>
        <v>2.1702713537681666E-11</v>
      </c>
      <c r="BZ247" s="9">
        <f t="shared" si="176"/>
        <v>0</v>
      </c>
      <c r="CA247" s="9">
        <f t="shared" si="176"/>
        <v>0</v>
      </c>
      <c r="CB247" s="9">
        <f t="shared" si="176"/>
        <v>0</v>
      </c>
      <c r="CC247" s="9">
        <f t="shared" si="176"/>
        <v>0</v>
      </c>
      <c r="CD247" s="9">
        <f t="shared" si="176"/>
        <v>0</v>
      </c>
      <c r="CE247" s="9">
        <f t="shared" si="176"/>
        <v>0</v>
      </c>
      <c r="CF247" s="9">
        <f t="shared" si="176"/>
        <v>0</v>
      </c>
      <c r="CG247" s="9">
        <f t="shared" si="176"/>
        <v>0</v>
      </c>
      <c r="CH247" s="9">
        <f t="shared" si="176"/>
        <v>0</v>
      </c>
      <c r="CI247" s="9">
        <f t="shared" si="182"/>
        <v>0</v>
      </c>
      <c r="CJ247" s="9">
        <f t="shared" si="182"/>
        <v>0</v>
      </c>
      <c r="CK247" s="9">
        <f t="shared" si="182"/>
        <v>3.2716285627513168E-3</v>
      </c>
      <c r="CL247" s="9">
        <f t="shared" si="160"/>
        <v>3.2716286792723072E-3</v>
      </c>
    </row>
    <row r="248" spans="2:90" x14ac:dyDescent="0.2">
      <c r="B248" s="1">
        <f t="shared" si="157"/>
        <v>44097</v>
      </c>
      <c r="C248" s="8">
        <f t="shared" si="152"/>
        <v>33.857142857142854</v>
      </c>
      <c r="D248">
        <f t="shared" si="161"/>
        <v>237</v>
      </c>
      <c r="E248" s="14">
        <f t="shared" si="158"/>
        <v>0.15</v>
      </c>
      <c r="F248" s="3">
        <f t="shared" si="153"/>
        <v>2.8576511180631639</v>
      </c>
      <c r="G248" s="4">
        <f t="shared" si="162"/>
        <v>1.8539234183955682E-2</v>
      </c>
      <c r="I248" s="13">
        <f t="shared" si="163"/>
        <v>3.2716286792723072E-3</v>
      </c>
      <c r="J248" s="13">
        <f t="shared" ref="J248:AC260" si="184">I247*(1-I$8)</f>
        <v>3.6180361031324109E-3</v>
      </c>
      <c r="K248" s="13">
        <f t="shared" si="184"/>
        <v>4.2565126214703626E-3</v>
      </c>
      <c r="L248" s="13">
        <f t="shared" si="184"/>
        <v>5.0076612971804374E-3</v>
      </c>
      <c r="M248" s="13">
        <f t="shared" si="184"/>
        <v>5.8913653870919366E-3</v>
      </c>
      <c r="N248" s="13">
        <f t="shared" si="184"/>
        <v>6.9310169330752229E-3</v>
      </c>
      <c r="O248" s="13">
        <f t="shared" si="184"/>
        <v>8.1541359498050817E-3</v>
      </c>
      <c r="P248" s="13">
        <f t="shared" si="184"/>
        <v>9.5930988772671994E-3</v>
      </c>
      <c r="Q248" s="13">
        <f t="shared" si="184"/>
        <v>1.1285995578605908E-2</v>
      </c>
      <c r="R248" s="13">
        <f t="shared" si="184"/>
        <v>1.3277637565826167E-2</v>
      </c>
      <c r="S248" s="13">
        <f t="shared" si="184"/>
        <v>1.5620744137907129E-2</v>
      </c>
      <c r="T248" s="13">
        <f t="shared" si="184"/>
        <v>1.8377337823883025E-2</v>
      </c>
      <c r="U248" s="13">
        <f t="shared" si="184"/>
        <v>2.1620386061869456E-2</v>
      </c>
      <c r="V248" s="13">
        <f t="shared" si="184"/>
        <v>2.5435732560250762E-2</v>
      </c>
      <c r="W248" s="13">
        <f t="shared" si="184"/>
        <v>2.9924369451464899E-2</v>
      </c>
      <c r="X248" s="13">
        <f t="shared" si="184"/>
        <v>3.5205110364493294E-2</v>
      </c>
      <c r="Y248" s="13">
        <f t="shared" si="184"/>
        <v>4.1417735147370342E-2</v>
      </c>
      <c r="Z248" s="13">
        <f t="shared" si="184"/>
        <v>4.8726689445714996E-2</v>
      </c>
      <c r="AA248" s="13">
        <f t="shared" si="184"/>
        <v>5.7325437016586579E-2</v>
      </c>
      <c r="AB248" s="13">
        <f t="shared" si="184"/>
        <v>6.7441579915793637E-2</v>
      </c>
      <c r="AC248" s="13">
        <f t="shared" si="184"/>
        <v>7.9342881995924236E-2</v>
      </c>
      <c r="AD248" s="13">
        <f t="shared" si="154"/>
        <v>2354787.3232580177</v>
      </c>
      <c r="AE248" s="13">
        <f t="shared" si="164"/>
        <v>2354787.8349831104</v>
      </c>
      <c r="AF248" s="4"/>
      <c r="AG248">
        <f t="shared" si="150"/>
        <v>237</v>
      </c>
      <c r="AH248" s="4"/>
      <c r="AI248" s="4"/>
      <c r="AJ248" s="13">
        <f t="shared" si="181"/>
        <v>2.3093847466802624E-4</v>
      </c>
      <c r="AK248" s="13">
        <f t="shared" si="181"/>
        <v>0</v>
      </c>
      <c r="AL248" s="13">
        <f t="shared" si="181"/>
        <v>0</v>
      </c>
      <c r="AM248" s="13">
        <f t="shared" si="181"/>
        <v>0</v>
      </c>
      <c r="AN248" s="13">
        <f t="shared" si="181"/>
        <v>0</v>
      </c>
      <c r="AO248" s="13">
        <f t="shared" si="181"/>
        <v>0</v>
      </c>
      <c r="AP248" s="13">
        <f t="shared" si="181"/>
        <v>0</v>
      </c>
      <c r="AQ248" s="13">
        <f t="shared" si="181"/>
        <v>0</v>
      </c>
      <c r="AR248" s="13">
        <f t="shared" si="181"/>
        <v>0</v>
      </c>
      <c r="AS248" s="13">
        <f t="shared" si="181"/>
        <v>0</v>
      </c>
      <c r="AT248" s="13">
        <f t="shared" si="181"/>
        <v>0</v>
      </c>
      <c r="AU248" s="13">
        <f t="shared" si="181"/>
        <v>0</v>
      </c>
      <c r="AV248" s="13">
        <f t="shared" si="181"/>
        <v>0</v>
      </c>
      <c r="AW248" s="13">
        <f t="shared" si="181"/>
        <v>0</v>
      </c>
      <c r="AX248" s="13">
        <f t="shared" si="181"/>
        <v>0</v>
      </c>
      <c r="AY248" s="13">
        <f t="shared" ref="AY248:BC248" si="185">X247*AX$8</f>
        <v>0</v>
      </c>
      <c r="AZ248" s="13">
        <f t="shared" si="185"/>
        <v>0</v>
      </c>
      <c r="BA248" s="13">
        <f t="shared" si="185"/>
        <v>0</v>
      </c>
      <c r="BB248" s="13">
        <f t="shared" si="185"/>
        <v>0</v>
      </c>
      <c r="BC248" s="13">
        <f t="shared" si="185"/>
        <v>0</v>
      </c>
      <c r="BD248" s="13">
        <f t="shared" si="170"/>
        <v>0</v>
      </c>
      <c r="BE248" s="13">
        <f t="shared" si="159"/>
        <v>2.3093847466802624E-4</v>
      </c>
      <c r="BF248" s="13">
        <f t="shared" si="155"/>
        <v>150305.60627945638</v>
      </c>
      <c r="BG248" s="4">
        <f t="shared" si="151"/>
        <v>2505093.441262567</v>
      </c>
      <c r="BH248" s="4">
        <f t="shared" si="169"/>
        <v>1.0000000156846656</v>
      </c>
      <c r="BI248" s="4">
        <f t="shared" si="171"/>
        <v>1.000000018452545</v>
      </c>
      <c r="BJ248" s="4">
        <f t="shared" si="156"/>
        <v>5.9999999921640592</v>
      </c>
      <c r="BK248" s="4"/>
      <c r="BL248" s="4">
        <f t="shared" si="147"/>
        <v>2505093.459801801</v>
      </c>
      <c r="BN248">
        <f t="shared" si="148"/>
        <v>237</v>
      </c>
      <c r="BO248" s="11">
        <f t="shared" si="149"/>
        <v>7.8729955041275922E-9</v>
      </c>
      <c r="BP248" s="9">
        <f t="shared" si="177"/>
        <v>3.8636276824628651E-12</v>
      </c>
      <c r="BQ248" s="9">
        <f t="shared" si="177"/>
        <v>4.2727172960599175E-12</v>
      </c>
      <c r="BR248" s="9">
        <f t="shared" si="177"/>
        <v>5.0267257098147777E-12</v>
      </c>
      <c r="BS248" s="9">
        <f t="shared" si="176"/>
        <v>5.9137942318342995E-12</v>
      </c>
      <c r="BT248" s="9">
        <f t="shared" si="176"/>
        <v>6.9574039808621596E-12</v>
      </c>
      <c r="BU248" s="9">
        <f t="shared" si="176"/>
        <v>8.1851797729700163E-12</v>
      </c>
      <c r="BV248" s="9">
        <f t="shared" si="176"/>
        <v>9.6296213509290865E-12</v>
      </c>
      <c r="BW248" s="9">
        <f t="shared" si="176"/>
        <v>1.1328963649706416E-11</v>
      </c>
      <c r="BX248" s="9">
        <f t="shared" si="176"/>
        <v>1.3328188867495229E-11</v>
      </c>
      <c r="BY248" s="9">
        <f t="shared" si="176"/>
        <v>1.5680217129177756E-11</v>
      </c>
      <c r="BZ248" s="9">
        <f t="shared" si="176"/>
        <v>0</v>
      </c>
      <c r="CA248" s="9">
        <f t="shared" si="176"/>
        <v>0</v>
      </c>
      <c r="CB248" s="9">
        <f t="shared" si="176"/>
        <v>0</v>
      </c>
      <c r="CC248" s="9">
        <f t="shared" si="176"/>
        <v>0</v>
      </c>
      <c r="CD248" s="9">
        <f t="shared" si="176"/>
        <v>0</v>
      </c>
      <c r="CE248" s="9">
        <f t="shared" si="176"/>
        <v>0</v>
      </c>
      <c r="CF248" s="9">
        <f t="shared" si="176"/>
        <v>0</v>
      </c>
      <c r="CG248" s="9">
        <f t="shared" si="176"/>
        <v>0</v>
      </c>
      <c r="CH248" s="9">
        <f t="shared" si="176"/>
        <v>0</v>
      </c>
      <c r="CI248" s="9">
        <f t="shared" si="182"/>
        <v>0</v>
      </c>
      <c r="CJ248" s="9">
        <f t="shared" si="182"/>
        <v>0</v>
      </c>
      <c r="CK248" s="9">
        <f t="shared" si="182"/>
        <v>2.7808845013780528E-3</v>
      </c>
      <c r="CL248" s="9">
        <f t="shared" si="160"/>
        <v>2.7808845855644923E-3</v>
      </c>
    </row>
    <row r="249" spans="2:90" x14ac:dyDescent="0.2">
      <c r="B249" s="1">
        <f t="shared" si="157"/>
        <v>44098</v>
      </c>
      <c r="C249" s="8">
        <f t="shared" si="152"/>
        <v>34</v>
      </c>
      <c r="D249">
        <f t="shared" si="161"/>
        <v>238</v>
      </c>
      <c r="E249" s="14">
        <f t="shared" si="158"/>
        <v>0.15</v>
      </c>
      <c r="F249" s="3">
        <f t="shared" si="153"/>
        <v>2.8576511180631639</v>
      </c>
      <c r="G249" s="4">
        <f t="shared" si="162"/>
        <v>1.5758349598391189E-2</v>
      </c>
      <c r="I249" s="13">
        <f t="shared" si="163"/>
        <v>2.7808845855644923E-3</v>
      </c>
      <c r="J249" s="13">
        <f t="shared" si="184"/>
        <v>3.0753309585159687E-3</v>
      </c>
      <c r="K249" s="13">
        <f t="shared" si="184"/>
        <v>3.6180361031324109E-3</v>
      </c>
      <c r="L249" s="13">
        <f t="shared" si="184"/>
        <v>4.2565126214703626E-3</v>
      </c>
      <c r="M249" s="13">
        <f t="shared" si="184"/>
        <v>5.0076612971804374E-3</v>
      </c>
      <c r="N249" s="13">
        <f t="shared" si="184"/>
        <v>5.8913653870919366E-3</v>
      </c>
      <c r="O249" s="13">
        <f t="shared" si="184"/>
        <v>6.9310169330752229E-3</v>
      </c>
      <c r="P249" s="13">
        <f t="shared" si="184"/>
        <v>8.1541359498050817E-3</v>
      </c>
      <c r="Q249" s="13">
        <f t="shared" si="184"/>
        <v>9.5930988772671994E-3</v>
      </c>
      <c r="R249" s="13">
        <f t="shared" si="184"/>
        <v>1.1285995578605908E-2</v>
      </c>
      <c r="S249" s="13">
        <f t="shared" si="184"/>
        <v>1.3277637565826167E-2</v>
      </c>
      <c r="T249" s="13">
        <f t="shared" si="184"/>
        <v>1.5620744137907129E-2</v>
      </c>
      <c r="U249" s="13">
        <f t="shared" si="184"/>
        <v>1.8377337823883025E-2</v>
      </c>
      <c r="V249" s="13">
        <f t="shared" si="184"/>
        <v>2.1620386061869456E-2</v>
      </c>
      <c r="W249" s="13">
        <f t="shared" si="184"/>
        <v>2.5435732560250762E-2</v>
      </c>
      <c r="X249" s="13">
        <f t="shared" si="184"/>
        <v>2.9924369451464899E-2</v>
      </c>
      <c r="Y249" s="13">
        <f t="shared" si="184"/>
        <v>3.5205110364493294E-2</v>
      </c>
      <c r="Z249" s="13">
        <f t="shared" si="184"/>
        <v>4.1417735147370342E-2</v>
      </c>
      <c r="AA249" s="13">
        <f t="shared" si="184"/>
        <v>4.8726689445714996E-2</v>
      </c>
      <c r="AB249" s="13">
        <f t="shared" si="184"/>
        <v>5.7325437016586579E-2</v>
      </c>
      <c r="AC249" s="13">
        <f t="shared" si="184"/>
        <v>6.7441579915793637E-2</v>
      </c>
      <c r="AD249" s="13">
        <f t="shared" si="154"/>
        <v>2354787.4026008998</v>
      </c>
      <c r="AE249" s="13">
        <f t="shared" si="164"/>
        <v>2354787.8375676977</v>
      </c>
      <c r="AF249" s="4"/>
      <c r="AG249">
        <f t="shared" si="150"/>
        <v>238</v>
      </c>
      <c r="AH249" s="4"/>
      <c r="AI249" s="4"/>
      <c r="AJ249" s="13">
        <f t="shared" ref="AJ249:BC261" si="186">I248*AI$8</f>
        <v>1.9629772075633844E-4</v>
      </c>
      <c r="AK249" s="13">
        <f t="shared" si="186"/>
        <v>0</v>
      </c>
      <c r="AL249" s="13">
        <f t="shared" si="186"/>
        <v>0</v>
      </c>
      <c r="AM249" s="13">
        <f t="shared" si="186"/>
        <v>0</v>
      </c>
      <c r="AN249" s="13">
        <f t="shared" si="186"/>
        <v>0</v>
      </c>
      <c r="AO249" s="13">
        <f t="shared" si="186"/>
        <v>0</v>
      </c>
      <c r="AP249" s="13">
        <f t="shared" si="186"/>
        <v>0</v>
      </c>
      <c r="AQ249" s="13">
        <f t="shared" si="186"/>
        <v>0</v>
      </c>
      <c r="AR249" s="13">
        <f t="shared" si="186"/>
        <v>0</v>
      </c>
      <c r="AS249" s="13">
        <f t="shared" si="186"/>
        <v>0</v>
      </c>
      <c r="AT249" s="13">
        <f t="shared" si="186"/>
        <v>0</v>
      </c>
      <c r="AU249" s="13">
        <f t="shared" si="186"/>
        <v>0</v>
      </c>
      <c r="AV249" s="13">
        <f t="shared" si="186"/>
        <v>0</v>
      </c>
      <c r="AW249" s="13">
        <f t="shared" si="186"/>
        <v>0</v>
      </c>
      <c r="AX249" s="13">
        <f t="shared" si="186"/>
        <v>0</v>
      </c>
      <c r="AY249" s="13">
        <f t="shared" si="186"/>
        <v>0</v>
      </c>
      <c r="AZ249" s="13">
        <f t="shared" si="186"/>
        <v>0</v>
      </c>
      <c r="BA249" s="13">
        <f t="shared" si="186"/>
        <v>0</v>
      </c>
      <c r="BB249" s="13">
        <f t="shared" si="186"/>
        <v>0</v>
      </c>
      <c r="BC249" s="13">
        <f t="shared" si="186"/>
        <v>0</v>
      </c>
      <c r="BD249" s="13">
        <f t="shared" si="170"/>
        <v>0</v>
      </c>
      <c r="BE249" s="13">
        <f t="shared" si="159"/>
        <v>1.9629772075633844E-4</v>
      </c>
      <c r="BF249" s="13">
        <f t="shared" si="155"/>
        <v>150305.60647575409</v>
      </c>
      <c r="BG249" s="4">
        <f t="shared" si="151"/>
        <v>2505093.4440434519</v>
      </c>
      <c r="BH249" s="4">
        <f t="shared" si="169"/>
        <v>1.0000000133319678</v>
      </c>
      <c r="BI249" s="4">
        <f t="shared" si="171"/>
        <v>1.0000000156846658</v>
      </c>
      <c r="BJ249" s="4">
        <f t="shared" si="156"/>
        <v>5.9999999933394488</v>
      </c>
      <c r="BK249" s="4"/>
      <c r="BL249" s="4">
        <f t="shared" si="147"/>
        <v>2505093.4598018015</v>
      </c>
      <c r="BN249">
        <f t="shared" si="148"/>
        <v>238</v>
      </c>
      <c r="BO249" s="11">
        <f t="shared" si="149"/>
        <v>6.6920464092479185E-9</v>
      </c>
      <c r="BP249" s="9">
        <f t="shared" si="177"/>
        <v>2.791471305803962E-12</v>
      </c>
      <c r="BQ249" s="9">
        <f t="shared" si="177"/>
        <v>3.0870386247278622E-12</v>
      </c>
      <c r="BR249" s="9">
        <f t="shared" si="177"/>
        <v>3.6318098268744873E-12</v>
      </c>
      <c r="BS249" s="9">
        <f t="shared" si="176"/>
        <v>4.2727170006643778E-12</v>
      </c>
      <c r="BT249" s="9">
        <f t="shared" si="176"/>
        <v>5.0267252703789184E-12</v>
      </c>
      <c r="BU249" s="9">
        <f t="shared" si="176"/>
        <v>5.9137935876384098E-12</v>
      </c>
      <c r="BV249" s="9">
        <f t="shared" si="176"/>
        <v>6.9574030469133848E-12</v>
      </c>
      <c r="BW249" s="9">
        <f t="shared" si="176"/>
        <v>8.1851784305118687E-12</v>
      </c>
      <c r="BX249" s="9">
        <f t="shared" si="176"/>
        <v>9.6296194342764291E-12</v>
      </c>
      <c r="BY249" s="9">
        <f t="shared" si="176"/>
        <v>1.1328960927989631E-11</v>
      </c>
      <c r="BZ249" s="9">
        <f t="shared" si="176"/>
        <v>0</v>
      </c>
      <c r="CA249" s="9">
        <f t="shared" si="176"/>
        <v>0</v>
      </c>
      <c r="CB249" s="9">
        <f t="shared" si="176"/>
        <v>0</v>
      </c>
      <c r="CC249" s="9">
        <f t="shared" si="176"/>
        <v>0</v>
      </c>
      <c r="CD249" s="9">
        <f t="shared" si="176"/>
        <v>0</v>
      </c>
      <c r="CE249" s="9">
        <f t="shared" si="176"/>
        <v>0</v>
      </c>
      <c r="CF249" s="9">
        <f t="shared" si="176"/>
        <v>0</v>
      </c>
      <c r="CG249" s="9">
        <f t="shared" si="176"/>
        <v>0</v>
      </c>
      <c r="CH249" s="9">
        <f t="shared" si="176"/>
        <v>0</v>
      </c>
      <c r="CI249" s="9">
        <f t="shared" si="182"/>
        <v>0</v>
      </c>
      <c r="CJ249" s="9">
        <f t="shared" si="182"/>
        <v>0</v>
      </c>
      <c r="CK249" s="9">
        <f t="shared" si="182"/>
        <v>2.3637519873176377E-3</v>
      </c>
      <c r="CL249" s="9">
        <f t="shared" si="160"/>
        <v>2.3637520481423553E-3</v>
      </c>
    </row>
    <row r="250" spans="2:90" x14ac:dyDescent="0.2">
      <c r="B250" s="1">
        <f t="shared" si="157"/>
        <v>44099</v>
      </c>
      <c r="C250" s="8">
        <f t="shared" si="152"/>
        <v>34.142857142857146</v>
      </c>
      <c r="D250">
        <f t="shared" si="161"/>
        <v>239</v>
      </c>
      <c r="E250" s="14">
        <f t="shared" si="158"/>
        <v>0.15</v>
      </c>
      <c r="F250" s="3">
        <f t="shared" si="153"/>
        <v>2.8576511180631639</v>
      </c>
      <c r="G250" s="4">
        <f t="shared" si="162"/>
        <v>1.3394597550248834E-2</v>
      </c>
      <c r="I250" s="13">
        <f t="shared" si="163"/>
        <v>2.3637520481423553E-3</v>
      </c>
      <c r="J250" s="13">
        <f t="shared" si="184"/>
        <v>2.6140315104306224E-3</v>
      </c>
      <c r="K250" s="13">
        <f t="shared" si="184"/>
        <v>3.0753309585159687E-3</v>
      </c>
      <c r="L250" s="13">
        <f t="shared" si="184"/>
        <v>3.6180361031324109E-3</v>
      </c>
      <c r="M250" s="13">
        <f t="shared" si="184"/>
        <v>4.2565126214703626E-3</v>
      </c>
      <c r="N250" s="13">
        <f t="shared" si="184"/>
        <v>5.0076612971804374E-3</v>
      </c>
      <c r="O250" s="13">
        <f t="shared" si="184"/>
        <v>5.8913653870919366E-3</v>
      </c>
      <c r="P250" s="13">
        <f t="shared" si="184"/>
        <v>6.9310169330752229E-3</v>
      </c>
      <c r="Q250" s="13">
        <f t="shared" si="184"/>
        <v>8.1541359498050817E-3</v>
      </c>
      <c r="R250" s="13">
        <f t="shared" si="184"/>
        <v>9.5930988772671994E-3</v>
      </c>
      <c r="S250" s="13">
        <f t="shared" si="184"/>
        <v>1.1285995578605908E-2</v>
      </c>
      <c r="T250" s="13">
        <f t="shared" si="184"/>
        <v>1.3277637565826167E-2</v>
      </c>
      <c r="U250" s="13">
        <f t="shared" si="184"/>
        <v>1.5620744137907129E-2</v>
      </c>
      <c r="V250" s="13">
        <f t="shared" si="184"/>
        <v>1.8377337823883025E-2</v>
      </c>
      <c r="W250" s="13">
        <f t="shared" si="184"/>
        <v>2.1620386061869456E-2</v>
      </c>
      <c r="X250" s="13">
        <f t="shared" si="184"/>
        <v>2.5435732560250762E-2</v>
      </c>
      <c r="Y250" s="13">
        <f t="shared" si="184"/>
        <v>2.9924369451464899E-2</v>
      </c>
      <c r="Z250" s="13">
        <f t="shared" si="184"/>
        <v>3.5205110364493294E-2</v>
      </c>
      <c r="AA250" s="13">
        <f t="shared" si="184"/>
        <v>4.1417735147370342E-2</v>
      </c>
      <c r="AB250" s="13">
        <f t="shared" si="184"/>
        <v>4.8726689445714996E-2</v>
      </c>
      <c r="AC250" s="13">
        <f t="shared" si="184"/>
        <v>5.7325437016586579E-2</v>
      </c>
      <c r="AD250" s="13">
        <f t="shared" si="154"/>
        <v>2354787.4700424797</v>
      </c>
      <c r="AE250" s="13">
        <f t="shared" si="164"/>
        <v>2354787.8397645964</v>
      </c>
      <c r="AF250" s="4"/>
      <c r="AG250">
        <f t="shared" si="150"/>
        <v>239</v>
      </c>
      <c r="AH250" s="4"/>
      <c r="AI250" s="4"/>
      <c r="AJ250" s="13">
        <f t="shared" si="186"/>
        <v>1.6685307513386954E-4</v>
      </c>
      <c r="AK250" s="13">
        <f t="shared" si="186"/>
        <v>0</v>
      </c>
      <c r="AL250" s="13">
        <f t="shared" si="186"/>
        <v>0</v>
      </c>
      <c r="AM250" s="13">
        <f t="shared" si="186"/>
        <v>0</v>
      </c>
      <c r="AN250" s="13">
        <f t="shared" si="186"/>
        <v>0</v>
      </c>
      <c r="AO250" s="13">
        <f t="shared" si="186"/>
        <v>0</v>
      </c>
      <c r="AP250" s="13">
        <f t="shared" si="186"/>
        <v>0</v>
      </c>
      <c r="AQ250" s="13">
        <f t="shared" si="186"/>
        <v>0</v>
      </c>
      <c r="AR250" s="13">
        <f t="shared" si="186"/>
        <v>0</v>
      </c>
      <c r="AS250" s="13">
        <f t="shared" si="186"/>
        <v>0</v>
      </c>
      <c r="AT250" s="13">
        <f t="shared" si="186"/>
        <v>0</v>
      </c>
      <c r="AU250" s="13">
        <f t="shared" si="186"/>
        <v>0</v>
      </c>
      <c r="AV250" s="13">
        <f t="shared" si="186"/>
        <v>0</v>
      </c>
      <c r="AW250" s="13">
        <f t="shared" si="186"/>
        <v>0</v>
      </c>
      <c r="AX250" s="13">
        <f t="shared" si="186"/>
        <v>0</v>
      </c>
      <c r="AY250" s="13">
        <f t="shared" si="186"/>
        <v>0</v>
      </c>
      <c r="AZ250" s="13">
        <f t="shared" si="186"/>
        <v>0</v>
      </c>
      <c r="BA250" s="13">
        <f t="shared" si="186"/>
        <v>0</v>
      </c>
      <c r="BB250" s="13">
        <f t="shared" si="186"/>
        <v>0</v>
      </c>
      <c r="BC250" s="13">
        <f t="shared" si="186"/>
        <v>0</v>
      </c>
      <c r="BD250" s="13">
        <f t="shared" si="170"/>
        <v>0</v>
      </c>
      <c r="BE250" s="13">
        <f t="shared" si="159"/>
        <v>1.6685307513386954E-4</v>
      </c>
      <c r="BF250" s="13">
        <f t="shared" si="155"/>
        <v>150305.60664260716</v>
      </c>
      <c r="BG250" s="4">
        <f t="shared" si="151"/>
        <v>2505093.4464072036</v>
      </c>
      <c r="BH250" s="4">
        <f t="shared" si="169"/>
        <v>1.0000000113321739</v>
      </c>
      <c r="BI250" s="4">
        <f t="shared" si="171"/>
        <v>1.0000000133319678</v>
      </c>
      <c r="BJ250" s="4">
        <f t="shared" si="156"/>
        <v>5.9999999943385323</v>
      </c>
      <c r="BK250" s="4"/>
      <c r="BL250" s="4">
        <f t="shared" si="147"/>
        <v>2505093.459801801</v>
      </c>
      <c r="BN250">
        <f t="shared" si="148"/>
        <v>239</v>
      </c>
      <c r="BO250" s="11">
        <f t="shared" si="149"/>
        <v>5.6882396145701964E-9</v>
      </c>
      <c r="BP250" s="9">
        <f t="shared" si="177"/>
        <v>2.0168382058897173E-12</v>
      </c>
      <c r="BQ250" s="9">
        <f t="shared" si="177"/>
        <v>2.2303856387049348E-12</v>
      </c>
      <c r="BR250" s="9">
        <f t="shared" si="177"/>
        <v>2.6239829079216999E-12</v>
      </c>
      <c r="BS250" s="9">
        <f t="shared" si="176"/>
        <v>3.0870384433174442E-12</v>
      </c>
      <c r="BT250" s="9">
        <f t="shared" si="176"/>
        <v>3.6318095570048629E-12</v>
      </c>
      <c r="BU250" s="9">
        <f t="shared" si="176"/>
        <v>4.272716605045761E-12</v>
      </c>
      <c r="BV250" s="9">
        <f t="shared" si="176"/>
        <v>5.0267246968146047E-12</v>
      </c>
      <c r="BW250" s="9">
        <f t="shared" si="176"/>
        <v>5.9137927631962966E-12</v>
      </c>
      <c r="BX250" s="9">
        <f t="shared" si="176"/>
        <v>6.9574018698408354E-12</v>
      </c>
      <c r="BY250" s="9">
        <f t="shared" si="176"/>
        <v>8.1851767590240225E-12</v>
      </c>
      <c r="BZ250" s="9">
        <f t="shared" si="176"/>
        <v>0</v>
      </c>
      <c r="CA250" s="9">
        <f t="shared" si="176"/>
        <v>0</v>
      </c>
      <c r="CB250" s="9">
        <f t="shared" ref="CB250:CH313" si="187">U250*$E250*$BO250*CB$7</f>
        <v>0</v>
      </c>
      <c r="CC250" s="9">
        <f t="shared" si="187"/>
        <v>0</v>
      </c>
      <c r="CD250" s="9">
        <f t="shared" si="187"/>
        <v>0</v>
      </c>
      <c r="CE250" s="9">
        <f t="shared" si="187"/>
        <v>0</v>
      </c>
      <c r="CF250" s="9">
        <f t="shared" si="187"/>
        <v>0</v>
      </c>
      <c r="CG250" s="9">
        <f t="shared" si="187"/>
        <v>0</v>
      </c>
      <c r="CH250" s="9">
        <f t="shared" si="187"/>
        <v>0</v>
      </c>
      <c r="CI250" s="9">
        <f t="shared" si="182"/>
        <v>0</v>
      </c>
      <c r="CJ250" s="9">
        <f t="shared" si="182"/>
        <v>0</v>
      </c>
      <c r="CK250" s="9">
        <f t="shared" si="182"/>
        <v>2.0091893056483744E-3</v>
      </c>
      <c r="CL250" s="9">
        <f t="shared" si="160"/>
        <v>2.0091893495942418E-3</v>
      </c>
    </row>
    <row r="251" spans="2:90" x14ac:dyDescent="0.2">
      <c r="B251" s="1">
        <f t="shared" si="157"/>
        <v>44100</v>
      </c>
      <c r="C251" s="8">
        <f t="shared" si="152"/>
        <v>34.285714285714285</v>
      </c>
      <c r="D251">
        <f t="shared" si="161"/>
        <v>240</v>
      </c>
      <c r="E251" s="14">
        <f t="shared" si="158"/>
        <v>0.15</v>
      </c>
      <c r="F251" s="3">
        <f t="shared" si="153"/>
        <v>2.8576511180631639</v>
      </c>
      <c r="G251" s="4">
        <f t="shared" si="162"/>
        <v>1.1385408200654592E-2</v>
      </c>
      <c r="I251" s="13">
        <f t="shared" si="163"/>
        <v>2.0091893495942418E-3</v>
      </c>
      <c r="J251" s="13">
        <f t="shared" si="184"/>
        <v>2.221926925253814E-3</v>
      </c>
      <c r="K251" s="13">
        <f t="shared" si="184"/>
        <v>2.6140315104306224E-3</v>
      </c>
      <c r="L251" s="13">
        <f t="shared" si="184"/>
        <v>3.0753309585159687E-3</v>
      </c>
      <c r="M251" s="13">
        <f t="shared" si="184"/>
        <v>3.6180361031324109E-3</v>
      </c>
      <c r="N251" s="13">
        <f t="shared" si="184"/>
        <v>4.2565126214703626E-3</v>
      </c>
      <c r="O251" s="13">
        <f t="shared" si="184"/>
        <v>5.0076612971804374E-3</v>
      </c>
      <c r="P251" s="13">
        <f t="shared" si="184"/>
        <v>5.8913653870919366E-3</v>
      </c>
      <c r="Q251" s="13">
        <f t="shared" si="184"/>
        <v>6.9310169330752229E-3</v>
      </c>
      <c r="R251" s="13">
        <f t="shared" si="184"/>
        <v>8.1541359498050817E-3</v>
      </c>
      <c r="S251" s="13">
        <f t="shared" si="184"/>
        <v>9.5930988772671994E-3</v>
      </c>
      <c r="T251" s="13">
        <f t="shared" si="184"/>
        <v>1.1285995578605908E-2</v>
      </c>
      <c r="U251" s="13">
        <f t="shared" si="184"/>
        <v>1.3277637565826167E-2</v>
      </c>
      <c r="V251" s="13">
        <f t="shared" si="184"/>
        <v>1.5620744137907129E-2</v>
      </c>
      <c r="W251" s="13">
        <f t="shared" si="184"/>
        <v>1.8377337823883025E-2</v>
      </c>
      <c r="X251" s="13">
        <f t="shared" si="184"/>
        <v>2.1620386061869456E-2</v>
      </c>
      <c r="Y251" s="13">
        <f t="shared" si="184"/>
        <v>2.5435732560250762E-2</v>
      </c>
      <c r="Z251" s="13">
        <f t="shared" si="184"/>
        <v>2.9924369451464899E-2</v>
      </c>
      <c r="AA251" s="13">
        <f t="shared" si="184"/>
        <v>3.5205110364493294E-2</v>
      </c>
      <c r="AB251" s="13">
        <f t="shared" si="184"/>
        <v>4.1417735147370342E-2</v>
      </c>
      <c r="AC251" s="13">
        <f t="shared" si="184"/>
        <v>4.8726689445714996E-2</v>
      </c>
      <c r="AD251" s="13">
        <f t="shared" si="154"/>
        <v>2354787.5273679169</v>
      </c>
      <c r="AE251" s="13">
        <f t="shared" si="164"/>
        <v>2354787.8416319611</v>
      </c>
      <c r="AF251" s="4"/>
      <c r="AG251">
        <f t="shared" si="150"/>
        <v>240</v>
      </c>
      <c r="AH251" s="4"/>
      <c r="AI251" s="4"/>
      <c r="AJ251" s="13">
        <f t="shared" si="186"/>
        <v>1.4182512288854132E-4</v>
      </c>
      <c r="AK251" s="13">
        <f t="shared" si="186"/>
        <v>0</v>
      </c>
      <c r="AL251" s="13">
        <f t="shared" si="186"/>
        <v>0</v>
      </c>
      <c r="AM251" s="13">
        <f t="shared" si="186"/>
        <v>0</v>
      </c>
      <c r="AN251" s="13">
        <f t="shared" si="186"/>
        <v>0</v>
      </c>
      <c r="AO251" s="13">
        <f t="shared" si="186"/>
        <v>0</v>
      </c>
      <c r="AP251" s="13">
        <f t="shared" si="186"/>
        <v>0</v>
      </c>
      <c r="AQ251" s="13">
        <f t="shared" si="186"/>
        <v>0</v>
      </c>
      <c r="AR251" s="13">
        <f t="shared" si="186"/>
        <v>0</v>
      </c>
      <c r="AS251" s="13">
        <f t="shared" si="186"/>
        <v>0</v>
      </c>
      <c r="AT251" s="13">
        <f t="shared" si="186"/>
        <v>0</v>
      </c>
      <c r="AU251" s="13">
        <f t="shared" si="186"/>
        <v>0</v>
      </c>
      <c r="AV251" s="13">
        <f t="shared" si="186"/>
        <v>0</v>
      </c>
      <c r="AW251" s="13">
        <f t="shared" si="186"/>
        <v>0</v>
      </c>
      <c r="AX251" s="13">
        <f t="shared" si="186"/>
        <v>0</v>
      </c>
      <c r="AY251" s="13">
        <f t="shared" si="186"/>
        <v>0</v>
      </c>
      <c r="AZ251" s="13">
        <f t="shared" si="186"/>
        <v>0</v>
      </c>
      <c r="BA251" s="13">
        <f t="shared" si="186"/>
        <v>0</v>
      </c>
      <c r="BB251" s="13">
        <f t="shared" si="186"/>
        <v>0</v>
      </c>
      <c r="BC251" s="13">
        <f t="shared" si="186"/>
        <v>0</v>
      </c>
      <c r="BD251" s="13">
        <f t="shared" si="170"/>
        <v>0</v>
      </c>
      <c r="BE251" s="13">
        <f t="shared" si="159"/>
        <v>1.4182512288854132E-4</v>
      </c>
      <c r="BF251" s="13">
        <f t="shared" si="155"/>
        <v>150305.60678443228</v>
      </c>
      <c r="BG251" s="4">
        <f t="shared" si="151"/>
        <v>2505093.4484163933</v>
      </c>
      <c r="BH251" s="4">
        <f t="shared" si="169"/>
        <v>1.0000000096323489</v>
      </c>
      <c r="BI251" s="4">
        <f t="shared" si="171"/>
        <v>1.0000000113321739</v>
      </c>
      <c r="BJ251" s="4">
        <f t="shared" si="156"/>
        <v>5.9999999951877516</v>
      </c>
      <c r="BK251" s="4"/>
      <c r="BL251" s="4">
        <f t="shared" si="147"/>
        <v>2505093.4598018015</v>
      </c>
      <c r="BN251">
        <f t="shared" si="148"/>
        <v>240</v>
      </c>
      <c r="BO251" s="11">
        <f t="shared" si="149"/>
        <v>4.8350037928323778E-9</v>
      </c>
      <c r="BP251" s="9">
        <f t="shared" si="177"/>
        <v>1.4571657188709866E-12</v>
      </c>
      <c r="BQ251" s="9">
        <f t="shared" si="177"/>
        <v>1.6114537666497861E-12</v>
      </c>
      <c r="BR251" s="9">
        <f t="shared" si="177"/>
        <v>1.8958278401273114E-12</v>
      </c>
      <c r="BS251" s="9">
        <f t="shared" si="177"/>
        <v>2.2303855272959311E-12</v>
      </c>
      <c r="BT251" s="9">
        <f t="shared" si="177"/>
        <v>2.6239827421874523E-12</v>
      </c>
      <c r="BU251" s="9">
        <f t="shared" si="177"/>
        <v>3.0870382003572135E-12</v>
      </c>
      <c r="BV251" s="9">
        <f t="shared" si="177"/>
        <v>3.6318092047630978E-12</v>
      </c>
      <c r="BW251" s="9">
        <f t="shared" si="177"/>
        <v>4.2727160987326351E-12</v>
      </c>
      <c r="BX251" s="9">
        <f t="shared" si="177"/>
        <v>5.0267239739406208E-12</v>
      </c>
      <c r="BY251" s="9">
        <f t="shared" si="177"/>
        <v>5.9137917366867617E-12</v>
      </c>
      <c r="BZ251" s="9">
        <f t="shared" si="177"/>
        <v>0</v>
      </c>
      <c r="CA251" s="9">
        <f t="shared" si="177"/>
        <v>0</v>
      </c>
      <c r="CB251" s="9">
        <f t="shared" si="187"/>
        <v>0</v>
      </c>
      <c r="CC251" s="9">
        <f t="shared" si="187"/>
        <v>0</v>
      </c>
      <c r="CD251" s="9">
        <f t="shared" si="187"/>
        <v>0</v>
      </c>
      <c r="CE251" s="9">
        <f t="shared" si="187"/>
        <v>0</v>
      </c>
      <c r="CF251" s="9">
        <f t="shared" si="187"/>
        <v>0</v>
      </c>
      <c r="CG251" s="9">
        <f t="shared" si="187"/>
        <v>0</v>
      </c>
      <c r="CH251" s="9">
        <f t="shared" si="187"/>
        <v>0</v>
      </c>
      <c r="CI251" s="9">
        <f t="shared" si="182"/>
        <v>0</v>
      </c>
      <c r="CJ251" s="9">
        <f t="shared" si="182"/>
        <v>0</v>
      </c>
      <c r="CK251" s="9">
        <f t="shared" si="182"/>
        <v>1.7078109939207382E-3</v>
      </c>
      <c r="CL251" s="9">
        <f t="shared" si="160"/>
        <v>1.7078110256716331E-3</v>
      </c>
    </row>
    <row r="252" spans="2:90" x14ac:dyDescent="0.2">
      <c r="B252" s="1">
        <f t="shared" si="157"/>
        <v>44101</v>
      </c>
      <c r="C252" s="8">
        <f t="shared" si="152"/>
        <v>34.428571428571431</v>
      </c>
      <c r="D252">
        <f t="shared" si="161"/>
        <v>241</v>
      </c>
      <c r="E252" s="14">
        <f t="shared" si="158"/>
        <v>0.15</v>
      </c>
      <c r="F252" s="3">
        <f t="shared" si="153"/>
        <v>2.8576511180631639</v>
      </c>
      <c r="G252" s="4">
        <f t="shared" si="162"/>
        <v>9.6775971749829583E-3</v>
      </c>
      <c r="I252" s="13">
        <f t="shared" si="163"/>
        <v>1.7078110256716331E-3</v>
      </c>
      <c r="J252" s="13">
        <f t="shared" si="184"/>
        <v>1.8886379886185873E-3</v>
      </c>
      <c r="K252" s="13">
        <f t="shared" si="184"/>
        <v>2.221926925253814E-3</v>
      </c>
      <c r="L252" s="13">
        <f t="shared" si="184"/>
        <v>2.6140315104306224E-3</v>
      </c>
      <c r="M252" s="13">
        <f t="shared" si="184"/>
        <v>3.0753309585159687E-3</v>
      </c>
      <c r="N252" s="13">
        <f t="shared" si="184"/>
        <v>3.6180361031324109E-3</v>
      </c>
      <c r="O252" s="13">
        <f t="shared" si="184"/>
        <v>4.2565126214703626E-3</v>
      </c>
      <c r="P252" s="13">
        <f t="shared" si="184"/>
        <v>5.0076612971804374E-3</v>
      </c>
      <c r="Q252" s="13">
        <f t="shared" si="184"/>
        <v>5.8913653870919366E-3</v>
      </c>
      <c r="R252" s="13">
        <f t="shared" si="184"/>
        <v>6.9310169330752229E-3</v>
      </c>
      <c r="S252" s="13">
        <f t="shared" si="184"/>
        <v>8.1541359498050817E-3</v>
      </c>
      <c r="T252" s="13">
        <f t="shared" si="184"/>
        <v>9.5930988772671994E-3</v>
      </c>
      <c r="U252" s="13">
        <f t="shared" si="184"/>
        <v>1.1285995578605908E-2</v>
      </c>
      <c r="V252" s="13">
        <f t="shared" si="184"/>
        <v>1.3277637565826167E-2</v>
      </c>
      <c r="W252" s="13">
        <f t="shared" si="184"/>
        <v>1.5620744137907129E-2</v>
      </c>
      <c r="X252" s="13">
        <f t="shared" si="184"/>
        <v>1.8377337823883025E-2</v>
      </c>
      <c r="Y252" s="13">
        <f t="shared" si="184"/>
        <v>2.1620386061869456E-2</v>
      </c>
      <c r="Z252" s="13">
        <f t="shared" si="184"/>
        <v>2.5435732560250762E-2</v>
      </c>
      <c r="AA252" s="13">
        <f t="shared" si="184"/>
        <v>2.9924369451464899E-2</v>
      </c>
      <c r="AB252" s="13">
        <f t="shared" si="184"/>
        <v>3.5205110364493294E-2</v>
      </c>
      <c r="AC252" s="13">
        <f t="shared" si="184"/>
        <v>4.1417735147370342E-2</v>
      </c>
      <c r="AD252" s="13">
        <f t="shared" si="154"/>
        <v>2354787.5760946064</v>
      </c>
      <c r="AE252" s="13">
        <f t="shared" si="164"/>
        <v>2354787.8432192206</v>
      </c>
      <c r="AF252" s="4"/>
      <c r="AG252">
        <f t="shared" si="150"/>
        <v>241</v>
      </c>
      <c r="AH252" s="4"/>
      <c r="AI252" s="4"/>
      <c r="AJ252" s="13">
        <f t="shared" si="186"/>
        <v>1.205513609756545E-4</v>
      </c>
      <c r="AK252" s="13">
        <f t="shared" si="186"/>
        <v>0</v>
      </c>
      <c r="AL252" s="13">
        <f t="shared" si="186"/>
        <v>0</v>
      </c>
      <c r="AM252" s="13">
        <f t="shared" si="186"/>
        <v>0</v>
      </c>
      <c r="AN252" s="13">
        <f t="shared" si="186"/>
        <v>0</v>
      </c>
      <c r="AO252" s="13">
        <f t="shared" si="186"/>
        <v>0</v>
      </c>
      <c r="AP252" s="13">
        <f t="shared" si="186"/>
        <v>0</v>
      </c>
      <c r="AQ252" s="13">
        <f t="shared" si="186"/>
        <v>0</v>
      </c>
      <c r="AR252" s="13">
        <f t="shared" si="186"/>
        <v>0</v>
      </c>
      <c r="AS252" s="13">
        <f t="shared" si="186"/>
        <v>0</v>
      </c>
      <c r="AT252" s="13">
        <f t="shared" si="186"/>
        <v>0</v>
      </c>
      <c r="AU252" s="13">
        <f t="shared" si="186"/>
        <v>0</v>
      </c>
      <c r="AV252" s="13">
        <f t="shared" si="186"/>
        <v>0</v>
      </c>
      <c r="AW252" s="13">
        <f t="shared" si="186"/>
        <v>0</v>
      </c>
      <c r="AX252" s="13">
        <f t="shared" si="186"/>
        <v>0</v>
      </c>
      <c r="AY252" s="13">
        <f t="shared" si="186"/>
        <v>0</v>
      </c>
      <c r="AZ252" s="13">
        <f t="shared" si="186"/>
        <v>0</v>
      </c>
      <c r="BA252" s="13">
        <f t="shared" si="186"/>
        <v>0</v>
      </c>
      <c r="BB252" s="13">
        <f t="shared" si="186"/>
        <v>0</v>
      </c>
      <c r="BC252" s="13">
        <f t="shared" si="186"/>
        <v>0</v>
      </c>
      <c r="BD252" s="13">
        <f t="shared" si="170"/>
        <v>0</v>
      </c>
      <c r="BE252" s="13">
        <f t="shared" si="159"/>
        <v>1.205513609756545E-4</v>
      </c>
      <c r="BF252" s="13">
        <f t="shared" si="155"/>
        <v>150305.60690498364</v>
      </c>
      <c r="BG252" s="4">
        <f t="shared" si="151"/>
        <v>2505093.4501242042</v>
      </c>
      <c r="BH252" s="4">
        <f t="shared" si="169"/>
        <v>1.0000000081874971</v>
      </c>
      <c r="BI252" s="4">
        <f t="shared" si="171"/>
        <v>1.0000000096323487</v>
      </c>
      <c r="BJ252" s="4">
        <f t="shared" si="156"/>
        <v>5.9999999959095893</v>
      </c>
      <c r="BK252" s="4"/>
      <c r="BL252" s="4">
        <f t="shared" si="147"/>
        <v>2505093.4598018015</v>
      </c>
      <c r="BN252">
        <f t="shared" si="148"/>
        <v>241</v>
      </c>
      <c r="BO252" s="11">
        <f t="shared" si="149"/>
        <v>4.1097533109310677E-9</v>
      </c>
      <c r="BP252" s="9">
        <f t="shared" si="177"/>
        <v>1.0528023025797865E-12</v>
      </c>
      <c r="BQ252" s="9">
        <f t="shared" si="177"/>
        <v>1.1642754340313148E-12</v>
      </c>
      <c r="BR252" s="9">
        <f t="shared" si="177"/>
        <v>1.3697357306563125E-12</v>
      </c>
      <c r="BS252" s="9">
        <f t="shared" si="177"/>
        <v>1.6114536982305586E-12</v>
      </c>
      <c r="BT252" s="9">
        <f t="shared" si="177"/>
        <v>1.8958277383454726E-12</v>
      </c>
      <c r="BU252" s="9">
        <f t="shared" si="177"/>
        <v>2.2303853780874847E-12</v>
      </c>
      <c r="BV252" s="9">
        <f t="shared" si="177"/>
        <v>2.6239825258661552E-12</v>
      </c>
      <c r="BW252" s="9">
        <f t="shared" si="177"/>
        <v>3.0870378894163001E-12</v>
      </c>
      <c r="BX252" s="9">
        <f t="shared" si="177"/>
        <v>3.6318087608258666E-12</v>
      </c>
      <c r="BY252" s="9">
        <f t="shared" si="177"/>
        <v>4.272715468323779E-12</v>
      </c>
      <c r="BZ252" s="9">
        <f t="shared" si="177"/>
        <v>0</v>
      </c>
      <c r="CA252" s="9">
        <f t="shared" si="177"/>
        <v>0</v>
      </c>
      <c r="CB252" s="9">
        <f t="shared" si="187"/>
        <v>0</v>
      </c>
      <c r="CC252" s="9">
        <f t="shared" si="187"/>
        <v>0</v>
      </c>
      <c r="CD252" s="9">
        <f t="shared" si="187"/>
        <v>0</v>
      </c>
      <c r="CE252" s="9">
        <f t="shared" si="187"/>
        <v>0</v>
      </c>
      <c r="CF252" s="9">
        <f t="shared" si="187"/>
        <v>0</v>
      </c>
      <c r="CG252" s="9">
        <f t="shared" si="187"/>
        <v>0</v>
      </c>
      <c r="CH252" s="9">
        <f t="shared" si="187"/>
        <v>0</v>
      </c>
      <c r="CI252" s="9">
        <f t="shared" si="182"/>
        <v>0</v>
      </c>
      <c r="CJ252" s="9">
        <f t="shared" si="182"/>
        <v>0</v>
      </c>
      <c r="CK252" s="9">
        <f t="shared" si="182"/>
        <v>1.4516394056091227E-3</v>
      </c>
      <c r="CL252" s="9">
        <f t="shared" si="160"/>
        <v>1.4516394285491476E-3</v>
      </c>
    </row>
    <row r="253" spans="2:90" x14ac:dyDescent="0.2">
      <c r="B253" s="1">
        <f t="shared" si="157"/>
        <v>44102</v>
      </c>
      <c r="C253" s="8">
        <f t="shared" si="152"/>
        <v>34.571428571428569</v>
      </c>
      <c r="D253">
        <f t="shared" si="161"/>
        <v>242</v>
      </c>
      <c r="E253" s="14">
        <f t="shared" si="158"/>
        <v>0.15</v>
      </c>
      <c r="F253" s="3">
        <f t="shared" si="153"/>
        <v>2.8576511180631639</v>
      </c>
      <c r="G253" s="4">
        <f t="shared" si="162"/>
        <v>8.2259577464338113E-3</v>
      </c>
      <c r="I253" s="13">
        <f t="shared" si="163"/>
        <v>1.4516394285491476E-3</v>
      </c>
      <c r="J253" s="13">
        <f t="shared" si="184"/>
        <v>1.6053423641313349E-3</v>
      </c>
      <c r="K253" s="13">
        <f t="shared" si="184"/>
        <v>1.8886379886185873E-3</v>
      </c>
      <c r="L253" s="13">
        <f t="shared" si="184"/>
        <v>2.221926925253814E-3</v>
      </c>
      <c r="M253" s="13">
        <f t="shared" si="184"/>
        <v>2.6140315104306224E-3</v>
      </c>
      <c r="N253" s="13">
        <f t="shared" si="184"/>
        <v>3.0753309585159687E-3</v>
      </c>
      <c r="O253" s="13">
        <f t="shared" si="184"/>
        <v>3.6180361031324109E-3</v>
      </c>
      <c r="P253" s="13">
        <f t="shared" si="184"/>
        <v>4.2565126214703626E-3</v>
      </c>
      <c r="Q253" s="13">
        <f t="shared" si="184"/>
        <v>5.0076612971804374E-3</v>
      </c>
      <c r="R253" s="13">
        <f t="shared" si="184"/>
        <v>5.8913653870919366E-3</v>
      </c>
      <c r="S253" s="13">
        <f t="shared" si="184"/>
        <v>6.9310169330752229E-3</v>
      </c>
      <c r="T253" s="13">
        <f t="shared" si="184"/>
        <v>8.1541359498050817E-3</v>
      </c>
      <c r="U253" s="13">
        <f t="shared" si="184"/>
        <v>9.5930988772671994E-3</v>
      </c>
      <c r="V253" s="13">
        <f t="shared" si="184"/>
        <v>1.1285995578605908E-2</v>
      </c>
      <c r="W253" s="13">
        <f t="shared" si="184"/>
        <v>1.3277637565826167E-2</v>
      </c>
      <c r="X253" s="13">
        <f t="shared" si="184"/>
        <v>1.5620744137907129E-2</v>
      </c>
      <c r="Y253" s="13">
        <f t="shared" si="184"/>
        <v>1.8377337823883025E-2</v>
      </c>
      <c r="Z253" s="13">
        <f t="shared" si="184"/>
        <v>2.1620386061869456E-2</v>
      </c>
      <c r="AA253" s="13">
        <f t="shared" si="184"/>
        <v>2.5435732560250762E-2</v>
      </c>
      <c r="AB253" s="13">
        <f t="shared" si="184"/>
        <v>2.9924369451464899E-2</v>
      </c>
      <c r="AC253" s="13">
        <f t="shared" si="184"/>
        <v>3.5205110364493294E-2</v>
      </c>
      <c r="AD253" s="13">
        <f t="shared" si="154"/>
        <v>2354787.6175123416</v>
      </c>
      <c r="AE253" s="13">
        <f t="shared" si="164"/>
        <v>2354787.8445683913</v>
      </c>
      <c r="AF253" s="4"/>
      <c r="AG253">
        <f t="shared" si="150"/>
        <v>242</v>
      </c>
      <c r="AH253" s="4"/>
      <c r="AI253" s="4"/>
      <c r="AJ253" s="13">
        <f t="shared" si="186"/>
        <v>1.0246866154029797E-4</v>
      </c>
      <c r="AK253" s="13">
        <f t="shared" si="186"/>
        <v>0</v>
      </c>
      <c r="AL253" s="13">
        <f t="shared" si="186"/>
        <v>0</v>
      </c>
      <c r="AM253" s="13">
        <f t="shared" si="186"/>
        <v>0</v>
      </c>
      <c r="AN253" s="13">
        <f t="shared" si="186"/>
        <v>0</v>
      </c>
      <c r="AO253" s="13">
        <f t="shared" si="186"/>
        <v>0</v>
      </c>
      <c r="AP253" s="13">
        <f t="shared" si="186"/>
        <v>0</v>
      </c>
      <c r="AQ253" s="13">
        <f t="shared" si="186"/>
        <v>0</v>
      </c>
      <c r="AR253" s="13">
        <f t="shared" si="186"/>
        <v>0</v>
      </c>
      <c r="AS253" s="13">
        <f t="shared" si="186"/>
        <v>0</v>
      </c>
      <c r="AT253" s="13">
        <f t="shared" si="186"/>
        <v>0</v>
      </c>
      <c r="AU253" s="13">
        <f t="shared" si="186"/>
        <v>0</v>
      </c>
      <c r="AV253" s="13">
        <f t="shared" si="186"/>
        <v>0</v>
      </c>
      <c r="AW253" s="13">
        <f t="shared" si="186"/>
        <v>0</v>
      </c>
      <c r="AX253" s="13">
        <f t="shared" si="186"/>
        <v>0</v>
      </c>
      <c r="AY253" s="13">
        <f t="shared" si="186"/>
        <v>0</v>
      </c>
      <c r="AZ253" s="13">
        <f t="shared" si="186"/>
        <v>0</v>
      </c>
      <c r="BA253" s="13">
        <f t="shared" si="186"/>
        <v>0</v>
      </c>
      <c r="BB253" s="13">
        <f t="shared" si="186"/>
        <v>0</v>
      </c>
      <c r="BC253" s="13">
        <f t="shared" si="186"/>
        <v>0</v>
      </c>
      <c r="BD253" s="13">
        <f t="shared" si="170"/>
        <v>0</v>
      </c>
      <c r="BE253" s="13">
        <f t="shared" si="159"/>
        <v>1.0246866154029797E-4</v>
      </c>
      <c r="BF253" s="13">
        <f t="shared" si="155"/>
        <v>150305.60700745229</v>
      </c>
      <c r="BG253" s="4">
        <f t="shared" si="151"/>
        <v>2505093.4515758436</v>
      </c>
      <c r="BH253" s="4">
        <f t="shared" si="169"/>
        <v>1.0000000069593733</v>
      </c>
      <c r="BI253" s="4">
        <f t="shared" si="171"/>
        <v>1.0000000081874969</v>
      </c>
      <c r="BJ253" s="4">
        <f t="shared" si="156"/>
        <v>5.9999999965231501</v>
      </c>
      <c r="BK253" s="4"/>
      <c r="BL253" s="4">
        <f t="shared" si="147"/>
        <v>2505093.4598018015</v>
      </c>
      <c r="BN253">
        <f t="shared" si="148"/>
        <v>242</v>
      </c>
      <c r="BO253" s="11">
        <f t="shared" si="149"/>
        <v>3.4932903771659676E-9</v>
      </c>
      <c r="BP253" s="9">
        <f t="shared" si="177"/>
        <v>7.6064970702981617E-13</v>
      </c>
      <c r="BQ253" s="9">
        <f t="shared" si="177"/>
        <v>8.4118905490152852E-13</v>
      </c>
      <c r="BR253" s="9">
        <f t="shared" si="177"/>
        <v>9.8963413673870996E-13</v>
      </c>
      <c r="BS253" s="9">
        <f t="shared" si="177"/>
        <v>1.1642753920132672E-12</v>
      </c>
      <c r="BT253" s="9">
        <f t="shared" si="177"/>
        <v>1.369735668149387E-12</v>
      </c>
      <c r="BU253" s="9">
        <f t="shared" si="177"/>
        <v>1.6114536065976637E-12</v>
      </c>
      <c r="BV253" s="9">
        <f t="shared" si="177"/>
        <v>1.8958276054967261E-12</v>
      </c>
      <c r="BW253" s="9">
        <f t="shared" si="177"/>
        <v>2.2303851871301858E-12</v>
      </c>
      <c r="BX253" s="9">
        <f t="shared" si="177"/>
        <v>2.6239822532320305E-12</v>
      </c>
      <c r="BY253" s="9">
        <f t="shared" si="177"/>
        <v>3.0870375022645377E-12</v>
      </c>
      <c r="BZ253" s="9">
        <f t="shared" si="177"/>
        <v>0</v>
      </c>
      <c r="CA253" s="9">
        <f t="shared" si="177"/>
        <v>0</v>
      </c>
      <c r="CB253" s="9">
        <f t="shared" si="187"/>
        <v>0</v>
      </c>
      <c r="CC253" s="9">
        <f t="shared" si="187"/>
        <v>0</v>
      </c>
      <c r="CD253" s="9">
        <f t="shared" si="187"/>
        <v>0</v>
      </c>
      <c r="CE253" s="9">
        <f t="shared" si="187"/>
        <v>0</v>
      </c>
      <c r="CF253" s="9">
        <f t="shared" si="187"/>
        <v>0</v>
      </c>
      <c r="CG253" s="9">
        <f t="shared" si="187"/>
        <v>0</v>
      </c>
      <c r="CH253" s="9">
        <f t="shared" si="187"/>
        <v>0</v>
      </c>
      <c r="CI253" s="9">
        <f t="shared" si="182"/>
        <v>0</v>
      </c>
      <c r="CJ253" s="9">
        <f t="shared" si="182"/>
        <v>0</v>
      </c>
      <c r="CK253" s="9">
        <f t="shared" si="182"/>
        <v>1.2338935386788155E-3</v>
      </c>
      <c r="CL253" s="9">
        <f t="shared" si="160"/>
        <v>1.2338935552529857E-3</v>
      </c>
    </row>
    <row r="254" spans="2:90" x14ac:dyDescent="0.2">
      <c r="B254" s="1">
        <f t="shared" si="157"/>
        <v>44103</v>
      </c>
      <c r="C254" s="8">
        <f t="shared" si="152"/>
        <v>34.714285714285715</v>
      </c>
      <c r="D254">
        <f t="shared" si="161"/>
        <v>243</v>
      </c>
      <c r="E254" s="14">
        <f t="shared" si="158"/>
        <v>0.15</v>
      </c>
      <c r="F254" s="3">
        <f t="shared" si="153"/>
        <v>2.8576511180631639</v>
      </c>
      <c r="G254" s="4">
        <f t="shared" si="162"/>
        <v>6.9920641911808256E-3</v>
      </c>
      <c r="I254" s="13">
        <f t="shared" si="163"/>
        <v>1.2338935552529857E-3</v>
      </c>
      <c r="J254" s="13">
        <f t="shared" si="184"/>
        <v>1.3645410628361986E-3</v>
      </c>
      <c r="K254" s="13">
        <f t="shared" si="184"/>
        <v>1.6053423641313349E-3</v>
      </c>
      <c r="L254" s="13">
        <f t="shared" si="184"/>
        <v>1.8886379886185873E-3</v>
      </c>
      <c r="M254" s="13">
        <f t="shared" si="184"/>
        <v>2.221926925253814E-3</v>
      </c>
      <c r="N254" s="13">
        <f t="shared" si="184"/>
        <v>2.6140315104306224E-3</v>
      </c>
      <c r="O254" s="13">
        <f t="shared" si="184"/>
        <v>3.0753309585159687E-3</v>
      </c>
      <c r="P254" s="13">
        <f t="shared" si="184"/>
        <v>3.6180361031324109E-3</v>
      </c>
      <c r="Q254" s="13">
        <f t="shared" si="184"/>
        <v>4.2565126214703626E-3</v>
      </c>
      <c r="R254" s="13">
        <f t="shared" si="184"/>
        <v>5.0076612971804374E-3</v>
      </c>
      <c r="S254" s="13">
        <f t="shared" si="184"/>
        <v>5.8913653870919366E-3</v>
      </c>
      <c r="T254" s="13">
        <f t="shared" si="184"/>
        <v>6.9310169330752229E-3</v>
      </c>
      <c r="U254" s="13">
        <f t="shared" si="184"/>
        <v>8.1541359498050817E-3</v>
      </c>
      <c r="V254" s="13">
        <f t="shared" si="184"/>
        <v>9.5930988772671994E-3</v>
      </c>
      <c r="W254" s="13">
        <f t="shared" si="184"/>
        <v>1.1285995578605908E-2</v>
      </c>
      <c r="X254" s="13">
        <f t="shared" si="184"/>
        <v>1.3277637565826167E-2</v>
      </c>
      <c r="Y254" s="13">
        <f t="shared" si="184"/>
        <v>1.5620744137907129E-2</v>
      </c>
      <c r="Z254" s="13">
        <f t="shared" si="184"/>
        <v>1.8377337823883025E-2</v>
      </c>
      <c r="AA254" s="13">
        <f t="shared" si="184"/>
        <v>2.1620386061869456E-2</v>
      </c>
      <c r="AB254" s="13">
        <f t="shared" si="184"/>
        <v>2.5435732560250762E-2</v>
      </c>
      <c r="AC254" s="13">
        <f t="shared" si="184"/>
        <v>2.9924369451464899E-2</v>
      </c>
      <c r="AD254" s="13">
        <f t="shared" si="154"/>
        <v>2354787.652717452</v>
      </c>
      <c r="AE254" s="13">
        <f t="shared" si="164"/>
        <v>2354787.8457151866</v>
      </c>
      <c r="AF254" s="4"/>
      <c r="AG254">
        <f t="shared" si="150"/>
        <v>243</v>
      </c>
      <c r="AH254" s="4"/>
      <c r="AI254" s="4"/>
      <c r="AJ254" s="13">
        <f t="shared" si="186"/>
        <v>8.7098365712948855E-5</v>
      </c>
      <c r="AK254" s="13">
        <f t="shared" si="186"/>
        <v>0</v>
      </c>
      <c r="AL254" s="13">
        <f t="shared" si="186"/>
        <v>0</v>
      </c>
      <c r="AM254" s="13">
        <f t="shared" si="186"/>
        <v>0</v>
      </c>
      <c r="AN254" s="13">
        <f t="shared" si="186"/>
        <v>0</v>
      </c>
      <c r="AO254" s="13">
        <f t="shared" si="186"/>
        <v>0</v>
      </c>
      <c r="AP254" s="13">
        <f t="shared" si="186"/>
        <v>0</v>
      </c>
      <c r="AQ254" s="13">
        <f t="shared" si="186"/>
        <v>0</v>
      </c>
      <c r="AR254" s="13">
        <f t="shared" si="186"/>
        <v>0</v>
      </c>
      <c r="AS254" s="13">
        <f t="shared" si="186"/>
        <v>0</v>
      </c>
      <c r="AT254" s="13">
        <f t="shared" si="186"/>
        <v>0</v>
      </c>
      <c r="AU254" s="13">
        <f t="shared" si="186"/>
        <v>0</v>
      </c>
      <c r="AV254" s="13">
        <f t="shared" si="186"/>
        <v>0</v>
      </c>
      <c r="AW254" s="13">
        <f t="shared" si="186"/>
        <v>0</v>
      </c>
      <c r="AX254" s="13">
        <f t="shared" si="186"/>
        <v>0</v>
      </c>
      <c r="AY254" s="13">
        <f t="shared" si="186"/>
        <v>0</v>
      </c>
      <c r="AZ254" s="13">
        <f t="shared" si="186"/>
        <v>0</v>
      </c>
      <c r="BA254" s="13">
        <f t="shared" si="186"/>
        <v>0</v>
      </c>
      <c r="BB254" s="13">
        <f t="shared" si="186"/>
        <v>0</v>
      </c>
      <c r="BC254" s="13">
        <f t="shared" si="186"/>
        <v>0</v>
      </c>
      <c r="BD254" s="13">
        <f t="shared" si="170"/>
        <v>0</v>
      </c>
      <c r="BE254" s="13">
        <f t="shared" si="159"/>
        <v>8.7098365712948855E-5</v>
      </c>
      <c r="BF254" s="13">
        <f t="shared" si="155"/>
        <v>150305.60709455065</v>
      </c>
      <c r="BG254" s="4">
        <f t="shared" si="151"/>
        <v>2505093.4528097371</v>
      </c>
      <c r="BH254" s="4">
        <f t="shared" si="169"/>
        <v>1.0000000059154674</v>
      </c>
      <c r="BI254" s="4">
        <f t="shared" si="171"/>
        <v>1.0000000069593729</v>
      </c>
      <c r="BJ254" s="4">
        <f t="shared" si="156"/>
        <v>5.9999999970446787</v>
      </c>
      <c r="BK254" s="4"/>
      <c r="BL254" s="4">
        <f t="shared" si="147"/>
        <v>2505093.4598018015</v>
      </c>
      <c r="BN254">
        <f t="shared" si="148"/>
        <v>243</v>
      </c>
      <c r="BO254" s="11">
        <f t="shared" si="149"/>
        <v>2.9692968660179699E-9</v>
      </c>
      <c r="BP254" s="9">
        <f t="shared" si="177"/>
        <v>5.495694399918692E-13</v>
      </c>
      <c r="BQ254" s="9">
        <f t="shared" si="177"/>
        <v>6.0775912521485312E-13</v>
      </c>
      <c r="BR254" s="9">
        <f t="shared" si="177"/>
        <v>7.1501070760515772E-13</v>
      </c>
      <c r="BS254" s="9">
        <f t="shared" si="177"/>
        <v>8.4118902909714807E-13</v>
      </c>
      <c r="BT254" s="9">
        <f t="shared" si="177"/>
        <v>9.8963409835156418E-13</v>
      </c>
      <c r="BU254" s="9">
        <f t="shared" si="177"/>
        <v>1.1642753357390802E-12</v>
      </c>
      <c r="BV254" s="9">
        <f t="shared" si="177"/>
        <v>1.3697355865634258E-12</v>
      </c>
      <c r="BW254" s="9">
        <f t="shared" si="177"/>
        <v>1.6114534893256405E-12</v>
      </c>
      <c r="BX254" s="9">
        <f t="shared" si="177"/>
        <v>1.8958274380646822E-12</v>
      </c>
      <c r="BY254" s="9">
        <f t="shared" si="177"/>
        <v>2.2303849493696032E-12</v>
      </c>
      <c r="BZ254" s="9">
        <f t="shared" si="177"/>
        <v>0</v>
      </c>
      <c r="CA254" s="9">
        <f t="shared" si="177"/>
        <v>0</v>
      </c>
      <c r="CB254" s="9">
        <f t="shared" si="187"/>
        <v>0</v>
      </c>
      <c r="CC254" s="9">
        <f t="shared" si="187"/>
        <v>0</v>
      </c>
      <c r="CD254" s="9">
        <f t="shared" si="187"/>
        <v>0</v>
      </c>
      <c r="CE254" s="9">
        <f t="shared" si="187"/>
        <v>0</v>
      </c>
      <c r="CF254" s="9">
        <f t="shared" si="187"/>
        <v>0</v>
      </c>
      <c r="CG254" s="9">
        <f t="shared" si="187"/>
        <v>0</v>
      </c>
      <c r="CH254" s="9">
        <f t="shared" si="187"/>
        <v>0</v>
      </c>
      <c r="CI254" s="9">
        <f t="shared" si="182"/>
        <v>0</v>
      </c>
      <c r="CJ254" s="9">
        <f t="shared" si="182"/>
        <v>0</v>
      </c>
      <c r="CK254" s="9">
        <f t="shared" si="182"/>
        <v>1.0488095396027613E-3</v>
      </c>
      <c r="CL254" s="9">
        <f t="shared" si="160"/>
        <v>1.0488095515776006E-3</v>
      </c>
    </row>
    <row r="255" spans="2:90" x14ac:dyDescent="0.2">
      <c r="B255" s="1">
        <f t="shared" si="157"/>
        <v>44104</v>
      </c>
      <c r="C255" s="8">
        <f t="shared" si="152"/>
        <v>34.857142857142854</v>
      </c>
      <c r="D255">
        <f t="shared" si="161"/>
        <v>244</v>
      </c>
      <c r="E255" s="14">
        <f t="shared" si="158"/>
        <v>0.15</v>
      </c>
      <c r="F255" s="3">
        <f t="shared" si="153"/>
        <v>2.8576511180631639</v>
      </c>
      <c r="G255" s="4">
        <f t="shared" si="162"/>
        <v>5.9432546396032248E-3</v>
      </c>
      <c r="I255" s="13">
        <f t="shared" si="163"/>
        <v>1.0488095515776006E-3</v>
      </c>
      <c r="J255" s="13">
        <f t="shared" si="184"/>
        <v>1.1598599419378065E-3</v>
      </c>
      <c r="K255" s="13">
        <f t="shared" si="184"/>
        <v>1.3645410628361986E-3</v>
      </c>
      <c r="L255" s="13">
        <f t="shared" si="184"/>
        <v>1.6053423641313349E-3</v>
      </c>
      <c r="M255" s="13">
        <f t="shared" si="184"/>
        <v>1.8886379886185873E-3</v>
      </c>
      <c r="N255" s="13">
        <f t="shared" si="184"/>
        <v>2.221926925253814E-3</v>
      </c>
      <c r="O255" s="13">
        <f t="shared" si="184"/>
        <v>2.6140315104306224E-3</v>
      </c>
      <c r="P255" s="13">
        <f t="shared" si="184"/>
        <v>3.0753309585159687E-3</v>
      </c>
      <c r="Q255" s="13">
        <f t="shared" si="184"/>
        <v>3.6180361031324109E-3</v>
      </c>
      <c r="R255" s="13">
        <f t="shared" si="184"/>
        <v>4.2565126214703626E-3</v>
      </c>
      <c r="S255" s="13">
        <f t="shared" si="184"/>
        <v>5.0076612971804374E-3</v>
      </c>
      <c r="T255" s="13">
        <f t="shared" si="184"/>
        <v>5.8913653870919366E-3</v>
      </c>
      <c r="U255" s="13">
        <f t="shared" si="184"/>
        <v>6.9310169330752229E-3</v>
      </c>
      <c r="V255" s="13">
        <f t="shared" si="184"/>
        <v>8.1541359498050817E-3</v>
      </c>
      <c r="W255" s="13">
        <f t="shared" si="184"/>
        <v>9.5930988772671994E-3</v>
      </c>
      <c r="X255" s="13">
        <f t="shared" si="184"/>
        <v>1.1285995578605908E-2</v>
      </c>
      <c r="Y255" s="13">
        <f t="shared" si="184"/>
        <v>1.3277637565826167E-2</v>
      </c>
      <c r="Z255" s="13">
        <f t="shared" si="184"/>
        <v>1.5620744137907129E-2</v>
      </c>
      <c r="AA255" s="13">
        <f t="shared" si="184"/>
        <v>1.8377337823883025E-2</v>
      </c>
      <c r="AB255" s="13">
        <f t="shared" si="184"/>
        <v>2.1620386061869456E-2</v>
      </c>
      <c r="AC255" s="13">
        <f t="shared" si="184"/>
        <v>2.5435732560250762E-2</v>
      </c>
      <c r="AD255" s="13">
        <f t="shared" si="154"/>
        <v>2354787.6826418214</v>
      </c>
      <c r="AE255" s="13">
        <f t="shared" si="164"/>
        <v>2354787.8466899628</v>
      </c>
      <c r="AF255" s="4"/>
      <c r="AG255">
        <f t="shared" si="150"/>
        <v>244</v>
      </c>
      <c r="AH255" s="4"/>
      <c r="AI255" s="4"/>
      <c r="AJ255" s="13">
        <f t="shared" si="186"/>
        <v>7.4033613315179148E-5</v>
      </c>
      <c r="AK255" s="13">
        <f t="shared" si="186"/>
        <v>0</v>
      </c>
      <c r="AL255" s="13">
        <f t="shared" si="186"/>
        <v>0</v>
      </c>
      <c r="AM255" s="13">
        <f t="shared" si="186"/>
        <v>0</v>
      </c>
      <c r="AN255" s="13">
        <f t="shared" si="186"/>
        <v>0</v>
      </c>
      <c r="AO255" s="13">
        <f t="shared" si="186"/>
        <v>0</v>
      </c>
      <c r="AP255" s="13">
        <f t="shared" si="186"/>
        <v>0</v>
      </c>
      <c r="AQ255" s="13">
        <f t="shared" si="186"/>
        <v>0</v>
      </c>
      <c r="AR255" s="13">
        <f t="shared" si="186"/>
        <v>0</v>
      </c>
      <c r="AS255" s="13">
        <f t="shared" si="186"/>
        <v>0</v>
      </c>
      <c r="AT255" s="13">
        <f t="shared" si="186"/>
        <v>0</v>
      </c>
      <c r="AU255" s="13">
        <f t="shared" si="186"/>
        <v>0</v>
      </c>
      <c r="AV255" s="13">
        <f t="shared" si="186"/>
        <v>0</v>
      </c>
      <c r="AW255" s="13">
        <f t="shared" si="186"/>
        <v>0</v>
      </c>
      <c r="AX255" s="13">
        <f t="shared" si="186"/>
        <v>0</v>
      </c>
      <c r="AY255" s="13">
        <f t="shared" si="186"/>
        <v>0</v>
      </c>
      <c r="AZ255" s="13">
        <f t="shared" si="186"/>
        <v>0</v>
      </c>
      <c r="BA255" s="13">
        <f t="shared" si="186"/>
        <v>0</v>
      </c>
      <c r="BB255" s="13">
        <f t="shared" si="186"/>
        <v>0</v>
      </c>
      <c r="BC255" s="13">
        <f t="shared" si="186"/>
        <v>0</v>
      </c>
      <c r="BD255" s="13">
        <f t="shared" si="170"/>
        <v>0</v>
      </c>
      <c r="BE255" s="13">
        <f t="shared" si="159"/>
        <v>7.4033613315179148E-5</v>
      </c>
      <c r="BF255" s="13">
        <f t="shared" si="155"/>
        <v>150305.60716858428</v>
      </c>
      <c r="BG255" s="4">
        <f t="shared" si="151"/>
        <v>2505093.4538585469</v>
      </c>
      <c r="BH255" s="4">
        <f t="shared" si="169"/>
        <v>1.0000000050281477</v>
      </c>
      <c r="BI255" s="4">
        <f t="shared" si="171"/>
        <v>1.0000000059154672</v>
      </c>
      <c r="BJ255" s="4">
        <f t="shared" si="156"/>
        <v>5.9999999974879765</v>
      </c>
      <c r="BK255" s="4"/>
      <c r="BL255" s="4">
        <f t="shared" si="147"/>
        <v>2505093.4598018015</v>
      </c>
      <c r="BN255">
        <f t="shared" si="148"/>
        <v>244</v>
      </c>
      <c r="BO255" s="11">
        <f t="shared" si="149"/>
        <v>2.5239023689362254E-9</v>
      </c>
      <c r="BP255" s="9">
        <f t="shared" si="177"/>
        <v>3.9706393676844698E-13</v>
      </c>
      <c r="BQ255" s="9">
        <f t="shared" si="177"/>
        <v>4.391059882636594E-13</v>
      </c>
      <c r="BR255" s="9">
        <f t="shared" si="177"/>
        <v>5.1659526315045551E-13</v>
      </c>
      <c r="BS255" s="9">
        <f t="shared" si="177"/>
        <v>6.0775910936771352E-13</v>
      </c>
      <c r="BT255" s="9">
        <f t="shared" si="177"/>
        <v>7.1501068403061003E-13</v>
      </c>
      <c r="BU255" s="9">
        <f t="shared" si="177"/>
        <v>8.4118899453769273E-13</v>
      </c>
      <c r="BV255" s="9">
        <f t="shared" si="177"/>
        <v>9.8963404824746804E-13</v>
      </c>
      <c r="BW255" s="9">
        <f t="shared" si="177"/>
        <v>1.1642752637192049E-12</v>
      </c>
      <c r="BX255" s="9">
        <f t="shared" si="177"/>
        <v>1.3697354837389022E-12</v>
      </c>
      <c r="BY255" s="9">
        <f t="shared" si="177"/>
        <v>1.6114533433103986E-12</v>
      </c>
      <c r="BZ255" s="9">
        <f t="shared" si="177"/>
        <v>0</v>
      </c>
      <c r="CA255" s="9">
        <f t="shared" si="177"/>
        <v>0</v>
      </c>
      <c r="CB255" s="9">
        <f t="shared" si="187"/>
        <v>0</v>
      </c>
      <c r="CC255" s="9">
        <f t="shared" si="187"/>
        <v>0</v>
      </c>
      <c r="CD255" s="9">
        <f t="shared" si="187"/>
        <v>0</v>
      </c>
      <c r="CE255" s="9">
        <f t="shared" si="187"/>
        <v>0</v>
      </c>
      <c r="CF255" s="9">
        <f t="shared" si="187"/>
        <v>0</v>
      </c>
      <c r="CG255" s="9">
        <f t="shared" si="187"/>
        <v>0</v>
      </c>
      <c r="CH255" s="9">
        <f t="shared" si="187"/>
        <v>0</v>
      </c>
      <c r="CI255" s="9">
        <f t="shared" si="182"/>
        <v>0</v>
      </c>
      <c r="CJ255" s="9">
        <f t="shared" si="182"/>
        <v>0</v>
      </c>
      <c r="CK255" s="9">
        <f t="shared" si="182"/>
        <v>8.9148813158423067E-4</v>
      </c>
      <c r="CL255" s="9">
        <f t="shared" si="160"/>
        <v>8.9148814023605276E-4</v>
      </c>
    </row>
    <row r="256" spans="2:90" x14ac:dyDescent="0.2">
      <c r="B256" s="1">
        <f t="shared" si="157"/>
        <v>44105</v>
      </c>
      <c r="C256" s="8">
        <f t="shared" si="152"/>
        <v>35</v>
      </c>
      <c r="D256">
        <f t="shared" si="161"/>
        <v>245</v>
      </c>
      <c r="E256" s="14">
        <f t="shared" si="158"/>
        <v>0.15</v>
      </c>
      <c r="F256" s="3">
        <f t="shared" si="153"/>
        <v>2.8576511180631639</v>
      </c>
      <c r="G256" s="4">
        <f t="shared" si="162"/>
        <v>5.0517664993671718E-3</v>
      </c>
      <c r="I256" s="13">
        <f t="shared" si="163"/>
        <v>8.9148814023605276E-4</v>
      </c>
      <c r="J256" s="13">
        <f t="shared" si="184"/>
        <v>9.8588097848294459E-4</v>
      </c>
      <c r="K256" s="13">
        <f t="shared" si="184"/>
        <v>1.1598599419378065E-3</v>
      </c>
      <c r="L256" s="13">
        <f t="shared" si="184"/>
        <v>1.3645410628361986E-3</v>
      </c>
      <c r="M256" s="13">
        <f t="shared" si="184"/>
        <v>1.6053423641313349E-3</v>
      </c>
      <c r="N256" s="13">
        <f t="shared" si="184"/>
        <v>1.8886379886185873E-3</v>
      </c>
      <c r="O256" s="13">
        <f t="shared" si="184"/>
        <v>2.221926925253814E-3</v>
      </c>
      <c r="P256" s="13">
        <f t="shared" si="184"/>
        <v>2.6140315104306224E-3</v>
      </c>
      <c r="Q256" s="13">
        <f t="shared" si="184"/>
        <v>3.0753309585159687E-3</v>
      </c>
      <c r="R256" s="13">
        <f t="shared" si="184"/>
        <v>3.6180361031324109E-3</v>
      </c>
      <c r="S256" s="13">
        <f t="shared" si="184"/>
        <v>4.2565126214703626E-3</v>
      </c>
      <c r="T256" s="13">
        <f t="shared" si="184"/>
        <v>5.0076612971804374E-3</v>
      </c>
      <c r="U256" s="13">
        <f t="shared" si="184"/>
        <v>5.8913653870919366E-3</v>
      </c>
      <c r="V256" s="13">
        <f t="shared" si="184"/>
        <v>6.9310169330752229E-3</v>
      </c>
      <c r="W256" s="13">
        <f t="shared" si="184"/>
        <v>8.1541359498050817E-3</v>
      </c>
      <c r="X256" s="13">
        <f t="shared" si="184"/>
        <v>9.5930988772671994E-3</v>
      </c>
      <c r="Y256" s="13">
        <f t="shared" si="184"/>
        <v>1.1285995578605908E-2</v>
      </c>
      <c r="Z256" s="13">
        <f t="shared" si="184"/>
        <v>1.3277637565826167E-2</v>
      </c>
      <c r="AA256" s="13">
        <f t="shared" si="184"/>
        <v>1.5620744137907129E-2</v>
      </c>
      <c r="AB256" s="13">
        <f t="shared" si="184"/>
        <v>1.8377337823883025E-2</v>
      </c>
      <c r="AC256" s="13">
        <f t="shared" si="184"/>
        <v>2.1620386061869456E-2</v>
      </c>
      <c r="AD256" s="13">
        <f t="shared" si="154"/>
        <v>2354787.7080775541</v>
      </c>
      <c r="AE256" s="13">
        <f t="shared" si="164"/>
        <v>2354787.8475185223</v>
      </c>
      <c r="AF256" s="4"/>
      <c r="AG256">
        <f t="shared" si="150"/>
        <v>245</v>
      </c>
      <c r="AH256" s="4"/>
      <c r="AI256" s="4"/>
      <c r="AJ256" s="13">
        <f t="shared" si="186"/>
        <v>6.2928573094656032E-5</v>
      </c>
      <c r="AK256" s="13">
        <f t="shared" si="186"/>
        <v>0</v>
      </c>
      <c r="AL256" s="13">
        <f t="shared" si="186"/>
        <v>0</v>
      </c>
      <c r="AM256" s="13">
        <f t="shared" si="186"/>
        <v>0</v>
      </c>
      <c r="AN256" s="13">
        <f t="shared" si="186"/>
        <v>0</v>
      </c>
      <c r="AO256" s="13">
        <f t="shared" si="186"/>
        <v>0</v>
      </c>
      <c r="AP256" s="13">
        <f t="shared" si="186"/>
        <v>0</v>
      </c>
      <c r="AQ256" s="13">
        <f t="shared" si="186"/>
        <v>0</v>
      </c>
      <c r="AR256" s="13">
        <f t="shared" si="186"/>
        <v>0</v>
      </c>
      <c r="AS256" s="13">
        <f t="shared" si="186"/>
        <v>0</v>
      </c>
      <c r="AT256" s="13">
        <f t="shared" si="186"/>
        <v>0</v>
      </c>
      <c r="AU256" s="13">
        <f t="shared" si="186"/>
        <v>0</v>
      </c>
      <c r="AV256" s="13">
        <f t="shared" si="186"/>
        <v>0</v>
      </c>
      <c r="AW256" s="13">
        <f t="shared" si="186"/>
        <v>0</v>
      </c>
      <c r="AX256" s="13">
        <f t="shared" si="186"/>
        <v>0</v>
      </c>
      <c r="AY256" s="13">
        <f t="shared" si="186"/>
        <v>0</v>
      </c>
      <c r="AZ256" s="13">
        <f t="shared" si="186"/>
        <v>0</v>
      </c>
      <c r="BA256" s="13">
        <f t="shared" si="186"/>
        <v>0</v>
      </c>
      <c r="BB256" s="13">
        <f t="shared" si="186"/>
        <v>0</v>
      </c>
      <c r="BC256" s="13">
        <f t="shared" si="186"/>
        <v>0</v>
      </c>
      <c r="BD256" s="13">
        <f t="shared" si="170"/>
        <v>0</v>
      </c>
      <c r="BE256" s="13">
        <f t="shared" si="159"/>
        <v>6.2928573094656032E-5</v>
      </c>
      <c r="BF256" s="13">
        <f t="shared" si="155"/>
        <v>150305.60723151284</v>
      </c>
      <c r="BG256" s="4">
        <f t="shared" si="151"/>
        <v>2505093.454750035</v>
      </c>
      <c r="BH256" s="4">
        <f t="shared" si="169"/>
        <v>1.0000000042739257</v>
      </c>
      <c r="BI256" s="4">
        <f t="shared" si="171"/>
        <v>1.0000000050281475</v>
      </c>
      <c r="BJ256" s="4">
        <f t="shared" si="156"/>
        <v>5.99999999786478</v>
      </c>
      <c r="BK256" s="4"/>
      <c r="BL256" s="4">
        <f t="shared" si="147"/>
        <v>2505093.4598018015</v>
      </c>
      <c r="BN256">
        <f t="shared" si="148"/>
        <v>245</v>
      </c>
      <c r="BO256" s="11">
        <f t="shared" si="149"/>
        <v>2.1453170373089394E-9</v>
      </c>
      <c r="BP256" s="9">
        <f t="shared" si="177"/>
        <v>2.8687870437108978E-13</v>
      </c>
      <c r="BQ256" s="9">
        <f t="shared" si="177"/>
        <v>3.172540889847403E-13</v>
      </c>
      <c r="BR256" s="9">
        <f t="shared" si="177"/>
        <v>3.7324009414970003E-13</v>
      </c>
      <c r="BS256" s="9">
        <f t="shared" si="177"/>
        <v>4.3910597853152174E-13</v>
      </c>
      <c r="BT256" s="9">
        <f t="shared" si="177"/>
        <v>5.1659524867271462E-13</v>
      </c>
      <c r="BU256" s="9">
        <f t="shared" si="177"/>
        <v>6.0775908814385126E-13</v>
      </c>
      <c r="BV256" s="9">
        <f t="shared" si="177"/>
        <v>7.1501065326037103E-13</v>
      </c>
      <c r="BW256" s="9">
        <f t="shared" si="177"/>
        <v>8.4118895030838526E-13</v>
      </c>
      <c r="BX256" s="9">
        <f t="shared" si="177"/>
        <v>9.8963398510019069E-13</v>
      </c>
      <c r="BY256" s="9">
        <f t="shared" si="177"/>
        <v>1.1642751740473206E-12</v>
      </c>
      <c r="BZ256" s="9">
        <f t="shared" si="177"/>
        <v>0</v>
      </c>
      <c r="CA256" s="9">
        <f t="shared" si="177"/>
        <v>0</v>
      </c>
      <c r="CB256" s="9">
        <f t="shared" si="187"/>
        <v>0</v>
      </c>
      <c r="CC256" s="9">
        <f t="shared" si="187"/>
        <v>0</v>
      </c>
      <c r="CD256" s="9">
        <f t="shared" si="187"/>
        <v>0</v>
      </c>
      <c r="CE256" s="9">
        <f t="shared" si="187"/>
        <v>0</v>
      </c>
      <c r="CF256" s="9">
        <f t="shared" si="187"/>
        <v>0</v>
      </c>
      <c r="CG256" s="9">
        <f t="shared" si="187"/>
        <v>0</v>
      </c>
      <c r="CH256" s="9">
        <f t="shared" si="187"/>
        <v>0</v>
      </c>
      <c r="CI256" s="9">
        <f t="shared" si="182"/>
        <v>0</v>
      </c>
      <c r="CJ256" s="9">
        <f t="shared" si="182"/>
        <v>0</v>
      </c>
      <c r="CK256" s="9">
        <f t="shared" si="182"/>
        <v>7.577649284076669E-4</v>
      </c>
      <c r="CL256" s="9">
        <f t="shared" si="160"/>
        <v>7.5776493465860883E-4</v>
      </c>
    </row>
    <row r="257" spans="2:90" x14ac:dyDescent="0.2">
      <c r="B257" s="1">
        <f t="shared" si="157"/>
        <v>44106</v>
      </c>
      <c r="C257" s="8">
        <f t="shared" si="152"/>
        <v>35.142857142857146</v>
      </c>
      <c r="D257">
        <f t="shared" si="161"/>
        <v>246</v>
      </c>
      <c r="E257" s="14">
        <f t="shared" si="158"/>
        <v>0.15</v>
      </c>
      <c r="F257" s="3">
        <f t="shared" si="153"/>
        <v>2.8576511180631639</v>
      </c>
      <c r="G257" s="4">
        <f t="shared" si="162"/>
        <v>4.2940015647085633E-3</v>
      </c>
      <c r="I257" s="13">
        <f t="shared" si="163"/>
        <v>7.5776493465860883E-4</v>
      </c>
      <c r="J257" s="13">
        <f t="shared" si="184"/>
        <v>8.3799885182188956E-4</v>
      </c>
      <c r="K257" s="13">
        <f t="shared" si="184"/>
        <v>9.8588097848294459E-4</v>
      </c>
      <c r="L257" s="13">
        <f t="shared" si="184"/>
        <v>1.1598599419378065E-3</v>
      </c>
      <c r="M257" s="13">
        <f t="shared" si="184"/>
        <v>1.3645410628361986E-3</v>
      </c>
      <c r="N257" s="13">
        <f t="shared" si="184"/>
        <v>1.6053423641313349E-3</v>
      </c>
      <c r="O257" s="13">
        <f t="shared" si="184"/>
        <v>1.8886379886185873E-3</v>
      </c>
      <c r="P257" s="13">
        <f t="shared" si="184"/>
        <v>2.221926925253814E-3</v>
      </c>
      <c r="Q257" s="13">
        <f t="shared" si="184"/>
        <v>2.6140315104306224E-3</v>
      </c>
      <c r="R257" s="13">
        <f t="shared" si="184"/>
        <v>3.0753309585159687E-3</v>
      </c>
      <c r="S257" s="13">
        <f t="shared" si="184"/>
        <v>3.6180361031324109E-3</v>
      </c>
      <c r="T257" s="13">
        <f t="shared" si="184"/>
        <v>4.2565126214703626E-3</v>
      </c>
      <c r="U257" s="13">
        <f t="shared" si="184"/>
        <v>5.0076612971804374E-3</v>
      </c>
      <c r="V257" s="13">
        <f t="shared" si="184"/>
        <v>5.8913653870919366E-3</v>
      </c>
      <c r="W257" s="13">
        <f t="shared" si="184"/>
        <v>6.9310169330752229E-3</v>
      </c>
      <c r="X257" s="13">
        <f t="shared" si="184"/>
        <v>8.1541359498050817E-3</v>
      </c>
      <c r="Y257" s="13">
        <f t="shared" si="184"/>
        <v>9.5930988772671994E-3</v>
      </c>
      <c r="Z257" s="13">
        <f t="shared" si="184"/>
        <v>1.1285995578605908E-2</v>
      </c>
      <c r="AA257" s="13">
        <f t="shared" si="184"/>
        <v>1.3277637565826167E-2</v>
      </c>
      <c r="AB257" s="13">
        <f t="shared" si="184"/>
        <v>1.5620744137907129E-2</v>
      </c>
      <c r="AC257" s="13">
        <f t="shared" si="184"/>
        <v>1.8377337823883025E-2</v>
      </c>
      <c r="AD257" s="13">
        <f t="shared" si="154"/>
        <v>2354787.7296979404</v>
      </c>
      <c r="AE257" s="13">
        <f t="shared" si="164"/>
        <v>2354787.8482227982</v>
      </c>
      <c r="AF257" s="4"/>
      <c r="AG257">
        <f t="shared" si="150"/>
        <v>246</v>
      </c>
      <c r="AH257" s="4"/>
      <c r="AI257" s="4"/>
      <c r="AJ257" s="13">
        <f t="shared" si="186"/>
        <v>5.3489288414163167E-5</v>
      </c>
      <c r="AK257" s="13">
        <f t="shared" si="186"/>
        <v>0</v>
      </c>
      <c r="AL257" s="13">
        <f t="shared" si="186"/>
        <v>0</v>
      </c>
      <c r="AM257" s="13">
        <f t="shared" si="186"/>
        <v>0</v>
      </c>
      <c r="AN257" s="13">
        <f t="shared" si="186"/>
        <v>0</v>
      </c>
      <c r="AO257" s="13">
        <f t="shared" si="186"/>
        <v>0</v>
      </c>
      <c r="AP257" s="13">
        <f t="shared" si="186"/>
        <v>0</v>
      </c>
      <c r="AQ257" s="13">
        <f t="shared" si="186"/>
        <v>0</v>
      </c>
      <c r="AR257" s="13">
        <f t="shared" si="186"/>
        <v>0</v>
      </c>
      <c r="AS257" s="13">
        <f t="shared" si="186"/>
        <v>0</v>
      </c>
      <c r="AT257" s="13">
        <f t="shared" si="186"/>
        <v>0</v>
      </c>
      <c r="AU257" s="13">
        <f t="shared" si="186"/>
        <v>0</v>
      </c>
      <c r="AV257" s="13">
        <f t="shared" si="186"/>
        <v>0</v>
      </c>
      <c r="AW257" s="13">
        <f t="shared" si="186"/>
        <v>0</v>
      </c>
      <c r="AX257" s="13">
        <f t="shared" si="186"/>
        <v>0</v>
      </c>
      <c r="AY257" s="13">
        <f t="shared" si="186"/>
        <v>0</v>
      </c>
      <c r="AZ257" s="13">
        <f t="shared" si="186"/>
        <v>0</v>
      </c>
      <c r="BA257" s="13">
        <f t="shared" si="186"/>
        <v>0</v>
      </c>
      <c r="BB257" s="13">
        <f t="shared" si="186"/>
        <v>0</v>
      </c>
      <c r="BC257" s="13">
        <f t="shared" si="186"/>
        <v>0</v>
      </c>
      <c r="BD257" s="13">
        <f t="shared" si="170"/>
        <v>0</v>
      </c>
      <c r="BE257" s="13">
        <f t="shared" si="159"/>
        <v>5.3489288414163167E-5</v>
      </c>
      <c r="BF257" s="13">
        <f t="shared" si="155"/>
        <v>150305.60728500213</v>
      </c>
      <c r="BG257" s="4">
        <f t="shared" si="151"/>
        <v>2505093.4555078004</v>
      </c>
      <c r="BH257" s="4">
        <f t="shared" si="169"/>
        <v>1.0000000036328374</v>
      </c>
      <c r="BI257" s="4">
        <f t="shared" si="171"/>
        <v>1.0000000042739254</v>
      </c>
      <c r="BJ257" s="4">
        <f t="shared" si="156"/>
        <v>5.9999999981850616</v>
      </c>
      <c r="BK257" s="4"/>
      <c r="BL257" s="4">
        <f t="shared" si="147"/>
        <v>2505093.4598018019</v>
      </c>
      <c r="BN257">
        <f t="shared" si="148"/>
        <v>246</v>
      </c>
      <c r="BO257" s="11">
        <f t="shared" si="149"/>
        <v>1.8235194988453545E-9</v>
      </c>
      <c r="BP257" s="9">
        <f t="shared" si="177"/>
        <v>2.0726987008368736E-13</v>
      </c>
      <c r="BQ257" s="9">
        <f t="shared" si="177"/>
        <v>2.2921608694608517E-13</v>
      </c>
      <c r="BR257" s="9">
        <f t="shared" si="177"/>
        <v>2.6966597817065801E-13</v>
      </c>
      <c r="BS257" s="9">
        <f t="shared" si="177"/>
        <v>3.1725408300798465E-13</v>
      </c>
      <c r="BT257" s="9">
        <f t="shared" si="177"/>
        <v>3.7324008525854585E-13</v>
      </c>
      <c r="BU257" s="9">
        <f t="shared" si="177"/>
        <v>4.3910596549739828E-13</v>
      </c>
      <c r="BV257" s="9">
        <f t="shared" si="177"/>
        <v>5.1659522977590974E-13</v>
      </c>
      <c r="BW257" s="9">
        <f t="shared" si="177"/>
        <v>6.0775906098147511E-13</v>
      </c>
      <c r="BX257" s="9">
        <f t="shared" si="177"/>
        <v>7.1501061447996206E-13</v>
      </c>
      <c r="BY257" s="9">
        <f t="shared" si="177"/>
        <v>8.4118889523849641E-13</v>
      </c>
      <c r="BZ257" s="9">
        <f t="shared" si="177"/>
        <v>0</v>
      </c>
      <c r="CA257" s="9">
        <f t="shared" si="177"/>
        <v>0</v>
      </c>
      <c r="CB257" s="9">
        <f t="shared" si="187"/>
        <v>0</v>
      </c>
      <c r="CC257" s="9">
        <f t="shared" si="187"/>
        <v>0</v>
      </c>
      <c r="CD257" s="9">
        <f t="shared" si="187"/>
        <v>0</v>
      </c>
      <c r="CE257" s="9">
        <f t="shared" si="187"/>
        <v>0</v>
      </c>
      <c r="CF257" s="9">
        <f t="shared" si="187"/>
        <v>0</v>
      </c>
      <c r="CG257" s="9">
        <f t="shared" si="187"/>
        <v>0</v>
      </c>
      <c r="CH257" s="9">
        <f t="shared" si="187"/>
        <v>0</v>
      </c>
      <c r="CI257" s="9">
        <f t="shared" si="182"/>
        <v>0</v>
      </c>
      <c r="CJ257" s="9">
        <f t="shared" si="182"/>
        <v>0</v>
      </c>
      <c r="CK257" s="9">
        <f t="shared" si="182"/>
        <v>6.4410020111189677E-4</v>
      </c>
      <c r="CL257" s="9">
        <f t="shared" si="160"/>
        <v>6.4410020562820261E-4</v>
      </c>
    </row>
    <row r="258" spans="2:90" x14ac:dyDescent="0.2">
      <c r="B258" s="1">
        <f t="shared" si="157"/>
        <v>44107</v>
      </c>
      <c r="C258" s="8">
        <f t="shared" si="152"/>
        <v>35.285714285714285</v>
      </c>
      <c r="D258">
        <f t="shared" si="161"/>
        <v>247</v>
      </c>
      <c r="E258" s="14">
        <f t="shared" si="158"/>
        <v>0.15</v>
      </c>
      <c r="F258" s="3">
        <f t="shared" si="153"/>
        <v>2.8576511180631639</v>
      </c>
      <c r="G258" s="4">
        <f t="shared" si="162"/>
        <v>3.6499013590803606E-3</v>
      </c>
      <c r="I258" s="13">
        <f t="shared" si="163"/>
        <v>6.4410020562820261E-4</v>
      </c>
      <c r="J258" s="13">
        <f t="shared" si="184"/>
        <v>7.1229903857909229E-4</v>
      </c>
      <c r="K258" s="13">
        <f t="shared" si="184"/>
        <v>8.3799885182188956E-4</v>
      </c>
      <c r="L258" s="13">
        <f t="shared" si="184"/>
        <v>9.8588097848294459E-4</v>
      </c>
      <c r="M258" s="13">
        <f t="shared" si="184"/>
        <v>1.1598599419378065E-3</v>
      </c>
      <c r="N258" s="13">
        <f t="shared" si="184"/>
        <v>1.3645410628361986E-3</v>
      </c>
      <c r="O258" s="13">
        <f t="shared" si="184"/>
        <v>1.6053423641313349E-3</v>
      </c>
      <c r="P258" s="13">
        <f t="shared" si="184"/>
        <v>1.8886379886185873E-3</v>
      </c>
      <c r="Q258" s="13">
        <f t="shared" si="184"/>
        <v>2.221926925253814E-3</v>
      </c>
      <c r="R258" s="13">
        <f t="shared" si="184"/>
        <v>2.6140315104306224E-3</v>
      </c>
      <c r="S258" s="13">
        <f t="shared" si="184"/>
        <v>3.0753309585159687E-3</v>
      </c>
      <c r="T258" s="13">
        <f t="shared" si="184"/>
        <v>3.6180361031324109E-3</v>
      </c>
      <c r="U258" s="13">
        <f t="shared" si="184"/>
        <v>4.2565126214703626E-3</v>
      </c>
      <c r="V258" s="13">
        <f t="shared" si="184"/>
        <v>5.0076612971804374E-3</v>
      </c>
      <c r="W258" s="13">
        <f t="shared" si="184"/>
        <v>5.8913653870919366E-3</v>
      </c>
      <c r="X258" s="13">
        <f t="shared" si="184"/>
        <v>6.9310169330752229E-3</v>
      </c>
      <c r="Y258" s="13">
        <f t="shared" si="184"/>
        <v>8.1541359498050817E-3</v>
      </c>
      <c r="Z258" s="13">
        <f t="shared" si="184"/>
        <v>9.5930988772671994E-3</v>
      </c>
      <c r="AA258" s="13">
        <f t="shared" si="184"/>
        <v>1.1285995578605908E-2</v>
      </c>
      <c r="AB258" s="13">
        <f t="shared" si="184"/>
        <v>1.3277637565826167E-2</v>
      </c>
      <c r="AC258" s="13">
        <f t="shared" si="184"/>
        <v>1.5620744137907129E-2</v>
      </c>
      <c r="AD258" s="13">
        <f t="shared" si="154"/>
        <v>2354787.748075278</v>
      </c>
      <c r="AE258" s="13">
        <f t="shared" si="164"/>
        <v>2354787.8488214323</v>
      </c>
      <c r="AF258" s="4"/>
      <c r="AG258">
        <f t="shared" si="150"/>
        <v>247</v>
      </c>
      <c r="AH258" s="4"/>
      <c r="AI258" s="4"/>
      <c r="AJ258" s="13">
        <f t="shared" si="186"/>
        <v>4.5465896079516529E-5</v>
      </c>
      <c r="AK258" s="13">
        <f t="shared" si="186"/>
        <v>0</v>
      </c>
      <c r="AL258" s="13">
        <f t="shared" si="186"/>
        <v>0</v>
      </c>
      <c r="AM258" s="13">
        <f t="shared" si="186"/>
        <v>0</v>
      </c>
      <c r="AN258" s="13">
        <f t="shared" si="186"/>
        <v>0</v>
      </c>
      <c r="AO258" s="13">
        <f t="shared" si="186"/>
        <v>0</v>
      </c>
      <c r="AP258" s="13">
        <f t="shared" si="186"/>
        <v>0</v>
      </c>
      <c r="AQ258" s="13">
        <f t="shared" si="186"/>
        <v>0</v>
      </c>
      <c r="AR258" s="13">
        <f t="shared" si="186"/>
        <v>0</v>
      </c>
      <c r="AS258" s="13">
        <f t="shared" si="186"/>
        <v>0</v>
      </c>
      <c r="AT258" s="13">
        <f t="shared" si="186"/>
        <v>0</v>
      </c>
      <c r="AU258" s="13">
        <f t="shared" si="186"/>
        <v>0</v>
      </c>
      <c r="AV258" s="13">
        <f t="shared" si="186"/>
        <v>0</v>
      </c>
      <c r="AW258" s="13">
        <f t="shared" si="186"/>
        <v>0</v>
      </c>
      <c r="AX258" s="13">
        <f t="shared" si="186"/>
        <v>0</v>
      </c>
      <c r="AY258" s="13">
        <f t="shared" si="186"/>
        <v>0</v>
      </c>
      <c r="AZ258" s="13">
        <f t="shared" si="186"/>
        <v>0</v>
      </c>
      <c r="BA258" s="13">
        <f t="shared" si="186"/>
        <v>0</v>
      </c>
      <c r="BB258" s="13">
        <f t="shared" si="186"/>
        <v>0</v>
      </c>
      <c r="BC258" s="13">
        <f t="shared" si="186"/>
        <v>0</v>
      </c>
      <c r="BD258" s="13">
        <f t="shared" si="170"/>
        <v>0</v>
      </c>
      <c r="BE258" s="13">
        <f t="shared" si="159"/>
        <v>4.5465896079516529E-5</v>
      </c>
      <c r="BF258" s="13">
        <f t="shared" si="155"/>
        <v>150305.60733046802</v>
      </c>
      <c r="BG258" s="4">
        <f t="shared" si="151"/>
        <v>2505093.4561519003</v>
      </c>
      <c r="BH258" s="4">
        <f t="shared" si="169"/>
        <v>1.0000000030879115</v>
      </c>
      <c r="BI258" s="4">
        <f t="shared" si="171"/>
        <v>1.0000000036328367</v>
      </c>
      <c r="BJ258" s="4">
        <f t="shared" si="156"/>
        <v>5.9999999984573034</v>
      </c>
      <c r="BK258" s="4"/>
      <c r="BL258" s="4">
        <f t="shared" si="147"/>
        <v>2505093.4598018015</v>
      </c>
      <c r="BN258">
        <f t="shared" si="148"/>
        <v>247</v>
      </c>
      <c r="BO258" s="11">
        <f t="shared" si="149"/>
        <v>1.5499915863969718E-9</v>
      </c>
      <c r="BP258" s="9">
        <f t="shared" si="177"/>
        <v>1.4975248492804104E-13</v>
      </c>
      <c r="BQ258" s="9">
        <f t="shared" si="177"/>
        <v>1.6560862751943677E-13</v>
      </c>
      <c r="BR258" s="9">
        <f t="shared" si="177"/>
        <v>1.9483367546013773E-13</v>
      </c>
      <c r="BS258" s="9">
        <f t="shared" si="177"/>
        <v>2.2921608327560671E-13</v>
      </c>
      <c r="BT258" s="9">
        <f t="shared" si="177"/>
        <v>2.6966597271037204E-13</v>
      </c>
      <c r="BU258" s="9">
        <f t="shared" si="177"/>
        <v>3.1725407500339346E-13</v>
      </c>
      <c r="BV258" s="9">
        <f t="shared" si="177"/>
        <v>3.7324007365352897E-13</v>
      </c>
      <c r="BW258" s="9">
        <f t="shared" si="177"/>
        <v>4.3910594881627654E-13</v>
      </c>
      <c r="BX258" s="9">
        <f t="shared" si="177"/>
        <v>5.165952059598458E-13</v>
      </c>
      <c r="BY258" s="9">
        <f t="shared" si="177"/>
        <v>6.0775902716160497E-13</v>
      </c>
      <c r="BZ258" s="9">
        <f t="shared" si="177"/>
        <v>0</v>
      </c>
      <c r="CA258" s="9">
        <f t="shared" si="177"/>
        <v>0</v>
      </c>
      <c r="CB258" s="9">
        <f t="shared" si="187"/>
        <v>0</v>
      </c>
      <c r="CC258" s="9">
        <f t="shared" si="187"/>
        <v>0</v>
      </c>
      <c r="CD258" s="9">
        <f t="shared" si="187"/>
        <v>0</v>
      </c>
      <c r="CE258" s="9">
        <f t="shared" si="187"/>
        <v>0</v>
      </c>
      <c r="CF258" s="9">
        <f t="shared" si="187"/>
        <v>0</v>
      </c>
      <c r="CG258" s="9">
        <f t="shared" si="187"/>
        <v>0</v>
      </c>
      <c r="CH258" s="9">
        <f t="shared" si="187"/>
        <v>0</v>
      </c>
      <c r="CI258" s="9">
        <f t="shared" si="182"/>
        <v>0</v>
      </c>
      <c r="CJ258" s="9">
        <f t="shared" si="182"/>
        <v>0</v>
      </c>
      <c r="CK258" s="9">
        <f t="shared" si="182"/>
        <v>5.4748517959010289E-4</v>
      </c>
      <c r="CL258" s="9">
        <f t="shared" si="160"/>
        <v>5.4748518285313401E-4</v>
      </c>
    </row>
    <row r="259" spans="2:90" x14ac:dyDescent="0.2">
      <c r="B259" s="1">
        <f t="shared" si="157"/>
        <v>44108</v>
      </c>
      <c r="C259" s="8">
        <f t="shared" si="152"/>
        <v>35.428571428571431</v>
      </c>
      <c r="D259">
        <f t="shared" si="161"/>
        <v>248</v>
      </c>
      <c r="E259" s="14">
        <f t="shared" si="158"/>
        <v>0.15</v>
      </c>
      <c r="F259" s="3">
        <f t="shared" si="153"/>
        <v>2.8576511180631639</v>
      </c>
      <c r="G259" s="4">
        <f t="shared" si="162"/>
        <v>3.1024161762272266E-3</v>
      </c>
      <c r="I259" s="13">
        <f t="shared" si="163"/>
        <v>5.4748518285313401E-4</v>
      </c>
      <c r="J259" s="13">
        <f t="shared" si="184"/>
        <v>6.054541932905104E-4</v>
      </c>
      <c r="K259" s="13">
        <f t="shared" si="184"/>
        <v>7.1229903857909229E-4</v>
      </c>
      <c r="L259" s="13">
        <f t="shared" si="184"/>
        <v>8.3799885182188956E-4</v>
      </c>
      <c r="M259" s="13">
        <f t="shared" si="184"/>
        <v>9.8588097848294459E-4</v>
      </c>
      <c r="N259" s="13">
        <f t="shared" si="184"/>
        <v>1.1598599419378065E-3</v>
      </c>
      <c r="O259" s="13">
        <f t="shared" si="184"/>
        <v>1.3645410628361986E-3</v>
      </c>
      <c r="P259" s="13">
        <f t="shared" si="184"/>
        <v>1.6053423641313349E-3</v>
      </c>
      <c r="Q259" s="13">
        <f t="shared" si="184"/>
        <v>1.8886379886185873E-3</v>
      </c>
      <c r="R259" s="13">
        <f t="shared" si="184"/>
        <v>2.221926925253814E-3</v>
      </c>
      <c r="S259" s="13">
        <f t="shared" si="184"/>
        <v>2.6140315104306224E-3</v>
      </c>
      <c r="T259" s="13">
        <f t="shared" si="184"/>
        <v>3.0753309585159687E-3</v>
      </c>
      <c r="U259" s="13">
        <f t="shared" si="184"/>
        <v>3.6180361031324109E-3</v>
      </c>
      <c r="V259" s="13">
        <f t="shared" si="184"/>
        <v>4.2565126214703626E-3</v>
      </c>
      <c r="W259" s="13">
        <f t="shared" si="184"/>
        <v>5.0076612971804374E-3</v>
      </c>
      <c r="X259" s="13">
        <f t="shared" si="184"/>
        <v>5.8913653870919366E-3</v>
      </c>
      <c r="Y259" s="13">
        <f t="shared" si="184"/>
        <v>6.9310169330752229E-3</v>
      </c>
      <c r="Z259" s="13">
        <f t="shared" si="184"/>
        <v>8.1541359498050817E-3</v>
      </c>
      <c r="AA259" s="13">
        <f t="shared" si="184"/>
        <v>9.5930988772671994E-3</v>
      </c>
      <c r="AB259" s="13">
        <f t="shared" si="184"/>
        <v>1.1285995578605908E-2</v>
      </c>
      <c r="AC259" s="13">
        <f t="shared" si="184"/>
        <v>1.3277637565826167E-2</v>
      </c>
      <c r="AD259" s="13">
        <f t="shared" si="154"/>
        <v>2354787.7636960223</v>
      </c>
      <c r="AE259" s="13">
        <f t="shared" si="164"/>
        <v>2354787.8493302716</v>
      </c>
      <c r="AF259" s="4"/>
      <c r="AG259">
        <f t="shared" si="150"/>
        <v>248</v>
      </c>
      <c r="AH259" s="4"/>
      <c r="AI259" s="4"/>
      <c r="AJ259" s="13">
        <f t="shared" si="186"/>
        <v>3.8646012337692156E-5</v>
      </c>
      <c r="AK259" s="13">
        <f t="shared" si="186"/>
        <v>0</v>
      </c>
      <c r="AL259" s="13">
        <f t="shared" si="186"/>
        <v>0</v>
      </c>
      <c r="AM259" s="13">
        <f t="shared" si="186"/>
        <v>0</v>
      </c>
      <c r="AN259" s="13">
        <f t="shared" si="186"/>
        <v>0</v>
      </c>
      <c r="AO259" s="13">
        <f t="shared" si="186"/>
        <v>0</v>
      </c>
      <c r="AP259" s="13">
        <f t="shared" si="186"/>
        <v>0</v>
      </c>
      <c r="AQ259" s="13">
        <f t="shared" si="186"/>
        <v>0</v>
      </c>
      <c r="AR259" s="13">
        <f t="shared" si="186"/>
        <v>0</v>
      </c>
      <c r="AS259" s="13">
        <f t="shared" si="186"/>
        <v>0</v>
      </c>
      <c r="AT259" s="13">
        <f t="shared" si="186"/>
        <v>0</v>
      </c>
      <c r="AU259" s="13">
        <f t="shared" si="186"/>
        <v>0</v>
      </c>
      <c r="AV259" s="13">
        <f t="shared" si="186"/>
        <v>0</v>
      </c>
      <c r="AW259" s="13">
        <f t="shared" si="186"/>
        <v>0</v>
      </c>
      <c r="AX259" s="13">
        <f t="shared" si="186"/>
        <v>0</v>
      </c>
      <c r="AY259" s="13">
        <f t="shared" si="186"/>
        <v>0</v>
      </c>
      <c r="AZ259" s="13">
        <f t="shared" si="186"/>
        <v>0</v>
      </c>
      <c r="BA259" s="13">
        <f t="shared" si="186"/>
        <v>0</v>
      </c>
      <c r="BB259" s="13">
        <f t="shared" si="186"/>
        <v>0</v>
      </c>
      <c r="BC259" s="13">
        <f t="shared" si="186"/>
        <v>0</v>
      </c>
      <c r="BD259" s="13">
        <f t="shared" si="170"/>
        <v>0</v>
      </c>
      <c r="BE259" s="13">
        <f t="shared" si="159"/>
        <v>3.8646012337692156E-5</v>
      </c>
      <c r="BF259" s="13">
        <f t="shared" si="155"/>
        <v>150305.60736911403</v>
      </c>
      <c r="BG259" s="4">
        <f t="shared" si="151"/>
        <v>2505093.4566993858</v>
      </c>
      <c r="BH259" s="4">
        <f t="shared" si="169"/>
        <v>1.0000000026247251</v>
      </c>
      <c r="BI259" s="4">
        <f t="shared" si="171"/>
        <v>1.0000000030879115</v>
      </c>
      <c r="BJ259" s="4">
        <f t="shared" si="156"/>
        <v>5.9999999986887067</v>
      </c>
      <c r="BK259" s="4"/>
      <c r="BL259" s="4">
        <f t="shared" si="147"/>
        <v>2505093.4598018019</v>
      </c>
      <c r="BN259">
        <f t="shared" si="148"/>
        <v>248</v>
      </c>
      <c r="BO259" s="11">
        <f t="shared" si="149"/>
        <v>1.3174928573808371E-9</v>
      </c>
      <c r="BP259" s="9">
        <f t="shared" si="177"/>
        <v>1.0819617268962684E-13</v>
      </c>
      <c r="BQ259" s="9">
        <f t="shared" si="177"/>
        <v>1.1965223626972863E-13</v>
      </c>
      <c r="BR259" s="9">
        <f t="shared" si="177"/>
        <v>1.4076733434707871E-13</v>
      </c>
      <c r="BS259" s="9">
        <f t="shared" si="177"/>
        <v>1.6560862526530231E-13</v>
      </c>
      <c r="BT259" s="9">
        <f t="shared" si="177"/>
        <v>1.9483367210683651E-13</v>
      </c>
      <c r="BU259" s="9">
        <f t="shared" si="177"/>
        <v>2.2921607835978188E-13</v>
      </c>
      <c r="BV259" s="9">
        <f t="shared" si="177"/>
        <v>2.6966596558343215E-13</v>
      </c>
      <c r="BW259" s="9">
        <f t="shared" si="177"/>
        <v>3.1725406475908509E-13</v>
      </c>
      <c r="BX259" s="9">
        <f t="shared" si="177"/>
        <v>3.7324005902746491E-13</v>
      </c>
      <c r="BY259" s="9">
        <f t="shared" si="177"/>
        <v>4.3910592804660975E-13</v>
      </c>
      <c r="BZ259" s="9">
        <f t="shared" si="177"/>
        <v>0</v>
      </c>
      <c r="CA259" s="9">
        <f t="shared" si="177"/>
        <v>0</v>
      </c>
      <c r="CB259" s="9">
        <f t="shared" si="187"/>
        <v>0</v>
      </c>
      <c r="CC259" s="9">
        <f t="shared" si="187"/>
        <v>0</v>
      </c>
      <c r="CD259" s="9">
        <f t="shared" si="187"/>
        <v>0</v>
      </c>
      <c r="CE259" s="9">
        <f t="shared" si="187"/>
        <v>0</v>
      </c>
      <c r="CF259" s="9">
        <f t="shared" si="187"/>
        <v>0</v>
      </c>
      <c r="CG259" s="9">
        <f t="shared" si="187"/>
        <v>0</v>
      </c>
      <c r="CH259" s="9">
        <f t="shared" si="187"/>
        <v>0</v>
      </c>
      <c r="CI259" s="9">
        <f t="shared" si="182"/>
        <v>0</v>
      </c>
      <c r="CJ259" s="9">
        <f t="shared" si="182"/>
        <v>0</v>
      </c>
      <c r="CK259" s="9">
        <f t="shared" si="182"/>
        <v>4.6536240889759556E-4</v>
      </c>
      <c r="CL259" s="9">
        <f t="shared" si="160"/>
        <v>4.6536241125513572E-4</v>
      </c>
    </row>
    <row r="260" spans="2:90" x14ac:dyDescent="0.2">
      <c r="B260" s="1">
        <f t="shared" si="157"/>
        <v>44109</v>
      </c>
      <c r="C260" s="8">
        <f t="shared" si="152"/>
        <v>35.571428571428569</v>
      </c>
      <c r="D260">
        <f t="shared" si="161"/>
        <v>249</v>
      </c>
      <c r="E260" s="14">
        <f t="shared" si="158"/>
        <v>0.15</v>
      </c>
      <c r="F260" s="3">
        <f t="shared" si="153"/>
        <v>2.8576511180631639</v>
      </c>
      <c r="G260" s="4">
        <f t="shared" si="162"/>
        <v>2.6370537649720908E-3</v>
      </c>
      <c r="I260" s="13">
        <f t="shared" si="163"/>
        <v>4.6536241125513572E-4</v>
      </c>
      <c r="J260" s="13">
        <f t="shared" si="184"/>
        <v>5.1463607188194599E-4</v>
      </c>
      <c r="K260" s="13">
        <f t="shared" si="184"/>
        <v>6.054541932905104E-4</v>
      </c>
      <c r="L260" s="13">
        <f t="shared" si="184"/>
        <v>7.1229903857909229E-4</v>
      </c>
      <c r="M260" s="13">
        <f t="shared" si="184"/>
        <v>8.3799885182188956E-4</v>
      </c>
      <c r="N260" s="13">
        <f t="shared" si="184"/>
        <v>9.8588097848294459E-4</v>
      </c>
      <c r="O260" s="13">
        <f t="shared" si="184"/>
        <v>1.1598599419378065E-3</v>
      </c>
      <c r="P260" s="13">
        <f t="shared" si="184"/>
        <v>1.3645410628361986E-3</v>
      </c>
      <c r="Q260" s="13">
        <f t="shared" si="184"/>
        <v>1.6053423641313349E-3</v>
      </c>
      <c r="R260" s="13">
        <f t="shared" si="184"/>
        <v>1.8886379886185873E-3</v>
      </c>
      <c r="S260" s="13">
        <f t="shared" si="184"/>
        <v>2.221926925253814E-3</v>
      </c>
      <c r="T260" s="13">
        <f t="shared" si="184"/>
        <v>2.6140315104306224E-3</v>
      </c>
      <c r="U260" s="13">
        <f t="shared" si="184"/>
        <v>3.0753309585159687E-3</v>
      </c>
      <c r="V260" s="13">
        <f t="shared" si="184"/>
        <v>3.6180361031324109E-3</v>
      </c>
      <c r="W260" s="13">
        <f t="shared" si="184"/>
        <v>4.2565126214703626E-3</v>
      </c>
      <c r="X260" s="13">
        <f t="shared" si="184"/>
        <v>5.0076612971804374E-3</v>
      </c>
      <c r="Y260" s="13">
        <f t="shared" ref="Y260:AC260" si="188">X259*(1-X$8)</f>
        <v>5.8913653870919366E-3</v>
      </c>
      <c r="Z260" s="13">
        <f t="shared" si="188"/>
        <v>6.9310169330752229E-3</v>
      </c>
      <c r="AA260" s="13">
        <f t="shared" si="188"/>
        <v>8.1541359498050817E-3</v>
      </c>
      <c r="AB260" s="13">
        <f t="shared" si="188"/>
        <v>9.5930988772671994E-3</v>
      </c>
      <c r="AC260" s="13">
        <f t="shared" si="188"/>
        <v>1.1285995578605908E-2</v>
      </c>
      <c r="AD260" s="13">
        <f t="shared" si="154"/>
        <v>2354787.7769736601</v>
      </c>
      <c r="AE260" s="13">
        <f t="shared" si="164"/>
        <v>2354787.8497627852</v>
      </c>
      <c r="AF260" s="4"/>
      <c r="AG260">
        <f t="shared" si="150"/>
        <v>249</v>
      </c>
      <c r="AH260" s="4"/>
      <c r="AI260" s="4"/>
      <c r="AJ260" s="13">
        <f t="shared" si="186"/>
        <v>3.2849110971188039E-5</v>
      </c>
      <c r="AK260" s="13">
        <f t="shared" si="186"/>
        <v>0</v>
      </c>
      <c r="AL260" s="13">
        <f t="shared" si="186"/>
        <v>0</v>
      </c>
      <c r="AM260" s="13">
        <f t="shared" si="186"/>
        <v>0</v>
      </c>
      <c r="AN260" s="13">
        <f t="shared" si="186"/>
        <v>0</v>
      </c>
      <c r="AO260" s="13">
        <f t="shared" si="186"/>
        <v>0</v>
      </c>
      <c r="AP260" s="13">
        <f t="shared" si="186"/>
        <v>0</v>
      </c>
      <c r="AQ260" s="13">
        <f t="shared" si="186"/>
        <v>0</v>
      </c>
      <c r="AR260" s="13">
        <f t="shared" si="186"/>
        <v>0</v>
      </c>
      <c r="AS260" s="13">
        <f t="shared" si="186"/>
        <v>0</v>
      </c>
      <c r="AT260" s="13">
        <f t="shared" si="186"/>
        <v>0</v>
      </c>
      <c r="AU260" s="13">
        <f t="shared" si="186"/>
        <v>0</v>
      </c>
      <c r="AV260" s="13">
        <f t="shared" si="186"/>
        <v>0</v>
      </c>
      <c r="AW260" s="13">
        <f t="shared" si="186"/>
        <v>0</v>
      </c>
      <c r="AX260" s="13">
        <f t="shared" si="186"/>
        <v>0</v>
      </c>
      <c r="AY260" s="13">
        <f t="shared" si="186"/>
        <v>0</v>
      </c>
      <c r="AZ260" s="13">
        <f t="shared" si="186"/>
        <v>0</v>
      </c>
      <c r="BA260" s="13">
        <f t="shared" si="186"/>
        <v>0</v>
      </c>
      <c r="BB260" s="13">
        <f t="shared" si="186"/>
        <v>0</v>
      </c>
      <c r="BC260" s="13">
        <f t="shared" si="186"/>
        <v>0</v>
      </c>
      <c r="BD260" s="13">
        <f t="shared" si="170"/>
        <v>0</v>
      </c>
      <c r="BE260" s="13">
        <f t="shared" si="159"/>
        <v>3.2849110971188039E-5</v>
      </c>
      <c r="BF260" s="13">
        <f t="shared" si="155"/>
        <v>150305.60740196315</v>
      </c>
      <c r="BG260" s="4">
        <f t="shared" si="151"/>
        <v>2505093.4571647486</v>
      </c>
      <c r="BH260" s="4">
        <f t="shared" si="169"/>
        <v>1.0000000022310165</v>
      </c>
      <c r="BI260" s="4">
        <f t="shared" si="171"/>
        <v>1.0000000026247249</v>
      </c>
      <c r="BJ260" s="4">
        <f t="shared" si="156"/>
        <v>5.9999999988854</v>
      </c>
      <c r="BK260" s="4"/>
      <c r="BL260" s="4">
        <f t="shared" si="147"/>
        <v>2505093.4598018024</v>
      </c>
      <c r="BN260">
        <f t="shared" si="148"/>
        <v>249</v>
      </c>
      <c r="BO260" s="11">
        <f t="shared" si="149"/>
        <v>1.1198689352353272E-9</v>
      </c>
      <c r="BP260" s="9">
        <f t="shared" si="177"/>
        <v>7.817173619862499E-14</v>
      </c>
      <c r="BQ260" s="9">
        <f t="shared" si="177"/>
        <v>8.6448742477818919E-14</v>
      </c>
      <c r="BR260" s="9">
        <f t="shared" si="177"/>
        <v>1.0170440141610118E-13</v>
      </c>
      <c r="BS260" s="9">
        <f t="shared" si="177"/>
        <v>1.196522348854073E-13</v>
      </c>
      <c r="BT260" s="9">
        <f t="shared" si="177"/>
        <v>1.4076733228773093E-13</v>
      </c>
      <c r="BU260" s="9">
        <f t="shared" si="177"/>
        <v>1.6560862224636863E-13</v>
      </c>
      <c r="BV260" s="9">
        <f t="shared" si="177"/>
        <v>1.9483366772999996E-13</v>
      </c>
      <c r="BW260" s="9">
        <f t="shared" si="177"/>
        <v>2.2921607206848833E-13</v>
      </c>
      <c r="BX260" s="9">
        <f t="shared" si="177"/>
        <v>2.6966595660118814E-13</v>
      </c>
      <c r="BY260" s="9">
        <f t="shared" si="177"/>
        <v>3.172540520038931E-13</v>
      </c>
      <c r="BZ260" s="9">
        <f t="shared" si="177"/>
        <v>0</v>
      </c>
      <c r="CA260" s="9">
        <f t="shared" si="177"/>
        <v>0</v>
      </c>
      <c r="CB260" s="9">
        <f t="shared" si="187"/>
        <v>0</v>
      </c>
      <c r="CC260" s="9">
        <f t="shared" si="187"/>
        <v>0</v>
      </c>
      <c r="CD260" s="9">
        <f t="shared" si="187"/>
        <v>0</v>
      </c>
      <c r="CE260" s="9">
        <f t="shared" si="187"/>
        <v>0</v>
      </c>
      <c r="CF260" s="9">
        <f t="shared" si="187"/>
        <v>0</v>
      </c>
      <c r="CG260" s="9">
        <f t="shared" si="187"/>
        <v>0</v>
      </c>
      <c r="CH260" s="9">
        <f t="shared" si="187"/>
        <v>0</v>
      </c>
      <c r="CI260" s="9">
        <f t="shared" si="182"/>
        <v>0</v>
      </c>
      <c r="CJ260" s="9">
        <f t="shared" si="182"/>
        <v>0</v>
      </c>
      <c r="CK260" s="9">
        <f t="shared" si="182"/>
        <v>3.9555805207569836E-4</v>
      </c>
      <c r="CL260" s="9">
        <f t="shared" si="160"/>
        <v>3.9555805377902118E-4</v>
      </c>
    </row>
    <row r="261" spans="2:90" x14ac:dyDescent="0.2">
      <c r="B261" s="1">
        <f t="shared" si="157"/>
        <v>44110</v>
      </c>
      <c r="C261" s="8">
        <f t="shared" si="152"/>
        <v>35.714285714285715</v>
      </c>
      <c r="D261">
        <f t="shared" si="161"/>
        <v>250</v>
      </c>
      <c r="E261" s="14">
        <f t="shared" si="158"/>
        <v>0.15</v>
      </c>
      <c r="F261" s="3">
        <f t="shared" si="153"/>
        <v>2.8576511180631639</v>
      </c>
      <c r="G261" s="4">
        <f t="shared" si="162"/>
        <v>2.2414957111930697E-3</v>
      </c>
      <c r="I261" s="13">
        <f t="shared" si="163"/>
        <v>3.9555805377902118E-4</v>
      </c>
      <c r="J261" s="13">
        <f t="shared" ref="J261:AC273" si="189">I260*(1-I$8)</f>
        <v>4.3744066657982756E-4</v>
      </c>
      <c r="K261" s="13">
        <f t="shared" si="189"/>
        <v>5.1463607188194599E-4</v>
      </c>
      <c r="L261" s="13">
        <f t="shared" si="189"/>
        <v>6.054541932905104E-4</v>
      </c>
      <c r="M261" s="13">
        <f t="shared" si="189"/>
        <v>7.1229903857909229E-4</v>
      </c>
      <c r="N261" s="13">
        <f t="shared" si="189"/>
        <v>8.3799885182188956E-4</v>
      </c>
      <c r="O261" s="13">
        <f t="shared" si="189"/>
        <v>9.8588097848294459E-4</v>
      </c>
      <c r="P261" s="13">
        <f t="shared" si="189"/>
        <v>1.1598599419378065E-3</v>
      </c>
      <c r="Q261" s="13">
        <f t="shared" si="189"/>
        <v>1.3645410628361986E-3</v>
      </c>
      <c r="R261" s="13">
        <f t="shared" si="189"/>
        <v>1.6053423641313349E-3</v>
      </c>
      <c r="S261" s="13">
        <f t="shared" si="189"/>
        <v>1.8886379886185873E-3</v>
      </c>
      <c r="T261" s="13">
        <f t="shared" si="189"/>
        <v>2.221926925253814E-3</v>
      </c>
      <c r="U261" s="13">
        <f t="shared" si="189"/>
        <v>2.6140315104306224E-3</v>
      </c>
      <c r="V261" s="13">
        <f t="shared" si="189"/>
        <v>3.0753309585159687E-3</v>
      </c>
      <c r="W261" s="13">
        <f t="shared" si="189"/>
        <v>3.6180361031324109E-3</v>
      </c>
      <c r="X261" s="13">
        <f t="shared" si="189"/>
        <v>4.2565126214703626E-3</v>
      </c>
      <c r="Y261" s="13">
        <f t="shared" si="189"/>
        <v>5.0076612971804374E-3</v>
      </c>
      <c r="Z261" s="13">
        <f t="shared" si="189"/>
        <v>5.8913653870919366E-3</v>
      </c>
      <c r="AA261" s="13">
        <f t="shared" si="189"/>
        <v>6.9310169330752229E-3</v>
      </c>
      <c r="AB261" s="13">
        <f t="shared" si="189"/>
        <v>8.1541359498050817E-3</v>
      </c>
      <c r="AC261" s="13">
        <f t="shared" si="189"/>
        <v>9.5930988772671994E-3</v>
      </c>
      <c r="AD261" s="13">
        <f t="shared" si="154"/>
        <v>2354787.7882596557</v>
      </c>
      <c r="AE261" s="13">
        <f t="shared" si="164"/>
        <v>2354787.8501304216</v>
      </c>
      <c r="AF261" s="4"/>
      <c r="AG261">
        <f t="shared" si="150"/>
        <v>250</v>
      </c>
      <c r="AH261" s="4"/>
      <c r="AI261" s="4"/>
      <c r="AJ261" s="13">
        <f t="shared" si="186"/>
        <v>2.7921744675308141E-5</v>
      </c>
      <c r="AK261" s="13">
        <f t="shared" si="186"/>
        <v>0</v>
      </c>
      <c r="AL261" s="13">
        <f t="shared" si="186"/>
        <v>0</v>
      </c>
      <c r="AM261" s="13">
        <f t="shared" si="186"/>
        <v>0</v>
      </c>
      <c r="AN261" s="13">
        <f t="shared" si="186"/>
        <v>0</v>
      </c>
      <c r="AO261" s="13">
        <f t="shared" si="186"/>
        <v>0</v>
      </c>
      <c r="AP261" s="13">
        <f t="shared" si="186"/>
        <v>0</v>
      </c>
      <c r="AQ261" s="13">
        <f t="shared" si="186"/>
        <v>0</v>
      </c>
      <c r="AR261" s="13">
        <f t="shared" si="186"/>
        <v>0</v>
      </c>
      <c r="AS261" s="13">
        <f t="shared" si="186"/>
        <v>0</v>
      </c>
      <c r="AT261" s="13">
        <f t="shared" si="186"/>
        <v>0</v>
      </c>
      <c r="AU261" s="13">
        <f t="shared" si="186"/>
        <v>0</v>
      </c>
      <c r="AV261" s="13">
        <f t="shared" si="186"/>
        <v>0</v>
      </c>
      <c r="AW261" s="13">
        <f t="shared" si="186"/>
        <v>0</v>
      </c>
      <c r="AX261" s="13">
        <f t="shared" si="186"/>
        <v>0</v>
      </c>
      <c r="AY261" s="13">
        <f t="shared" ref="AY261:BC261" si="190">X260*AX$8</f>
        <v>0</v>
      </c>
      <c r="AZ261" s="13">
        <f t="shared" si="190"/>
        <v>0</v>
      </c>
      <c r="BA261" s="13">
        <f t="shared" si="190"/>
        <v>0</v>
      </c>
      <c r="BB261" s="13">
        <f t="shared" si="190"/>
        <v>0</v>
      </c>
      <c r="BC261" s="13">
        <f t="shared" si="190"/>
        <v>0</v>
      </c>
      <c r="BD261" s="13">
        <f t="shared" si="170"/>
        <v>0</v>
      </c>
      <c r="BE261" s="13">
        <f t="shared" si="159"/>
        <v>2.7921744675308141E-5</v>
      </c>
      <c r="BF261" s="13">
        <f t="shared" si="155"/>
        <v>150305.6074298849</v>
      </c>
      <c r="BG261" s="4">
        <f t="shared" si="151"/>
        <v>2505093.4575603064</v>
      </c>
      <c r="BH261" s="4">
        <f t="shared" si="169"/>
        <v>1.0000000018963642</v>
      </c>
      <c r="BI261" s="4">
        <f t="shared" si="171"/>
        <v>1.0000000022310163</v>
      </c>
      <c r="BJ261" s="4">
        <f t="shared" si="156"/>
        <v>5.9999999990525907</v>
      </c>
      <c r="BK261" s="4"/>
      <c r="BL261" s="4">
        <f t="shared" si="147"/>
        <v>2505093.4598018019</v>
      </c>
      <c r="BN261">
        <f t="shared" si="148"/>
        <v>250</v>
      </c>
      <c r="BO261" s="11">
        <f t="shared" si="149"/>
        <v>9.5188859961854698E-10</v>
      </c>
      <c r="BP261" s="9">
        <f t="shared" si="177"/>
        <v>5.6479080281932549E-14</v>
      </c>
      <c r="BQ261" s="9">
        <f t="shared" si="177"/>
        <v>6.2459217529031367E-14</v>
      </c>
      <c r="BR261" s="9">
        <f t="shared" si="177"/>
        <v>7.3481431466534315E-14</v>
      </c>
      <c r="BS261" s="9">
        <f t="shared" si="177"/>
        <v>8.6448741627672155E-14</v>
      </c>
      <c r="BT261" s="9">
        <f t="shared" si="177"/>
        <v>1.0170440015140342E-13</v>
      </c>
      <c r="BU261" s="9">
        <f t="shared" si="177"/>
        <v>1.196522330314033E-13</v>
      </c>
      <c r="BV261" s="9">
        <f t="shared" si="177"/>
        <v>1.4076732959980392E-13</v>
      </c>
      <c r="BW261" s="9">
        <f t="shared" si="177"/>
        <v>1.6560861838272418E-13</v>
      </c>
      <c r="BX261" s="9">
        <f t="shared" si="177"/>
        <v>1.9483366221377292E-13</v>
      </c>
      <c r="BY261" s="9">
        <f t="shared" si="177"/>
        <v>2.2921606423519557E-13</v>
      </c>
      <c r="BZ261" s="9">
        <f t="shared" si="177"/>
        <v>0</v>
      </c>
      <c r="CA261" s="9">
        <f t="shared" si="177"/>
        <v>0</v>
      </c>
      <c r="CB261" s="9">
        <f t="shared" si="187"/>
        <v>0</v>
      </c>
      <c r="CC261" s="9">
        <f t="shared" si="187"/>
        <v>0</v>
      </c>
      <c r="CD261" s="9">
        <f t="shared" si="187"/>
        <v>0</v>
      </c>
      <c r="CE261" s="9">
        <f t="shared" si="187"/>
        <v>0</v>
      </c>
      <c r="CF261" s="9">
        <f t="shared" si="187"/>
        <v>0</v>
      </c>
      <c r="CG261" s="9">
        <f t="shared" si="187"/>
        <v>0</v>
      </c>
      <c r="CH261" s="9">
        <f t="shared" si="187"/>
        <v>0</v>
      </c>
      <c r="CI261" s="9">
        <f t="shared" si="182"/>
        <v>0</v>
      </c>
      <c r="CJ261" s="9">
        <f t="shared" si="182"/>
        <v>0</v>
      </c>
      <c r="CK261" s="9">
        <f t="shared" si="182"/>
        <v>3.3622434752480086E-4</v>
      </c>
      <c r="CL261" s="9">
        <f t="shared" si="160"/>
        <v>3.3622434875545164E-4</v>
      </c>
    </row>
    <row r="262" spans="2:90" x14ac:dyDescent="0.2">
      <c r="B262" s="1">
        <f t="shared" si="157"/>
        <v>44111</v>
      </c>
      <c r="C262" s="8">
        <f t="shared" si="152"/>
        <v>35.857142857142854</v>
      </c>
      <c r="D262">
        <f t="shared" si="161"/>
        <v>251</v>
      </c>
      <c r="E262" s="14">
        <f t="shared" si="158"/>
        <v>0.15</v>
      </c>
      <c r="F262" s="3">
        <f t="shared" si="153"/>
        <v>2.8576511180631639</v>
      </c>
      <c r="G262" s="4">
        <f t="shared" si="162"/>
        <v>1.9052713624376182E-3</v>
      </c>
      <c r="I262" s="13">
        <f t="shared" si="163"/>
        <v>3.3622434875545164E-4</v>
      </c>
      <c r="J262" s="13">
        <f t="shared" si="189"/>
        <v>3.7182457055227988E-4</v>
      </c>
      <c r="K262" s="13">
        <f t="shared" si="189"/>
        <v>4.3744066657982756E-4</v>
      </c>
      <c r="L262" s="13">
        <f t="shared" si="189"/>
        <v>5.1463607188194599E-4</v>
      </c>
      <c r="M262" s="13">
        <f t="shared" si="189"/>
        <v>6.054541932905104E-4</v>
      </c>
      <c r="N262" s="13">
        <f t="shared" si="189"/>
        <v>7.1229903857909229E-4</v>
      </c>
      <c r="O262" s="13">
        <f t="shared" si="189"/>
        <v>8.3799885182188956E-4</v>
      </c>
      <c r="P262" s="13">
        <f t="shared" si="189"/>
        <v>9.8588097848294459E-4</v>
      </c>
      <c r="Q262" s="13">
        <f t="shared" si="189"/>
        <v>1.1598599419378065E-3</v>
      </c>
      <c r="R262" s="13">
        <f t="shared" si="189"/>
        <v>1.3645410628361986E-3</v>
      </c>
      <c r="S262" s="13">
        <f t="shared" si="189"/>
        <v>1.6053423641313349E-3</v>
      </c>
      <c r="T262" s="13">
        <f t="shared" si="189"/>
        <v>1.8886379886185873E-3</v>
      </c>
      <c r="U262" s="13">
        <f t="shared" si="189"/>
        <v>2.221926925253814E-3</v>
      </c>
      <c r="V262" s="13">
        <f t="shared" si="189"/>
        <v>2.6140315104306224E-3</v>
      </c>
      <c r="W262" s="13">
        <f t="shared" si="189"/>
        <v>3.0753309585159687E-3</v>
      </c>
      <c r="X262" s="13">
        <f t="shared" si="189"/>
        <v>3.6180361031324109E-3</v>
      </c>
      <c r="Y262" s="13">
        <f t="shared" si="189"/>
        <v>4.2565126214703626E-3</v>
      </c>
      <c r="Z262" s="13">
        <f t="shared" si="189"/>
        <v>5.0076612971804374E-3</v>
      </c>
      <c r="AA262" s="13">
        <f t="shared" si="189"/>
        <v>5.8913653870919366E-3</v>
      </c>
      <c r="AB262" s="13">
        <f t="shared" si="189"/>
        <v>6.9310169330752229E-3</v>
      </c>
      <c r="AC262" s="13">
        <f t="shared" si="189"/>
        <v>8.1541359498050817E-3</v>
      </c>
      <c r="AD262" s="13">
        <f t="shared" si="154"/>
        <v>2354787.7978527546</v>
      </c>
      <c r="AE262" s="13">
        <f t="shared" si="164"/>
        <v>2354787.8504429124</v>
      </c>
      <c r="AF262" s="4"/>
      <c r="AG262">
        <f t="shared" si="150"/>
        <v>251</v>
      </c>
      <c r="AH262" s="4"/>
      <c r="AI262" s="4"/>
      <c r="AJ262" s="13">
        <f t="shared" ref="AJ262:BC274" si="191">I261*AI$8</f>
        <v>2.373348322674127E-5</v>
      </c>
      <c r="AK262" s="13">
        <f t="shared" si="191"/>
        <v>0</v>
      </c>
      <c r="AL262" s="13">
        <f t="shared" si="191"/>
        <v>0</v>
      </c>
      <c r="AM262" s="13">
        <f t="shared" si="191"/>
        <v>0</v>
      </c>
      <c r="AN262" s="13">
        <f t="shared" si="191"/>
        <v>0</v>
      </c>
      <c r="AO262" s="13">
        <f t="shared" si="191"/>
        <v>0</v>
      </c>
      <c r="AP262" s="13">
        <f t="shared" si="191"/>
        <v>0</v>
      </c>
      <c r="AQ262" s="13">
        <f t="shared" si="191"/>
        <v>0</v>
      </c>
      <c r="AR262" s="13">
        <f t="shared" si="191"/>
        <v>0</v>
      </c>
      <c r="AS262" s="13">
        <f t="shared" si="191"/>
        <v>0</v>
      </c>
      <c r="AT262" s="13">
        <f t="shared" si="191"/>
        <v>0</v>
      </c>
      <c r="AU262" s="13">
        <f t="shared" si="191"/>
        <v>0</v>
      </c>
      <c r="AV262" s="13">
        <f t="shared" si="191"/>
        <v>0</v>
      </c>
      <c r="AW262" s="13">
        <f t="shared" si="191"/>
        <v>0</v>
      </c>
      <c r="AX262" s="13">
        <f t="shared" si="191"/>
        <v>0</v>
      </c>
      <c r="AY262" s="13">
        <f t="shared" si="191"/>
        <v>0</v>
      </c>
      <c r="AZ262" s="13">
        <f t="shared" si="191"/>
        <v>0</v>
      </c>
      <c r="BA262" s="13">
        <f t="shared" si="191"/>
        <v>0</v>
      </c>
      <c r="BB262" s="13">
        <f t="shared" si="191"/>
        <v>0</v>
      </c>
      <c r="BC262" s="13">
        <f t="shared" si="191"/>
        <v>0</v>
      </c>
      <c r="BD262" s="13">
        <f t="shared" si="170"/>
        <v>0</v>
      </c>
      <c r="BE262" s="13">
        <f t="shared" si="159"/>
        <v>2.373348322674127E-5</v>
      </c>
      <c r="BF262" s="13">
        <f t="shared" si="155"/>
        <v>150305.60745361837</v>
      </c>
      <c r="BG262" s="4">
        <f t="shared" si="151"/>
        <v>2505093.4578965306</v>
      </c>
      <c r="BH262" s="4">
        <f t="shared" si="169"/>
        <v>1.0000000016119095</v>
      </c>
      <c r="BI262" s="4">
        <f t="shared" si="171"/>
        <v>1.0000000018963637</v>
      </c>
      <c r="BJ262" s="4">
        <f t="shared" si="156"/>
        <v>5.9999999991947019</v>
      </c>
      <c r="BK262" s="4"/>
      <c r="BL262" s="4">
        <f t="shared" si="147"/>
        <v>2505093.4598018019</v>
      </c>
      <c r="BN262">
        <f t="shared" si="148"/>
        <v>251</v>
      </c>
      <c r="BO262" s="11">
        <f t="shared" si="149"/>
        <v>8.0910531304877009E-10</v>
      </c>
      <c r="BP262" s="9">
        <f t="shared" si="177"/>
        <v>4.0806136043159779E-14</v>
      </c>
      <c r="BQ262" s="9">
        <f t="shared" si="177"/>
        <v>4.5126785333389037E-14</v>
      </c>
      <c r="BR262" s="9">
        <f t="shared" si="177"/>
        <v>5.3090335121000106E-14</v>
      </c>
      <c r="BS262" s="9">
        <f t="shared" si="177"/>
        <v>6.2459217006934682E-14</v>
      </c>
      <c r="BT262" s="9">
        <f t="shared" si="177"/>
        <v>7.348143068985134E-14</v>
      </c>
      <c r="BU262" s="9">
        <f t="shared" si="177"/>
        <v>8.6448740489081165E-14</v>
      </c>
      <c r="BV262" s="9">
        <f t="shared" si="177"/>
        <v>1.0170439850067897E-13</v>
      </c>
      <c r="BW262" s="9">
        <f t="shared" si="177"/>
        <v>1.1965223065864058E-13</v>
      </c>
      <c r="BX262" s="9">
        <f t="shared" si="177"/>
        <v>1.4076732621214757E-13</v>
      </c>
      <c r="BY262" s="9">
        <f t="shared" si="177"/>
        <v>1.6560861357209758E-13</v>
      </c>
      <c r="BZ262" s="9">
        <f t="shared" si="177"/>
        <v>0</v>
      </c>
      <c r="CA262" s="9">
        <f t="shared" si="177"/>
        <v>0</v>
      </c>
      <c r="CB262" s="9">
        <f t="shared" si="187"/>
        <v>0</v>
      </c>
      <c r="CC262" s="9">
        <f t="shared" si="187"/>
        <v>0</v>
      </c>
      <c r="CD262" s="9">
        <f t="shared" si="187"/>
        <v>0</v>
      </c>
      <c r="CE262" s="9">
        <f t="shared" si="187"/>
        <v>0</v>
      </c>
      <c r="CF262" s="9">
        <f t="shared" si="187"/>
        <v>0</v>
      </c>
      <c r="CG262" s="9">
        <f t="shared" si="187"/>
        <v>0</v>
      </c>
      <c r="CH262" s="9">
        <f t="shared" si="187"/>
        <v>0</v>
      </c>
      <c r="CI262" s="9">
        <f t="shared" si="182"/>
        <v>0</v>
      </c>
      <c r="CJ262" s="9">
        <f t="shared" si="182"/>
        <v>0</v>
      </c>
      <c r="CK262" s="9">
        <f t="shared" si="182"/>
        <v>2.8579069775176155E-4</v>
      </c>
      <c r="CL262" s="9">
        <f t="shared" si="160"/>
        <v>2.8579069864090675E-4</v>
      </c>
    </row>
    <row r="263" spans="2:90" x14ac:dyDescent="0.2">
      <c r="B263" s="1">
        <f t="shared" si="157"/>
        <v>44112</v>
      </c>
      <c r="C263" s="8">
        <f t="shared" si="152"/>
        <v>36</v>
      </c>
      <c r="D263">
        <f t="shared" si="161"/>
        <v>252</v>
      </c>
      <c r="E263" s="14">
        <f t="shared" si="158"/>
        <v>0.15</v>
      </c>
      <c r="F263" s="3">
        <f t="shared" si="153"/>
        <v>2.8576511180631639</v>
      </c>
      <c r="G263" s="4">
        <f t="shared" si="162"/>
        <v>1.6194806637967114E-3</v>
      </c>
      <c r="I263" s="13">
        <f t="shared" si="163"/>
        <v>2.8579069864090675E-4</v>
      </c>
      <c r="J263" s="13">
        <f t="shared" si="189"/>
        <v>3.1605088783012453E-4</v>
      </c>
      <c r="K263" s="13">
        <f t="shared" si="189"/>
        <v>3.7182457055227988E-4</v>
      </c>
      <c r="L263" s="13">
        <f t="shared" si="189"/>
        <v>4.3744066657982756E-4</v>
      </c>
      <c r="M263" s="13">
        <f t="shared" si="189"/>
        <v>5.1463607188194599E-4</v>
      </c>
      <c r="N263" s="13">
        <f t="shared" si="189"/>
        <v>6.054541932905104E-4</v>
      </c>
      <c r="O263" s="13">
        <f t="shared" si="189"/>
        <v>7.1229903857909229E-4</v>
      </c>
      <c r="P263" s="13">
        <f t="shared" si="189"/>
        <v>8.3799885182188956E-4</v>
      </c>
      <c r="Q263" s="13">
        <f t="shared" si="189"/>
        <v>9.8588097848294459E-4</v>
      </c>
      <c r="R263" s="13">
        <f t="shared" si="189"/>
        <v>1.1598599419378065E-3</v>
      </c>
      <c r="S263" s="13">
        <f t="shared" si="189"/>
        <v>1.3645410628361986E-3</v>
      </c>
      <c r="T263" s="13">
        <f t="shared" si="189"/>
        <v>1.6053423641313349E-3</v>
      </c>
      <c r="U263" s="13">
        <f t="shared" si="189"/>
        <v>1.8886379886185873E-3</v>
      </c>
      <c r="V263" s="13">
        <f t="shared" si="189"/>
        <v>2.221926925253814E-3</v>
      </c>
      <c r="W263" s="13">
        <f t="shared" si="189"/>
        <v>2.6140315104306224E-3</v>
      </c>
      <c r="X263" s="13">
        <f t="shared" si="189"/>
        <v>3.0753309585159687E-3</v>
      </c>
      <c r="Y263" s="13">
        <f t="shared" si="189"/>
        <v>3.6180361031324109E-3</v>
      </c>
      <c r="Z263" s="13">
        <f t="shared" si="189"/>
        <v>4.2565126214703626E-3</v>
      </c>
      <c r="AA263" s="13">
        <f t="shared" si="189"/>
        <v>5.0076612971804374E-3</v>
      </c>
      <c r="AB263" s="13">
        <f t="shared" si="189"/>
        <v>5.8913653870919366E-3</v>
      </c>
      <c r="AC263" s="13">
        <f t="shared" si="189"/>
        <v>6.9310169330752229E-3</v>
      </c>
      <c r="AD263" s="13">
        <f t="shared" si="154"/>
        <v>2354787.8060068907</v>
      </c>
      <c r="AE263" s="13">
        <f t="shared" si="164"/>
        <v>2354787.8507085298</v>
      </c>
      <c r="AF263" s="4"/>
      <c r="AG263">
        <f t="shared" si="150"/>
        <v>252</v>
      </c>
      <c r="AH263" s="4"/>
      <c r="AI263" s="4"/>
      <c r="AJ263" s="13">
        <f t="shared" si="191"/>
        <v>2.0173460925327099E-5</v>
      </c>
      <c r="AK263" s="13">
        <f t="shared" si="191"/>
        <v>0</v>
      </c>
      <c r="AL263" s="13">
        <f t="shared" si="191"/>
        <v>0</v>
      </c>
      <c r="AM263" s="13">
        <f t="shared" si="191"/>
        <v>0</v>
      </c>
      <c r="AN263" s="13">
        <f t="shared" si="191"/>
        <v>0</v>
      </c>
      <c r="AO263" s="13">
        <f t="shared" si="191"/>
        <v>0</v>
      </c>
      <c r="AP263" s="13">
        <f t="shared" si="191"/>
        <v>0</v>
      </c>
      <c r="AQ263" s="13">
        <f t="shared" si="191"/>
        <v>0</v>
      </c>
      <c r="AR263" s="13">
        <f t="shared" si="191"/>
        <v>0</v>
      </c>
      <c r="AS263" s="13">
        <f t="shared" si="191"/>
        <v>0</v>
      </c>
      <c r="AT263" s="13">
        <f t="shared" si="191"/>
        <v>0</v>
      </c>
      <c r="AU263" s="13">
        <f t="shared" si="191"/>
        <v>0</v>
      </c>
      <c r="AV263" s="13">
        <f t="shared" si="191"/>
        <v>0</v>
      </c>
      <c r="AW263" s="13">
        <f t="shared" si="191"/>
        <v>0</v>
      </c>
      <c r="AX263" s="13">
        <f t="shared" si="191"/>
        <v>0</v>
      </c>
      <c r="AY263" s="13">
        <f t="shared" si="191"/>
        <v>0</v>
      </c>
      <c r="AZ263" s="13">
        <f t="shared" si="191"/>
        <v>0</v>
      </c>
      <c r="BA263" s="13">
        <f t="shared" si="191"/>
        <v>0</v>
      </c>
      <c r="BB263" s="13">
        <f t="shared" si="191"/>
        <v>0</v>
      </c>
      <c r="BC263" s="13">
        <f t="shared" si="191"/>
        <v>0</v>
      </c>
      <c r="BD263" s="13">
        <f t="shared" si="170"/>
        <v>0</v>
      </c>
      <c r="BE263" s="13">
        <f t="shared" si="159"/>
        <v>2.0173460925327099E-5</v>
      </c>
      <c r="BF263" s="13">
        <f t="shared" si="155"/>
        <v>150305.60747379184</v>
      </c>
      <c r="BG263" s="4">
        <f t="shared" si="151"/>
        <v>2505093.4581823219</v>
      </c>
      <c r="BH263" s="4">
        <f t="shared" si="169"/>
        <v>1.0000000013701233</v>
      </c>
      <c r="BI263" s="4">
        <f t="shared" si="171"/>
        <v>1.0000000016119093</v>
      </c>
      <c r="BJ263" s="4">
        <f t="shared" si="156"/>
        <v>5.999999999315496</v>
      </c>
      <c r="BK263" s="4"/>
      <c r="BL263" s="4">
        <f t="shared" si="147"/>
        <v>2505093.4598018024</v>
      </c>
      <c r="BN263">
        <f t="shared" si="148"/>
        <v>252</v>
      </c>
      <c r="BO263" s="11">
        <f t="shared" si="149"/>
        <v>6.8773951852845115E-10</v>
      </c>
      <c r="BP263" s="9">
        <f t="shared" si="177"/>
        <v>2.9482433622481035E-14</v>
      </c>
      <c r="BQ263" s="9">
        <f t="shared" si="177"/>
        <v>3.2604102814016904E-14</v>
      </c>
      <c r="BR263" s="9">
        <f t="shared" si="177"/>
        <v>3.8357767669300962E-14</v>
      </c>
      <c r="BS263" s="9">
        <f t="shared" si="177"/>
        <v>4.5126785012756301E-14</v>
      </c>
      <c r="BT263" s="9">
        <f t="shared" si="177"/>
        <v>5.3090334644019436E-14</v>
      </c>
      <c r="BU263" s="9">
        <f t="shared" si="177"/>
        <v>6.245921630769711E-14</v>
      </c>
      <c r="BV263" s="9">
        <f t="shared" si="177"/>
        <v>7.3481429676099532E-14</v>
      </c>
      <c r="BW263" s="9">
        <f t="shared" si="177"/>
        <v>8.6448739031907183E-14</v>
      </c>
      <c r="BX263" s="9">
        <f t="shared" si="177"/>
        <v>1.0170439642023278E-13</v>
      </c>
      <c r="BY263" s="9">
        <f t="shared" si="177"/>
        <v>1.1965222770431166E-13</v>
      </c>
      <c r="BZ263" s="9">
        <f t="shared" si="177"/>
        <v>0</v>
      </c>
      <c r="CA263" s="9">
        <f t="shared" si="177"/>
        <v>0</v>
      </c>
      <c r="CB263" s="9">
        <f t="shared" si="187"/>
        <v>0</v>
      </c>
      <c r="CC263" s="9">
        <f t="shared" si="187"/>
        <v>0</v>
      </c>
      <c r="CD263" s="9">
        <f t="shared" si="187"/>
        <v>0</v>
      </c>
      <c r="CE263" s="9">
        <f t="shared" si="187"/>
        <v>0</v>
      </c>
      <c r="CF263" s="9">
        <f t="shared" si="187"/>
        <v>0</v>
      </c>
      <c r="CG263" s="9">
        <f t="shared" si="187"/>
        <v>0</v>
      </c>
      <c r="CH263" s="9">
        <f t="shared" si="187"/>
        <v>0</v>
      </c>
      <c r="CI263" s="9">
        <f t="shared" si="182"/>
        <v>0</v>
      </c>
      <c r="CJ263" s="9">
        <f t="shared" si="182"/>
        <v>0</v>
      </c>
      <c r="CK263" s="9">
        <f t="shared" si="182"/>
        <v>2.4292209479097703E-4</v>
      </c>
      <c r="CL263" s="9">
        <f t="shared" si="160"/>
        <v>2.4292209543338446E-4</v>
      </c>
    </row>
    <row r="264" spans="2:90" x14ac:dyDescent="0.2">
      <c r="B264" s="1">
        <f t="shared" si="157"/>
        <v>44113</v>
      </c>
      <c r="C264" s="8">
        <f t="shared" si="152"/>
        <v>36.142857142857146</v>
      </c>
      <c r="D264">
        <f t="shared" si="161"/>
        <v>253</v>
      </c>
      <c r="E264" s="14">
        <f t="shared" si="158"/>
        <v>0.15</v>
      </c>
      <c r="F264" s="3">
        <f t="shared" si="153"/>
        <v>2.8576511180631639</v>
      </c>
      <c r="G264" s="4">
        <f t="shared" si="162"/>
        <v>1.3765585683633268E-3</v>
      </c>
      <c r="I264" s="13">
        <f t="shared" si="163"/>
        <v>2.4292209543338446E-4</v>
      </c>
      <c r="J264" s="13">
        <f t="shared" si="189"/>
        <v>2.6864325672245232E-4</v>
      </c>
      <c r="K264" s="13">
        <f t="shared" si="189"/>
        <v>3.1605088783012453E-4</v>
      </c>
      <c r="L264" s="13">
        <f t="shared" si="189"/>
        <v>3.7182457055227988E-4</v>
      </c>
      <c r="M264" s="13">
        <f t="shared" si="189"/>
        <v>4.3744066657982756E-4</v>
      </c>
      <c r="N264" s="13">
        <f t="shared" si="189"/>
        <v>5.1463607188194599E-4</v>
      </c>
      <c r="O264" s="13">
        <f t="shared" si="189"/>
        <v>6.054541932905104E-4</v>
      </c>
      <c r="P264" s="13">
        <f t="shared" si="189"/>
        <v>7.1229903857909229E-4</v>
      </c>
      <c r="Q264" s="13">
        <f t="shared" si="189"/>
        <v>8.3799885182188956E-4</v>
      </c>
      <c r="R264" s="13">
        <f t="shared" si="189"/>
        <v>9.8588097848294459E-4</v>
      </c>
      <c r="S264" s="13">
        <f t="shared" si="189"/>
        <v>1.1598599419378065E-3</v>
      </c>
      <c r="T264" s="13">
        <f t="shared" si="189"/>
        <v>1.3645410628361986E-3</v>
      </c>
      <c r="U264" s="13">
        <f t="shared" si="189"/>
        <v>1.6053423641313349E-3</v>
      </c>
      <c r="V264" s="13">
        <f t="shared" si="189"/>
        <v>1.8886379886185873E-3</v>
      </c>
      <c r="W264" s="13">
        <f t="shared" si="189"/>
        <v>2.221926925253814E-3</v>
      </c>
      <c r="X264" s="13">
        <f t="shared" si="189"/>
        <v>2.6140315104306224E-3</v>
      </c>
      <c r="Y264" s="13">
        <f t="shared" si="189"/>
        <v>3.0753309585159687E-3</v>
      </c>
      <c r="Z264" s="13">
        <f t="shared" si="189"/>
        <v>3.6180361031324109E-3</v>
      </c>
      <c r="AA264" s="13">
        <f t="shared" si="189"/>
        <v>4.2565126214703626E-3</v>
      </c>
      <c r="AB264" s="13">
        <f t="shared" si="189"/>
        <v>5.0076612971804374E-3</v>
      </c>
      <c r="AC264" s="13">
        <f t="shared" si="189"/>
        <v>5.8913653870919366E-3</v>
      </c>
      <c r="AD264" s="13">
        <f t="shared" si="154"/>
        <v>2354787.8129379079</v>
      </c>
      <c r="AE264" s="13">
        <f t="shared" si="164"/>
        <v>2354787.8509343048</v>
      </c>
      <c r="AF264" s="4"/>
      <c r="AG264">
        <f t="shared" si="150"/>
        <v>253</v>
      </c>
      <c r="AH264" s="4"/>
      <c r="AI264" s="4"/>
      <c r="AJ264" s="13">
        <f t="shared" si="191"/>
        <v>1.7147441918454403E-5</v>
      </c>
      <c r="AK264" s="13">
        <f t="shared" si="191"/>
        <v>0</v>
      </c>
      <c r="AL264" s="13">
        <f t="shared" si="191"/>
        <v>0</v>
      </c>
      <c r="AM264" s="13">
        <f t="shared" si="191"/>
        <v>0</v>
      </c>
      <c r="AN264" s="13">
        <f t="shared" si="191"/>
        <v>0</v>
      </c>
      <c r="AO264" s="13">
        <f t="shared" si="191"/>
        <v>0</v>
      </c>
      <c r="AP264" s="13">
        <f t="shared" si="191"/>
        <v>0</v>
      </c>
      <c r="AQ264" s="13">
        <f t="shared" si="191"/>
        <v>0</v>
      </c>
      <c r="AR264" s="13">
        <f t="shared" si="191"/>
        <v>0</v>
      </c>
      <c r="AS264" s="13">
        <f t="shared" si="191"/>
        <v>0</v>
      </c>
      <c r="AT264" s="13">
        <f t="shared" si="191"/>
        <v>0</v>
      </c>
      <c r="AU264" s="13">
        <f t="shared" si="191"/>
        <v>0</v>
      </c>
      <c r="AV264" s="13">
        <f t="shared" si="191"/>
        <v>0</v>
      </c>
      <c r="AW264" s="13">
        <f t="shared" si="191"/>
        <v>0</v>
      </c>
      <c r="AX264" s="13">
        <f t="shared" si="191"/>
        <v>0</v>
      </c>
      <c r="AY264" s="13">
        <f t="shared" si="191"/>
        <v>0</v>
      </c>
      <c r="AZ264" s="13">
        <f t="shared" si="191"/>
        <v>0</v>
      </c>
      <c r="BA264" s="13">
        <f t="shared" si="191"/>
        <v>0</v>
      </c>
      <c r="BB264" s="13">
        <f t="shared" si="191"/>
        <v>0</v>
      </c>
      <c r="BC264" s="13">
        <f t="shared" si="191"/>
        <v>0</v>
      </c>
      <c r="BD264" s="13">
        <f t="shared" si="170"/>
        <v>0</v>
      </c>
      <c r="BE264" s="13">
        <f t="shared" si="159"/>
        <v>1.7147441918454403E-5</v>
      </c>
      <c r="BF264" s="13">
        <f t="shared" si="155"/>
        <v>150305.60749093929</v>
      </c>
      <c r="BG264" s="4">
        <f t="shared" si="151"/>
        <v>2505093.4584252439</v>
      </c>
      <c r="BH264" s="4">
        <f t="shared" si="169"/>
        <v>1.0000000011646046</v>
      </c>
      <c r="BI264" s="4">
        <f t="shared" si="171"/>
        <v>1.0000000013701229</v>
      </c>
      <c r="BJ264" s="4">
        <f t="shared" si="156"/>
        <v>5.9999999994181721</v>
      </c>
      <c r="BK264" s="4"/>
      <c r="BL264" s="4">
        <f t="shared" si="147"/>
        <v>2505093.4598018024</v>
      </c>
      <c r="BN264">
        <f t="shared" si="148"/>
        <v>253</v>
      </c>
      <c r="BO264" s="11">
        <f t="shared" si="149"/>
        <v>5.845785925099136E-10</v>
      </c>
      <c r="BP264" s="9">
        <f t="shared" si="177"/>
        <v>2.1301058495701021E-14</v>
      </c>
      <c r="BQ264" s="9">
        <f t="shared" si="177"/>
        <v>2.3556464535313584E-14</v>
      </c>
      <c r="BR264" s="9">
        <f t="shared" si="177"/>
        <v>2.7713487475386416E-14</v>
      </c>
      <c r="BS264" s="9">
        <f t="shared" si="177"/>
        <v>3.2604102617108223E-14</v>
      </c>
      <c r="BT264" s="9">
        <f t="shared" si="177"/>
        <v>3.8357767376375097E-14</v>
      </c>
      <c r="BU264" s="9">
        <f t="shared" si="177"/>
        <v>4.5126784583336807E-14</v>
      </c>
      <c r="BV264" s="9">
        <f t="shared" si="177"/>
        <v>5.3090334021448763E-14</v>
      </c>
      <c r="BW264" s="9">
        <f t="shared" si="177"/>
        <v>6.2459215412809563E-14</v>
      </c>
      <c r="BX264" s="9">
        <f t="shared" si="177"/>
        <v>7.3481428398444582E-14</v>
      </c>
      <c r="BY264" s="9">
        <f t="shared" si="177"/>
        <v>8.6448737217578409E-14</v>
      </c>
      <c r="BZ264" s="9">
        <f t="shared" si="177"/>
        <v>0</v>
      </c>
      <c r="CA264" s="9">
        <f t="shared" si="177"/>
        <v>0</v>
      </c>
      <c r="CB264" s="9">
        <f t="shared" si="187"/>
        <v>0</v>
      </c>
      <c r="CC264" s="9">
        <f t="shared" si="187"/>
        <v>0</v>
      </c>
      <c r="CD264" s="9">
        <f t="shared" si="187"/>
        <v>0</v>
      </c>
      <c r="CE264" s="9">
        <f t="shared" si="187"/>
        <v>0</v>
      </c>
      <c r="CF264" s="9">
        <f t="shared" si="187"/>
        <v>0</v>
      </c>
      <c r="CG264" s="9">
        <f t="shared" si="187"/>
        <v>0</v>
      </c>
      <c r="CH264" s="9">
        <f t="shared" si="187"/>
        <v>0</v>
      </c>
      <c r="CI264" s="9">
        <f t="shared" si="182"/>
        <v>0</v>
      </c>
      <c r="CJ264" s="9">
        <f t="shared" si="182"/>
        <v>0</v>
      </c>
      <c r="CK264" s="9">
        <f t="shared" si="182"/>
        <v>2.06483781802011E-4</v>
      </c>
      <c r="CL264" s="9">
        <f t="shared" si="160"/>
        <v>2.0648378226615038E-4</v>
      </c>
    </row>
    <row r="265" spans="2:90" x14ac:dyDescent="0.2">
      <c r="B265" s="1">
        <f t="shared" si="157"/>
        <v>44114</v>
      </c>
      <c r="C265" s="8">
        <f t="shared" si="152"/>
        <v>36.285714285714285</v>
      </c>
      <c r="D265">
        <f t="shared" si="161"/>
        <v>254</v>
      </c>
      <c r="E265" s="14">
        <f t="shared" si="158"/>
        <v>0.15</v>
      </c>
      <c r="F265" s="3">
        <f t="shared" si="153"/>
        <v>2.8576511180631639</v>
      </c>
      <c r="G265" s="4">
        <f t="shared" si="162"/>
        <v>1.1700747860971764E-3</v>
      </c>
      <c r="I265" s="13">
        <f t="shared" si="163"/>
        <v>2.0648378226615038E-4</v>
      </c>
      <c r="J265" s="13">
        <f t="shared" si="189"/>
        <v>2.2834676970738139E-4</v>
      </c>
      <c r="K265" s="13">
        <f t="shared" si="189"/>
        <v>2.6864325672245232E-4</v>
      </c>
      <c r="L265" s="13">
        <f t="shared" si="189"/>
        <v>3.1605088783012453E-4</v>
      </c>
      <c r="M265" s="13">
        <f t="shared" si="189"/>
        <v>3.7182457055227988E-4</v>
      </c>
      <c r="N265" s="13">
        <f t="shared" si="189"/>
        <v>4.3744066657982756E-4</v>
      </c>
      <c r="O265" s="13">
        <f t="shared" si="189"/>
        <v>5.1463607188194599E-4</v>
      </c>
      <c r="P265" s="13">
        <f t="shared" si="189"/>
        <v>6.054541932905104E-4</v>
      </c>
      <c r="Q265" s="13">
        <f t="shared" si="189"/>
        <v>7.1229903857909229E-4</v>
      </c>
      <c r="R265" s="13">
        <f t="shared" si="189"/>
        <v>8.3799885182188956E-4</v>
      </c>
      <c r="S265" s="13">
        <f t="shared" si="189"/>
        <v>9.8588097848294459E-4</v>
      </c>
      <c r="T265" s="13">
        <f t="shared" si="189"/>
        <v>1.1598599419378065E-3</v>
      </c>
      <c r="U265" s="13">
        <f t="shared" si="189"/>
        <v>1.3645410628361986E-3</v>
      </c>
      <c r="V265" s="13">
        <f t="shared" si="189"/>
        <v>1.6053423641313349E-3</v>
      </c>
      <c r="W265" s="13">
        <f t="shared" si="189"/>
        <v>1.8886379886185873E-3</v>
      </c>
      <c r="X265" s="13">
        <f t="shared" si="189"/>
        <v>2.221926925253814E-3</v>
      </c>
      <c r="Y265" s="13">
        <f t="shared" si="189"/>
        <v>2.6140315104306224E-3</v>
      </c>
      <c r="Z265" s="13">
        <f t="shared" si="189"/>
        <v>3.0753309585159687E-3</v>
      </c>
      <c r="AA265" s="13">
        <f t="shared" si="189"/>
        <v>3.6180361031324109E-3</v>
      </c>
      <c r="AB265" s="13">
        <f t="shared" si="189"/>
        <v>4.2565126214703626E-3</v>
      </c>
      <c r="AC265" s="13">
        <f t="shared" si="189"/>
        <v>5.0076612971804374E-3</v>
      </c>
      <c r="AD265" s="13">
        <f t="shared" si="154"/>
        <v>2354787.8188292733</v>
      </c>
      <c r="AE265" s="13">
        <f t="shared" si="164"/>
        <v>2354787.8511262131</v>
      </c>
      <c r="AF265" s="4"/>
      <c r="AG265">
        <f t="shared" si="150"/>
        <v>254</v>
      </c>
      <c r="AH265" s="4"/>
      <c r="AI265" s="4"/>
      <c r="AJ265" s="13">
        <f t="shared" si="191"/>
        <v>1.4575325726003067E-5</v>
      </c>
      <c r="AK265" s="13">
        <f t="shared" si="191"/>
        <v>0</v>
      </c>
      <c r="AL265" s="13">
        <f t="shared" si="191"/>
        <v>0</v>
      </c>
      <c r="AM265" s="13">
        <f t="shared" si="191"/>
        <v>0</v>
      </c>
      <c r="AN265" s="13">
        <f t="shared" si="191"/>
        <v>0</v>
      </c>
      <c r="AO265" s="13">
        <f t="shared" si="191"/>
        <v>0</v>
      </c>
      <c r="AP265" s="13">
        <f t="shared" si="191"/>
        <v>0</v>
      </c>
      <c r="AQ265" s="13">
        <f t="shared" si="191"/>
        <v>0</v>
      </c>
      <c r="AR265" s="13">
        <f t="shared" si="191"/>
        <v>0</v>
      </c>
      <c r="AS265" s="13">
        <f t="shared" si="191"/>
        <v>0</v>
      </c>
      <c r="AT265" s="13">
        <f t="shared" si="191"/>
        <v>0</v>
      </c>
      <c r="AU265" s="13">
        <f t="shared" si="191"/>
        <v>0</v>
      </c>
      <c r="AV265" s="13">
        <f t="shared" si="191"/>
        <v>0</v>
      </c>
      <c r="AW265" s="13">
        <f t="shared" si="191"/>
        <v>0</v>
      </c>
      <c r="AX265" s="13">
        <f t="shared" si="191"/>
        <v>0</v>
      </c>
      <c r="AY265" s="13">
        <f t="shared" si="191"/>
        <v>0</v>
      </c>
      <c r="AZ265" s="13">
        <f t="shared" si="191"/>
        <v>0</v>
      </c>
      <c r="BA265" s="13">
        <f t="shared" si="191"/>
        <v>0</v>
      </c>
      <c r="BB265" s="13">
        <f t="shared" si="191"/>
        <v>0</v>
      </c>
      <c r="BC265" s="13">
        <f t="shared" si="191"/>
        <v>0</v>
      </c>
      <c r="BD265" s="13">
        <f t="shared" si="170"/>
        <v>0</v>
      </c>
      <c r="BE265" s="13">
        <f t="shared" si="159"/>
        <v>1.4575325726003067E-5</v>
      </c>
      <c r="BF265" s="13">
        <f t="shared" si="155"/>
        <v>150305.60750551461</v>
      </c>
      <c r="BG265" s="4">
        <f t="shared" si="151"/>
        <v>2505093.4586317278</v>
      </c>
      <c r="BH265" s="4">
        <f t="shared" si="169"/>
        <v>1.0000000009899142</v>
      </c>
      <c r="BI265" s="4">
        <f t="shared" si="171"/>
        <v>1.0000000011646044</v>
      </c>
      <c r="BJ265" s="4">
        <f t="shared" si="156"/>
        <v>5.9999999995054454</v>
      </c>
      <c r="BK265" s="4"/>
      <c r="BL265" s="4">
        <f t="shared" si="147"/>
        <v>2505093.4598018024</v>
      </c>
      <c r="BN265">
        <f t="shared" si="148"/>
        <v>254</v>
      </c>
      <c r="BO265" s="11">
        <f t="shared" si="149"/>
        <v>4.9689180490555438E-10</v>
      </c>
      <c r="BP265" s="9">
        <f t="shared" si="177"/>
        <v>1.5390014888092941E-14</v>
      </c>
      <c r="BQ265" s="9">
        <f t="shared" si="177"/>
        <v>1.7019545781638056E-14</v>
      </c>
      <c r="BR265" s="9">
        <f t="shared" si="177"/>
        <v>2.0022994906278831E-14</v>
      </c>
      <c r="BS265" s="9">
        <f t="shared" si="177"/>
        <v>2.3556464414387023E-14</v>
      </c>
      <c r="BT265" s="9">
        <f t="shared" si="177"/>
        <v>2.7713487295493247E-14</v>
      </c>
      <c r="BU265" s="9">
        <f t="shared" si="177"/>
        <v>3.2604102353390899E-14</v>
      </c>
      <c r="BV265" s="9">
        <f t="shared" si="177"/>
        <v>3.8357766994038715E-14</v>
      </c>
      <c r="BW265" s="9">
        <f t="shared" si="177"/>
        <v>4.5126784033763718E-14</v>
      </c>
      <c r="BX265" s="9">
        <f t="shared" si="177"/>
        <v>5.309033323680844E-14</v>
      </c>
      <c r="BY265" s="9">
        <f t="shared" ref="BY265:CD328" si="192">R265*$E265*$BO265*BY$7</f>
        <v>6.2459214298584139E-14</v>
      </c>
      <c r="BZ265" s="9">
        <f t="shared" si="192"/>
        <v>0</v>
      </c>
      <c r="CA265" s="9">
        <f t="shared" si="192"/>
        <v>0</v>
      </c>
      <c r="CB265" s="9">
        <f t="shared" si="187"/>
        <v>0</v>
      </c>
      <c r="CC265" s="9">
        <f t="shared" si="187"/>
        <v>0</v>
      </c>
      <c r="CD265" s="9">
        <f t="shared" si="187"/>
        <v>0</v>
      </c>
      <c r="CE265" s="9">
        <f t="shared" si="187"/>
        <v>0</v>
      </c>
      <c r="CF265" s="9">
        <f t="shared" si="187"/>
        <v>0</v>
      </c>
      <c r="CG265" s="9">
        <f t="shared" si="187"/>
        <v>0</v>
      </c>
      <c r="CH265" s="9">
        <f t="shared" si="187"/>
        <v>0</v>
      </c>
      <c r="CI265" s="9">
        <f t="shared" si="182"/>
        <v>0</v>
      </c>
      <c r="CJ265" s="9">
        <f t="shared" si="182"/>
        <v>0</v>
      </c>
      <c r="CK265" s="9">
        <f t="shared" si="182"/>
        <v>1.7551121542015369E-4</v>
      </c>
      <c r="CL265" s="9">
        <f t="shared" si="160"/>
        <v>1.7551121575549438E-4</v>
      </c>
    </row>
    <row r="266" spans="2:90" x14ac:dyDescent="0.2">
      <c r="B266" s="1">
        <f t="shared" si="157"/>
        <v>44115</v>
      </c>
      <c r="C266" s="8">
        <f t="shared" si="152"/>
        <v>36.428571428571431</v>
      </c>
      <c r="D266">
        <f t="shared" si="161"/>
        <v>255</v>
      </c>
      <c r="E266" s="14">
        <f t="shared" si="158"/>
        <v>0.15</v>
      </c>
      <c r="F266" s="3">
        <f t="shared" si="153"/>
        <v>2.8576511180631639</v>
      </c>
      <c r="G266" s="4">
        <f t="shared" si="162"/>
        <v>9.9456357034168204E-4</v>
      </c>
      <c r="I266" s="13">
        <f t="shared" si="163"/>
        <v>1.7551121575549438E-4</v>
      </c>
      <c r="J266" s="13">
        <f t="shared" si="189"/>
        <v>1.9409475533018134E-4</v>
      </c>
      <c r="K266" s="13">
        <f t="shared" si="189"/>
        <v>2.2834676970738139E-4</v>
      </c>
      <c r="L266" s="13">
        <f t="shared" si="189"/>
        <v>2.6864325672245232E-4</v>
      </c>
      <c r="M266" s="13">
        <f t="shared" si="189"/>
        <v>3.1605088783012453E-4</v>
      </c>
      <c r="N266" s="13">
        <f t="shared" si="189"/>
        <v>3.7182457055227988E-4</v>
      </c>
      <c r="O266" s="13">
        <f t="shared" si="189"/>
        <v>4.3744066657982756E-4</v>
      </c>
      <c r="P266" s="13">
        <f t="shared" si="189"/>
        <v>5.1463607188194599E-4</v>
      </c>
      <c r="Q266" s="13">
        <f t="shared" si="189"/>
        <v>6.054541932905104E-4</v>
      </c>
      <c r="R266" s="13">
        <f t="shared" si="189"/>
        <v>7.1229903857909229E-4</v>
      </c>
      <c r="S266" s="13">
        <f t="shared" si="189"/>
        <v>8.3799885182188956E-4</v>
      </c>
      <c r="T266" s="13">
        <f t="shared" si="189"/>
        <v>9.8588097848294459E-4</v>
      </c>
      <c r="U266" s="13">
        <f t="shared" si="189"/>
        <v>1.1598599419378065E-3</v>
      </c>
      <c r="V266" s="13">
        <f t="shared" si="189"/>
        <v>1.3645410628361986E-3</v>
      </c>
      <c r="W266" s="13">
        <f t="shared" si="189"/>
        <v>1.6053423641313349E-3</v>
      </c>
      <c r="X266" s="13">
        <f t="shared" si="189"/>
        <v>1.8886379886185873E-3</v>
      </c>
      <c r="Y266" s="13">
        <f t="shared" si="189"/>
        <v>2.221926925253814E-3</v>
      </c>
      <c r="Z266" s="13">
        <f t="shared" si="189"/>
        <v>2.6140315104306224E-3</v>
      </c>
      <c r="AA266" s="13">
        <f t="shared" si="189"/>
        <v>3.0753309585159687E-3</v>
      </c>
      <c r="AB266" s="13">
        <f t="shared" si="189"/>
        <v>3.6180361031324109E-3</v>
      </c>
      <c r="AC266" s="13">
        <f t="shared" si="189"/>
        <v>4.2565126214703626E-3</v>
      </c>
      <c r="AD266" s="13">
        <f t="shared" si="154"/>
        <v>2354787.8238369348</v>
      </c>
      <c r="AE266" s="13">
        <f t="shared" si="164"/>
        <v>2354787.8512893356</v>
      </c>
      <c r="AF266" s="4"/>
      <c r="AG266">
        <f t="shared" si="150"/>
        <v>255</v>
      </c>
      <c r="AH266" s="4"/>
      <c r="AI266" s="4"/>
      <c r="AJ266" s="13">
        <f t="shared" si="191"/>
        <v>1.2389026935969022E-5</v>
      </c>
      <c r="AK266" s="13">
        <f t="shared" si="191"/>
        <v>0</v>
      </c>
      <c r="AL266" s="13">
        <f t="shared" si="191"/>
        <v>0</v>
      </c>
      <c r="AM266" s="13">
        <f t="shared" si="191"/>
        <v>0</v>
      </c>
      <c r="AN266" s="13">
        <f t="shared" si="191"/>
        <v>0</v>
      </c>
      <c r="AO266" s="13">
        <f t="shared" si="191"/>
        <v>0</v>
      </c>
      <c r="AP266" s="13">
        <f t="shared" si="191"/>
        <v>0</v>
      </c>
      <c r="AQ266" s="13">
        <f t="shared" si="191"/>
        <v>0</v>
      </c>
      <c r="AR266" s="13">
        <f t="shared" si="191"/>
        <v>0</v>
      </c>
      <c r="AS266" s="13">
        <f t="shared" si="191"/>
        <v>0</v>
      </c>
      <c r="AT266" s="13">
        <f t="shared" si="191"/>
        <v>0</v>
      </c>
      <c r="AU266" s="13">
        <f t="shared" si="191"/>
        <v>0</v>
      </c>
      <c r="AV266" s="13">
        <f t="shared" si="191"/>
        <v>0</v>
      </c>
      <c r="AW266" s="13">
        <f t="shared" si="191"/>
        <v>0</v>
      </c>
      <c r="AX266" s="13">
        <f t="shared" si="191"/>
        <v>0</v>
      </c>
      <c r="AY266" s="13">
        <f t="shared" si="191"/>
        <v>0</v>
      </c>
      <c r="AZ266" s="13">
        <f t="shared" si="191"/>
        <v>0</v>
      </c>
      <c r="BA266" s="13">
        <f t="shared" si="191"/>
        <v>0</v>
      </c>
      <c r="BB266" s="13">
        <f t="shared" si="191"/>
        <v>0</v>
      </c>
      <c r="BC266" s="13">
        <f t="shared" si="191"/>
        <v>0</v>
      </c>
      <c r="BD266" s="13">
        <f t="shared" si="170"/>
        <v>0</v>
      </c>
      <c r="BE266" s="13">
        <f t="shared" si="159"/>
        <v>1.2389026935969022E-5</v>
      </c>
      <c r="BF266" s="13">
        <f t="shared" si="155"/>
        <v>150305.60751790364</v>
      </c>
      <c r="BG266" s="4">
        <f t="shared" si="151"/>
        <v>2505093.4588072393</v>
      </c>
      <c r="BH266" s="4">
        <f t="shared" si="169"/>
        <v>1.0000000008414272</v>
      </c>
      <c r="BI266" s="4">
        <f t="shared" si="171"/>
        <v>1.0000000009899139</v>
      </c>
      <c r="BJ266" s="4">
        <f t="shared" si="156"/>
        <v>5.9999999995796278</v>
      </c>
      <c r="BK266" s="4"/>
      <c r="BL266" s="4">
        <f t="shared" si="147"/>
        <v>2505093.4598018029</v>
      </c>
      <c r="BN266">
        <f t="shared" si="148"/>
        <v>255</v>
      </c>
      <c r="BO266" s="11">
        <f t="shared" si="149"/>
        <v>4.2235803508883352E-10</v>
      </c>
      <c r="BP266" s="9">
        <f t="shared" ref="BP266:BX329" si="193">I266*$E266*$BO266*BP$7</f>
        <v>1.111928583338144E-14</v>
      </c>
      <c r="BQ266" s="9">
        <f t="shared" si="193"/>
        <v>1.2296621922345493E-14</v>
      </c>
      <c r="BR266" s="9">
        <f t="shared" si="193"/>
        <v>1.4466613945873796E-14</v>
      </c>
      <c r="BS266" s="9">
        <f t="shared" si="193"/>
        <v>1.7019545707374003E-14</v>
      </c>
      <c r="BT266" s="9">
        <f t="shared" si="193"/>
        <v>2.0022994795801906E-14</v>
      </c>
      <c r="BU266" s="9">
        <f t="shared" si="193"/>
        <v>2.3556464252431541E-14</v>
      </c>
      <c r="BV266" s="9">
        <f t="shared" si="193"/>
        <v>2.771348706069083E-14</v>
      </c>
      <c r="BW266" s="9">
        <f t="shared" si="193"/>
        <v>3.2604102015884157E-14</v>
      </c>
      <c r="BX266" s="9">
        <f t="shared" si="193"/>
        <v>3.8357766512171217E-14</v>
      </c>
      <c r="BY266" s="9">
        <f t="shared" si="192"/>
        <v>4.5126783349489594E-14</v>
      </c>
      <c r="BZ266" s="9">
        <f t="shared" si="192"/>
        <v>0</v>
      </c>
      <c r="CA266" s="9">
        <f t="shared" si="192"/>
        <v>0</v>
      </c>
      <c r="CB266" s="9">
        <f t="shared" si="187"/>
        <v>0</v>
      </c>
      <c r="CC266" s="9">
        <f t="shared" si="187"/>
        <v>0</v>
      </c>
      <c r="CD266" s="9">
        <f t="shared" si="187"/>
        <v>0</v>
      </c>
      <c r="CE266" s="9">
        <f t="shared" si="187"/>
        <v>0</v>
      </c>
      <c r="CF266" s="9">
        <f t="shared" si="187"/>
        <v>0</v>
      </c>
      <c r="CG266" s="9">
        <f t="shared" si="187"/>
        <v>0</v>
      </c>
      <c r="CH266" s="9">
        <f t="shared" si="187"/>
        <v>0</v>
      </c>
      <c r="CI266" s="9">
        <f t="shared" si="182"/>
        <v>0</v>
      </c>
      <c r="CJ266" s="9">
        <f t="shared" si="182"/>
        <v>0</v>
      </c>
      <c r="CK266" s="9">
        <f t="shared" si="182"/>
        <v>1.4918453374903169E-4</v>
      </c>
      <c r="CL266" s="9">
        <f t="shared" si="160"/>
        <v>1.4918453399131537E-4</v>
      </c>
    </row>
    <row r="267" spans="2:90" x14ac:dyDescent="0.2">
      <c r="B267" s="1">
        <f t="shared" si="157"/>
        <v>44116</v>
      </c>
      <c r="C267" s="8">
        <f t="shared" si="152"/>
        <v>36.571428571428569</v>
      </c>
      <c r="D267">
        <f t="shared" si="161"/>
        <v>256</v>
      </c>
      <c r="E267" s="14">
        <f t="shared" si="158"/>
        <v>0.15</v>
      </c>
      <c r="F267" s="3">
        <f t="shared" si="153"/>
        <v>2.8576511180631639</v>
      </c>
      <c r="G267" s="4">
        <f t="shared" si="162"/>
        <v>8.4537903635036667E-4</v>
      </c>
      <c r="I267" s="13">
        <f t="shared" si="163"/>
        <v>1.4918453399131537E-4</v>
      </c>
      <c r="J267" s="13">
        <f t="shared" si="189"/>
        <v>1.6498054281016472E-4</v>
      </c>
      <c r="K267" s="13">
        <f t="shared" si="189"/>
        <v>1.9409475533018134E-4</v>
      </c>
      <c r="L267" s="13">
        <f t="shared" si="189"/>
        <v>2.2834676970738139E-4</v>
      </c>
      <c r="M267" s="13">
        <f t="shared" si="189"/>
        <v>2.6864325672245232E-4</v>
      </c>
      <c r="N267" s="13">
        <f t="shared" si="189"/>
        <v>3.1605088783012453E-4</v>
      </c>
      <c r="O267" s="13">
        <f t="shared" si="189"/>
        <v>3.7182457055227988E-4</v>
      </c>
      <c r="P267" s="13">
        <f t="shared" si="189"/>
        <v>4.3744066657982756E-4</v>
      </c>
      <c r="Q267" s="13">
        <f t="shared" si="189"/>
        <v>5.1463607188194599E-4</v>
      </c>
      <c r="R267" s="13">
        <f t="shared" si="189"/>
        <v>6.054541932905104E-4</v>
      </c>
      <c r="S267" s="13">
        <f t="shared" si="189"/>
        <v>7.1229903857909229E-4</v>
      </c>
      <c r="T267" s="13">
        <f t="shared" si="189"/>
        <v>8.3799885182188956E-4</v>
      </c>
      <c r="U267" s="13">
        <f t="shared" si="189"/>
        <v>9.8588097848294459E-4</v>
      </c>
      <c r="V267" s="13">
        <f t="shared" si="189"/>
        <v>1.1598599419378065E-3</v>
      </c>
      <c r="W267" s="13">
        <f t="shared" si="189"/>
        <v>1.3645410628361986E-3</v>
      </c>
      <c r="X267" s="13">
        <f t="shared" si="189"/>
        <v>1.6053423641313349E-3</v>
      </c>
      <c r="Y267" s="13">
        <f t="shared" si="189"/>
        <v>1.8886379886185873E-3</v>
      </c>
      <c r="Z267" s="13">
        <f t="shared" si="189"/>
        <v>2.221926925253814E-3</v>
      </c>
      <c r="AA267" s="13">
        <f t="shared" si="189"/>
        <v>2.6140315104306224E-3</v>
      </c>
      <c r="AB267" s="13">
        <f t="shared" si="189"/>
        <v>3.0753309585159687E-3</v>
      </c>
      <c r="AC267" s="13">
        <f t="shared" si="189"/>
        <v>3.6180361031324109E-3</v>
      </c>
      <c r="AD267" s="13">
        <f t="shared" si="154"/>
        <v>2354787.8280934473</v>
      </c>
      <c r="AE267" s="13">
        <f t="shared" si="164"/>
        <v>2354787.8514279891</v>
      </c>
      <c r="AF267" s="4"/>
      <c r="AG267">
        <f t="shared" si="150"/>
        <v>256</v>
      </c>
      <c r="AH267" s="4"/>
      <c r="AI267" s="4"/>
      <c r="AJ267" s="13">
        <f t="shared" si="191"/>
        <v>1.0530672945329663E-5</v>
      </c>
      <c r="AK267" s="13">
        <f t="shared" si="191"/>
        <v>0</v>
      </c>
      <c r="AL267" s="13">
        <f t="shared" si="191"/>
        <v>0</v>
      </c>
      <c r="AM267" s="13">
        <f t="shared" si="191"/>
        <v>0</v>
      </c>
      <c r="AN267" s="13">
        <f t="shared" si="191"/>
        <v>0</v>
      </c>
      <c r="AO267" s="13">
        <f t="shared" si="191"/>
        <v>0</v>
      </c>
      <c r="AP267" s="13">
        <f t="shared" si="191"/>
        <v>0</v>
      </c>
      <c r="AQ267" s="13">
        <f t="shared" si="191"/>
        <v>0</v>
      </c>
      <c r="AR267" s="13">
        <f t="shared" si="191"/>
        <v>0</v>
      </c>
      <c r="AS267" s="13">
        <f t="shared" si="191"/>
        <v>0</v>
      </c>
      <c r="AT267" s="13">
        <f t="shared" si="191"/>
        <v>0</v>
      </c>
      <c r="AU267" s="13">
        <f t="shared" si="191"/>
        <v>0</v>
      </c>
      <c r="AV267" s="13">
        <f t="shared" si="191"/>
        <v>0</v>
      </c>
      <c r="AW267" s="13">
        <f t="shared" si="191"/>
        <v>0</v>
      </c>
      <c r="AX267" s="13">
        <f t="shared" si="191"/>
        <v>0</v>
      </c>
      <c r="AY267" s="13">
        <f t="shared" si="191"/>
        <v>0</v>
      </c>
      <c r="AZ267" s="13">
        <f t="shared" si="191"/>
        <v>0</v>
      </c>
      <c r="BA267" s="13">
        <f t="shared" si="191"/>
        <v>0</v>
      </c>
      <c r="BB267" s="13">
        <f t="shared" si="191"/>
        <v>0</v>
      </c>
      <c r="BC267" s="13">
        <f t="shared" si="191"/>
        <v>0</v>
      </c>
      <c r="BD267" s="13">
        <f t="shared" si="170"/>
        <v>0</v>
      </c>
      <c r="BE267" s="13">
        <f t="shared" si="159"/>
        <v>1.0530672945329663E-5</v>
      </c>
      <c r="BF267" s="13">
        <f t="shared" si="155"/>
        <v>150305.60752843431</v>
      </c>
      <c r="BG267" s="4">
        <f t="shared" si="151"/>
        <v>2505093.4589564232</v>
      </c>
      <c r="BH267" s="4">
        <f t="shared" si="169"/>
        <v>1.0000000007152128</v>
      </c>
      <c r="BI267" s="4">
        <f t="shared" si="171"/>
        <v>1.0000000008414267</v>
      </c>
      <c r="BJ267" s="4">
        <f t="shared" si="156"/>
        <v>5.9999999996426849</v>
      </c>
      <c r="BK267" s="4"/>
      <c r="BL267" s="4">
        <f t="shared" ref="BL267:BL330" si="194">G267+AE267+BF267</f>
        <v>2505093.4598018024</v>
      </c>
      <c r="BN267">
        <f t="shared" ref="BN267:BN330" si="195">D267</f>
        <v>256</v>
      </c>
      <c r="BO267" s="11">
        <f t="shared" ref="BO267:BO330" si="196">G267/(G267+AE267)</f>
        <v>3.5900433048956732E-10</v>
      </c>
      <c r="BP267" s="9">
        <f t="shared" si="193"/>
        <v>8.033684061742541E-15</v>
      </c>
      <c r="BQ267" s="9">
        <f t="shared" si="193"/>
        <v>8.8843093973052869E-15</v>
      </c>
      <c r="BR267" s="9">
        <f t="shared" si="193"/>
        <v>1.0452128653327219E-14</v>
      </c>
      <c r="BS267" s="9">
        <f t="shared" si="193"/>
        <v>1.229662187673808E-14</v>
      </c>
      <c r="BT267" s="9">
        <f t="shared" si="193"/>
        <v>1.4466613878027142E-14</v>
      </c>
      <c r="BU267" s="9">
        <f t="shared" si="193"/>
        <v>1.7019545607913079E-14</v>
      </c>
      <c r="BV267" s="9">
        <f t="shared" si="193"/>
        <v>2.0022994651603819E-14</v>
      </c>
      <c r="BW267" s="9">
        <f t="shared" si="193"/>
        <v>2.3556464045160156E-14</v>
      </c>
      <c r="BX267" s="9">
        <f t="shared" si="193"/>
        <v>2.771348676476383E-14</v>
      </c>
      <c r="BY267" s="9">
        <f t="shared" si="192"/>
        <v>3.2604101595654116E-14</v>
      </c>
      <c r="BZ267" s="9">
        <f t="shared" si="192"/>
        <v>0</v>
      </c>
      <c r="CA267" s="9">
        <f t="shared" si="192"/>
        <v>0</v>
      </c>
      <c r="CB267" s="9">
        <f t="shared" si="187"/>
        <v>0</v>
      </c>
      <c r="CC267" s="9">
        <f t="shared" si="187"/>
        <v>0</v>
      </c>
      <c r="CD267" s="9">
        <f t="shared" si="187"/>
        <v>0</v>
      </c>
      <c r="CE267" s="9">
        <f t="shared" si="187"/>
        <v>0</v>
      </c>
      <c r="CF267" s="9">
        <f t="shared" si="187"/>
        <v>0</v>
      </c>
      <c r="CG267" s="9">
        <f t="shared" si="187"/>
        <v>0</v>
      </c>
      <c r="CH267" s="9">
        <f t="shared" si="187"/>
        <v>0</v>
      </c>
      <c r="CI267" s="9">
        <f t="shared" si="182"/>
        <v>0</v>
      </c>
      <c r="CJ267" s="9">
        <f t="shared" si="182"/>
        <v>0</v>
      </c>
      <c r="CK267" s="9">
        <f t="shared" si="182"/>
        <v>1.2680685415045054E-4</v>
      </c>
      <c r="CL267" s="9">
        <f t="shared" si="160"/>
        <v>1.2680685432550049E-4</v>
      </c>
    </row>
    <row r="268" spans="2:90" x14ac:dyDescent="0.2">
      <c r="B268" s="1">
        <f t="shared" si="157"/>
        <v>44117</v>
      </c>
      <c r="C268" s="8">
        <f t="shared" si="152"/>
        <v>36.714285714285715</v>
      </c>
      <c r="D268">
        <f t="shared" si="161"/>
        <v>257</v>
      </c>
      <c r="E268" s="14">
        <f t="shared" si="158"/>
        <v>0.15</v>
      </c>
      <c r="F268" s="3">
        <f t="shared" si="153"/>
        <v>2.8576511180631639</v>
      </c>
      <c r="G268" s="4">
        <f t="shared" si="162"/>
        <v>7.1857218202486621E-4</v>
      </c>
      <c r="I268" s="13">
        <f t="shared" si="163"/>
        <v>1.2680685432550049E-4</v>
      </c>
      <c r="J268" s="13">
        <f t="shared" si="189"/>
        <v>1.4023346195183645E-4</v>
      </c>
      <c r="K268" s="13">
        <f t="shared" si="189"/>
        <v>1.6498054281016472E-4</v>
      </c>
      <c r="L268" s="13">
        <f t="shared" si="189"/>
        <v>1.9409475533018134E-4</v>
      </c>
      <c r="M268" s="13">
        <f t="shared" si="189"/>
        <v>2.2834676970738139E-4</v>
      </c>
      <c r="N268" s="13">
        <f t="shared" si="189"/>
        <v>2.6864325672245232E-4</v>
      </c>
      <c r="O268" s="13">
        <f t="shared" si="189"/>
        <v>3.1605088783012453E-4</v>
      </c>
      <c r="P268" s="13">
        <f t="shared" si="189"/>
        <v>3.7182457055227988E-4</v>
      </c>
      <c r="Q268" s="13">
        <f t="shared" si="189"/>
        <v>4.3744066657982756E-4</v>
      </c>
      <c r="R268" s="13">
        <f t="shared" si="189"/>
        <v>5.1463607188194599E-4</v>
      </c>
      <c r="S268" s="13">
        <f t="shared" si="189"/>
        <v>6.054541932905104E-4</v>
      </c>
      <c r="T268" s="13">
        <f t="shared" si="189"/>
        <v>7.1229903857909229E-4</v>
      </c>
      <c r="U268" s="13">
        <f t="shared" si="189"/>
        <v>8.3799885182188956E-4</v>
      </c>
      <c r="V268" s="13">
        <f t="shared" si="189"/>
        <v>9.8588097848294459E-4</v>
      </c>
      <c r="W268" s="13">
        <f t="shared" si="189"/>
        <v>1.1598599419378065E-3</v>
      </c>
      <c r="X268" s="13">
        <f t="shared" si="189"/>
        <v>1.3645410628361986E-3</v>
      </c>
      <c r="Y268" s="13">
        <f t="shared" si="189"/>
        <v>1.6053423641313349E-3</v>
      </c>
      <c r="Z268" s="13">
        <f t="shared" si="189"/>
        <v>1.8886379886185873E-3</v>
      </c>
      <c r="AA268" s="13">
        <f t="shared" si="189"/>
        <v>2.221926925253814E-3</v>
      </c>
      <c r="AB268" s="13">
        <f t="shared" si="189"/>
        <v>2.6140315104306224E-3</v>
      </c>
      <c r="AC268" s="13">
        <f t="shared" si="189"/>
        <v>3.0753309585159687E-3</v>
      </c>
      <c r="AD268" s="13">
        <f t="shared" si="154"/>
        <v>2354787.8317114832</v>
      </c>
      <c r="AE268" s="13">
        <f t="shared" si="164"/>
        <v>2354787.8515458447</v>
      </c>
      <c r="AF268" s="4"/>
      <c r="AG268">
        <f t="shared" ref="AG268:AG331" si="197">D268</f>
        <v>257</v>
      </c>
      <c r="AH268" s="4"/>
      <c r="AI268" s="4"/>
      <c r="AJ268" s="13">
        <f t="shared" si="191"/>
        <v>8.9510720394789214E-6</v>
      </c>
      <c r="AK268" s="13">
        <f t="shared" si="191"/>
        <v>0</v>
      </c>
      <c r="AL268" s="13">
        <f t="shared" si="191"/>
        <v>0</v>
      </c>
      <c r="AM268" s="13">
        <f t="shared" si="191"/>
        <v>0</v>
      </c>
      <c r="AN268" s="13">
        <f t="shared" si="191"/>
        <v>0</v>
      </c>
      <c r="AO268" s="13">
        <f t="shared" si="191"/>
        <v>0</v>
      </c>
      <c r="AP268" s="13">
        <f t="shared" si="191"/>
        <v>0</v>
      </c>
      <c r="AQ268" s="13">
        <f t="shared" si="191"/>
        <v>0</v>
      </c>
      <c r="AR268" s="13">
        <f t="shared" si="191"/>
        <v>0</v>
      </c>
      <c r="AS268" s="13">
        <f t="shared" si="191"/>
        <v>0</v>
      </c>
      <c r="AT268" s="13">
        <f t="shared" si="191"/>
        <v>0</v>
      </c>
      <c r="AU268" s="13">
        <f t="shared" si="191"/>
        <v>0</v>
      </c>
      <c r="AV268" s="13">
        <f t="shared" si="191"/>
        <v>0</v>
      </c>
      <c r="AW268" s="13">
        <f t="shared" si="191"/>
        <v>0</v>
      </c>
      <c r="AX268" s="13">
        <f t="shared" si="191"/>
        <v>0</v>
      </c>
      <c r="AY268" s="13">
        <f t="shared" si="191"/>
        <v>0</v>
      </c>
      <c r="AZ268" s="13">
        <f t="shared" si="191"/>
        <v>0</v>
      </c>
      <c r="BA268" s="13">
        <f t="shared" si="191"/>
        <v>0</v>
      </c>
      <c r="BB268" s="13">
        <f t="shared" si="191"/>
        <v>0</v>
      </c>
      <c r="BC268" s="13">
        <f t="shared" si="191"/>
        <v>0</v>
      </c>
      <c r="BD268" s="13">
        <f t="shared" si="170"/>
        <v>0</v>
      </c>
      <c r="BE268" s="13">
        <f t="shared" si="159"/>
        <v>8.9510720394789214E-6</v>
      </c>
      <c r="BF268" s="13">
        <f t="shared" si="155"/>
        <v>150305.60753738537</v>
      </c>
      <c r="BG268" s="4">
        <f t="shared" ref="BG268:BG331" si="198">AE268+BF268</f>
        <v>2505093.4590832302</v>
      </c>
      <c r="BH268" s="4">
        <f t="shared" si="169"/>
        <v>1.000000000607931</v>
      </c>
      <c r="BI268" s="4">
        <f t="shared" si="171"/>
        <v>1.0000000007152126</v>
      </c>
      <c r="BJ268" s="4">
        <f t="shared" si="156"/>
        <v>5.9999999996962812</v>
      </c>
      <c r="BK268" s="4"/>
      <c r="BL268" s="4">
        <f t="shared" si="194"/>
        <v>2505093.4598018024</v>
      </c>
      <c r="BN268">
        <f t="shared" si="195"/>
        <v>257</v>
      </c>
      <c r="BO268" s="11">
        <f t="shared" si="196"/>
        <v>3.0515368139591472E-10</v>
      </c>
      <c r="BP268" s="9">
        <f t="shared" si="193"/>
        <v>5.8043367635492917E-15</v>
      </c>
      <c r="BQ268" s="9">
        <f t="shared" si="193"/>
        <v>6.4189135754245241E-15</v>
      </c>
      <c r="BR268" s="9">
        <f t="shared" si="193"/>
        <v>7.5516629995827103E-15</v>
      </c>
      <c r="BS268" s="9">
        <f t="shared" si="193"/>
        <v>8.8843093692966259E-15</v>
      </c>
      <c r="BT268" s="9">
        <f t="shared" si="193"/>
        <v>1.0452128611660886E-14</v>
      </c>
      <c r="BU268" s="9">
        <f t="shared" si="193"/>
        <v>1.2296621815656621E-14</v>
      </c>
      <c r="BV268" s="9">
        <f t="shared" si="193"/>
        <v>1.4466613789471469E-14</v>
      </c>
      <c r="BW268" s="9">
        <f t="shared" si="193"/>
        <v>1.7019545480622483E-14</v>
      </c>
      <c r="BX268" s="9">
        <f t="shared" si="193"/>
        <v>2.002299446986759E-14</v>
      </c>
      <c r="BY268" s="9">
        <f t="shared" si="192"/>
        <v>2.3556463787086264E-14</v>
      </c>
      <c r="BZ268" s="9">
        <f t="shared" si="192"/>
        <v>0</v>
      </c>
      <c r="CA268" s="9">
        <f t="shared" si="192"/>
        <v>0</v>
      </c>
      <c r="CB268" s="9">
        <f t="shared" si="187"/>
        <v>0</v>
      </c>
      <c r="CC268" s="9">
        <f t="shared" si="187"/>
        <v>0</v>
      </c>
      <c r="CD268" s="9">
        <f t="shared" si="187"/>
        <v>0</v>
      </c>
      <c r="CE268" s="9">
        <f t="shared" si="187"/>
        <v>0</v>
      </c>
      <c r="CF268" s="9">
        <f t="shared" si="187"/>
        <v>0</v>
      </c>
      <c r="CG268" s="9">
        <f t="shared" si="187"/>
        <v>0</v>
      </c>
      <c r="CH268" s="9">
        <f t="shared" si="187"/>
        <v>0</v>
      </c>
      <c r="CI268" s="9">
        <f t="shared" si="182"/>
        <v>0</v>
      </c>
      <c r="CJ268" s="9">
        <f t="shared" si="182"/>
        <v>0</v>
      </c>
      <c r="CK268" s="9">
        <f t="shared" si="182"/>
        <v>1.0778582636295941E-4</v>
      </c>
      <c r="CL268" s="9">
        <f t="shared" si="160"/>
        <v>1.07785826489433E-4</v>
      </c>
    </row>
    <row r="269" spans="2:90" x14ac:dyDescent="0.2">
      <c r="B269" s="1">
        <f t="shared" si="157"/>
        <v>44118</v>
      </c>
      <c r="C269" s="8">
        <f t="shared" ref="C269:C332" si="199">D269/7</f>
        <v>36.857142857142854</v>
      </c>
      <c r="D269">
        <f t="shared" si="161"/>
        <v>258</v>
      </c>
      <c r="E269" s="14">
        <f t="shared" si="158"/>
        <v>0.15</v>
      </c>
      <c r="F269" s="3">
        <f t="shared" ref="F269:F332" si="200">EXP(7*E269)</f>
        <v>2.8576511180631639</v>
      </c>
      <c r="G269" s="4">
        <f t="shared" si="162"/>
        <v>6.1078635553543322E-4</v>
      </c>
      <c r="I269" s="13">
        <f t="shared" si="163"/>
        <v>1.07785826489433E-4</v>
      </c>
      <c r="J269" s="13">
        <f t="shared" si="189"/>
        <v>1.1919844306597045E-4</v>
      </c>
      <c r="K269" s="13">
        <f t="shared" si="189"/>
        <v>1.4023346195183645E-4</v>
      </c>
      <c r="L269" s="13">
        <f t="shared" si="189"/>
        <v>1.6498054281016472E-4</v>
      </c>
      <c r="M269" s="13">
        <f t="shared" si="189"/>
        <v>1.9409475533018134E-4</v>
      </c>
      <c r="N269" s="13">
        <f t="shared" si="189"/>
        <v>2.2834676970738139E-4</v>
      </c>
      <c r="O269" s="13">
        <f t="shared" si="189"/>
        <v>2.6864325672245232E-4</v>
      </c>
      <c r="P269" s="13">
        <f t="shared" si="189"/>
        <v>3.1605088783012453E-4</v>
      </c>
      <c r="Q269" s="13">
        <f t="shared" si="189"/>
        <v>3.7182457055227988E-4</v>
      </c>
      <c r="R269" s="13">
        <f t="shared" si="189"/>
        <v>4.3744066657982756E-4</v>
      </c>
      <c r="S269" s="13">
        <f t="shared" si="189"/>
        <v>5.1463607188194599E-4</v>
      </c>
      <c r="T269" s="13">
        <f t="shared" si="189"/>
        <v>6.054541932905104E-4</v>
      </c>
      <c r="U269" s="13">
        <f t="shared" si="189"/>
        <v>7.1229903857909229E-4</v>
      </c>
      <c r="V269" s="13">
        <f t="shared" si="189"/>
        <v>8.3799885182188956E-4</v>
      </c>
      <c r="W269" s="13">
        <f t="shared" si="189"/>
        <v>9.8588097848294459E-4</v>
      </c>
      <c r="X269" s="13">
        <f t="shared" si="189"/>
        <v>1.1598599419378065E-3</v>
      </c>
      <c r="Y269" s="13">
        <f t="shared" si="189"/>
        <v>1.3645410628361986E-3</v>
      </c>
      <c r="Z269" s="13">
        <f t="shared" si="189"/>
        <v>1.6053423641313349E-3</v>
      </c>
      <c r="AA269" s="13">
        <f t="shared" si="189"/>
        <v>1.8886379886185873E-3</v>
      </c>
      <c r="AB269" s="13">
        <f t="shared" si="189"/>
        <v>2.221926925253814E-3</v>
      </c>
      <c r="AC269" s="13">
        <f t="shared" si="189"/>
        <v>2.6140315104306224E-3</v>
      </c>
      <c r="AD269" s="13">
        <f t="shared" ref="AD269:AD332" si="201">AD268+AC268*(1-AC$8)</f>
        <v>2354787.8347868142</v>
      </c>
      <c r="AE269" s="13">
        <f t="shared" si="164"/>
        <v>2354787.8516460224</v>
      </c>
      <c r="AF269" s="4"/>
      <c r="AG269">
        <f t="shared" si="197"/>
        <v>258</v>
      </c>
      <c r="AH269" s="4"/>
      <c r="AI269" s="4"/>
      <c r="AJ269" s="13">
        <f t="shared" si="191"/>
        <v>7.6084112595300285E-6</v>
      </c>
      <c r="AK269" s="13">
        <f t="shared" si="191"/>
        <v>0</v>
      </c>
      <c r="AL269" s="13">
        <f t="shared" si="191"/>
        <v>0</v>
      </c>
      <c r="AM269" s="13">
        <f t="shared" si="191"/>
        <v>0</v>
      </c>
      <c r="AN269" s="13">
        <f t="shared" si="191"/>
        <v>0</v>
      </c>
      <c r="AO269" s="13">
        <f t="shared" si="191"/>
        <v>0</v>
      </c>
      <c r="AP269" s="13">
        <f t="shared" si="191"/>
        <v>0</v>
      </c>
      <c r="AQ269" s="13">
        <f t="shared" si="191"/>
        <v>0</v>
      </c>
      <c r="AR269" s="13">
        <f t="shared" si="191"/>
        <v>0</v>
      </c>
      <c r="AS269" s="13">
        <f t="shared" si="191"/>
        <v>0</v>
      </c>
      <c r="AT269" s="13">
        <f t="shared" si="191"/>
        <v>0</v>
      </c>
      <c r="AU269" s="13">
        <f t="shared" si="191"/>
        <v>0</v>
      </c>
      <c r="AV269" s="13">
        <f t="shared" si="191"/>
        <v>0</v>
      </c>
      <c r="AW269" s="13">
        <f t="shared" si="191"/>
        <v>0</v>
      </c>
      <c r="AX269" s="13">
        <f t="shared" si="191"/>
        <v>0</v>
      </c>
      <c r="AY269" s="13">
        <f t="shared" si="191"/>
        <v>0</v>
      </c>
      <c r="AZ269" s="13">
        <f t="shared" si="191"/>
        <v>0</v>
      </c>
      <c r="BA269" s="13">
        <f t="shared" si="191"/>
        <v>0</v>
      </c>
      <c r="BB269" s="13">
        <f t="shared" si="191"/>
        <v>0</v>
      </c>
      <c r="BC269" s="13">
        <f t="shared" si="191"/>
        <v>0</v>
      </c>
      <c r="BD269" s="13">
        <f t="shared" si="170"/>
        <v>0</v>
      </c>
      <c r="BE269" s="13">
        <f t="shared" si="159"/>
        <v>7.6084112595300285E-6</v>
      </c>
      <c r="BF269" s="13">
        <f t="shared" ref="BF269:BF332" si="202">BF268+BE269</f>
        <v>150305.60754499378</v>
      </c>
      <c r="BG269" s="4">
        <f t="shared" si="198"/>
        <v>2505093.4591910164</v>
      </c>
      <c r="BH269" s="4">
        <f t="shared" si="169"/>
        <v>1.0000000005167415</v>
      </c>
      <c r="BI269" s="4">
        <f t="shared" si="171"/>
        <v>1.0000000006079308</v>
      </c>
      <c r="BJ269" s="4">
        <f t="shared" ref="BJ269:BJ332" si="203">BF269/BG269*100</f>
        <v>5.9999999997418376</v>
      </c>
      <c r="BK269" s="4"/>
      <c r="BL269" s="4">
        <f t="shared" si="194"/>
        <v>2505093.4598018029</v>
      </c>
      <c r="BN269">
        <f t="shared" si="195"/>
        <v>258</v>
      </c>
      <c r="BO269" s="11">
        <f t="shared" si="196"/>
        <v>2.5938062953317034E-10</v>
      </c>
      <c r="BP269" s="9">
        <f t="shared" si="193"/>
        <v>4.1936333294373296E-15</v>
      </c>
      <c r="BQ269" s="9">
        <f t="shared" si="193"/>
        <v>4.6376650802737769E-15</v>
      </c>
      <c r="BR269" s="9">
        <f t="shared" si="193"/>
        <v>5.4560765464024842E-15</v>
      </c>
      <c r="BS269" s="9">
        <f t="shared" si="193"/>
        <v>6.4189135582237023E-15</v>
      </c>
      <c r="BT269" s="9">
        <f t="shared" si="193"/>
        <v>7.551662973994366E-15</v>
      </c>
      <c r="BU269" s="9">
        <f t="shared" si="193"/>
        <v>8.8843093317849677E-15</v>
      </c>
      <c r="BV269" s="9">
        <f t="shared" si="193"/>
        <v>1.0452128557276616E-14</v>
      </c>
      <c r="BW269" s="9">
        <f t="shared" si="193"/>
        <v>1.2296621737484265E-14</v>
      </c>
      <c r="BX269" s="9">
        <f t="shared" si="193"/>
        <v>1.4466613677862658E-14</v>
      </c>
      <c r="BY269" s="9">
        <f t="shared" si="192"/>
        <v>1.7019545322132802E-14</v>
      </c>
      <c r="BZ269" s="9">
        <f t="shared" si="192"/>
        <v>0</v>
      </c>
      <c r="CA269" s="9">
        <f t="shared" si="192"/>
        <v>0</v>
      </c>
      <c r="CB269" s="9">
        <f t="shared" si="187"/>
        <v>0</v>
      </c>
      <c r="CC269" s="9">
        <f t="shared" si="187"/>
        <v>0</v>
      </c>
      <c r="CD269" s="9">
        <f t="shared" si="187"/>
        <v>0</v>
      </c>
      <c r="CE269" s="9">
        <f t="shared" si="187"/>
        <v>0</v>
      </c>
      <c r="CF269" s="9">
        <f t="shared" si="187"/>
        <v>0</v>
      </c>
      <c r="CG269" s="9">
        <f t="shared" si="187"/>
        <v>0</v>
      </c>
      <c r="CH269" s="9">
        <f t="shared" si="187"/>
        <v>0</v>
      </c>
      <c r="CI269" s="9">
        <f t="shared" si="182"/>
        <v>0</v>
      </c>
      <c r="CJ269" s="9">
        <f t="shared" si="182"/>
        <v>0</v>
      </c>
      <c r="CK269" s="9">
        <f t="shared" si="182"/>
        <v>9.1617952650608248E-5</v>
      </c>
      <c r="CL269" s="9">
        <f t="shared" si="160"/>
        <v>9.1617952741985417E-5</v>
      </c>
    </row>
    <row r="270" spans="2:90" x14ac:dyDescent="0.2">
      <c r="B270" s="1">
        <f t="shared" ref="B270:B333" si="204">B269+1</f>
        <v>44119</v>
      </c>
      <c r="C270" s="8">
        <f t="shared" si="199"/>
        <v>37</v>
      </c>
      <c r="D270">
        <f t="shared" si="161"/>
        <v>259</v>
      </c>
      <c r="E270" s="14">
        <f t="shared" ref="E270:E333" si="205">E269</f>
        <v>0.15</v>
      </c>
      <c r="F270" s="3">
        <f t="shared" si="200"/>
        <v>2.8576511180631639</v>
      </c>
      <c r="G270" s="4">
        <f t="shared" si="162"/>
        <v>5.1916840279344777E-4</v>
      </c>
      <c r="I270" s="13">
        <f t="shared" si="163"/>
        <v>9.1617952741985417E-5</v>
      </c>
      <c r="J270" s="13">
        <f t="shared" si="189"/>
        <v>1.0131867690006701E-4</v>
      </c>
      <c r="K270" s="13">
        <f t="shared" si="189"/>
        <v>1.1919844306597045E-4</v>
      </c>
      <c r="L270" s="13">
        <f t="shared" si="189"/>
        <v>1.4023346195183645E-4</v>
      </c>
      <c r="M270" s="13">
        <f t="shared" si="189"/>
        <v>1.6498054281016472E-4</v>
      </c>
      <c r="N270" s="13">
        <f t="shared" si="189"/>
        <v>1.9409475533018134E-4</v>
      </c>
      <c r="O270" s="13">
        <f t="shared" si="189"/>
        <v>2.2834676970738139E-4</v>
      </c>
      <c r="P270" s="13">
        <f t="shared" si="189"/>
        <v>2.6864325672245232E-4</v>
      </c>
      <c r="Q270" s="13">
        <f t="shared" si="189"/>
        <v>3.1605088783012453E-4</v>
      </c>
      <c r="R270" s="13">
        <f t="shared" si="189"/>
        <v>3.7182457055227988E-4</v>
      </c>
      <c r="S270" s="13">
        <f t="shared" si="189"/>
        <v>4.3744066657982756E-4</v>
      </c>
      <c r="T270" s="13">
        <f t="shared" si="189"/>
        <v>5.1463607188194599E-4</v>
      </c>
      <c r="U270" s="13">
        <f t="shared" si="189"/>
        <v>6.054541932905104E-4</v>
      </c>
      <c r="V270" s="13">
        <f t="shared" si="189"/>
        <v>7.1229903857909229E-4</v>
      </c>
      <c r="W270" s="13">
        <f t="shared" si="189"/>
        <v>8.3799885182188956E-4</v>
      </c>
      <c r="X270" s="13">
        <f t="shared" si="189"/>
        <v>9.8588097848294459E-4</v>
      </c>
      <c r="Y270" s="13">
        <f t="shared" si="189"/>
        <v>1.1598599419378065E-3</v>
      </c>
      <c r="Z270" s="13">
        <f t="shared" si="189"/>
        <v>1.3645410628361986E-3</v>
      </c>
      <c r="AA270" s="13">
        <f t="shared" si="189"/>
        <v>1.6053423641313349E-3</v>
      </c>
      <c r="AB270" s="13">
        <f t="shared" si="189"/>
        <v>1.8886379886185873E-3</v>
      </c>
      <c r="AC270" s="13">
        <f t="shared" si="189"/>
        <v>2.221926925253814E-3</v>
      </c>
      <c r="AD270" s="13">
        <f t="shared" si="201"/>
        <v>2354787.8374008457</v>
      </c>
      <c r="AE270" s="13">
        <f t="shared" si="164"/>
        <v>2354787.8517311732</v>
      </c>
      <c r="AF270" s="4"/>
      <c r="AG270">
        <f t="shared" si="197"/>
        <v>259</v>
      </c>
      <c r="AH270" s="4"/>
      <c r="AI270" s="4"/>
      <c r="AJ270" s="13">
        <f t="shared" si="191"/>
        <v>6.4671495893659797E-6</v>
      </c>
      <c r="AK270" s="13">
        <f t="shared" si="191"/>
        <v>0</v>
      </c>
      <c r="AL270" s="13">
        <f t="shared" si="191"/>
        <v>0</v>
      </c>
      <c r="AM270" s="13">
        <f t="shared" si="191"/>
        <v>0</v>
      </c>
      <c r="AN270" s="13">
        <f t="shared" si="191"/>
        <v>0</v>
      </c>
      <c r="AO270" s="13">
        <f t="shared" si="191"/>
        <v>0</v>
      </c>
      <c r="AP270" s="13">
        <f t="shared" si="191"/>
        <v>0</v>
      </c>
      <c r="AQ270" s="13">
        <f t="shared" si="191"/>
        <v>0</v>
      </c>
      <c r="AR270" s="13">
        <f t="shared" si="191"/>
        <v>0</v>
      </c>
      <c r="AS270" s="13">
        <f t="shared" si="191"/>
        <v>0</v>
      </c>
      <c r="AT270" s="13">
        <f t="shared" si="191"/>
        <v>0</v>
      </c>
      <c r="AU270" s="13">
        <f t="shared" si="191"/>
        <v>0</v>
      </c>
      <c r="AV270" s="13">
        <f t="shared" si="191"/>
        <v>0</v>
      </c>
      <c r="AW270" s="13">
        <f t="shared" si="191"/>
        <v>0</v>
      </c>
      <c r="AX270" s="13">
        <f t="shared" si="191"/>
        <v>0</v>
      </c>
      <c r="AY270" s="13">
        <f t="shared" si="191"/>
        <v>0</v>
      </c>
      <c r="AZ270" s="13">
        <f t="shared" si="191"/>
        <v>0</v>
      </c>
      <c r="BA270" s="13">
        <f t="shared" si="191"/>
        <v>0</v>
      </c>
      <c r="BB270" s="13">
        <f t="shared" si="191"/>
        <v>0</v>
      </c>
      <c r="BC270" s="13">
        <f t="shared" si="191"/>
        <v>0</v>
      </c>
      <c r="BD270" s="13">
        <f t="shared" si="170"/>
        <v>0</v>
      </c>
      <c r="BE270" s="13">
        <f t="shared" ref="BE270:BE333" si="206">SUM(AJ270:BD270)</f>
        <v>6.4671495893659797E-6</v>
      </c>
      <c r="BF270" s="13">
        <f t="shared" si="202"/>
        <v>150305.60755146094</v>
      </c>
      <c r="BG270" s="4">
        <f t="shared" si="198"/>
        <v>2505093.4592826343</v>
      </c>
      <c r="BH270" s="4">
        <f t="shared" si="169"/>
        <v>1.0000000004392302</v>
      </c>
      <c r="BI270" s="4">
        <f t="shared" si="171"/>
        <v>1.0000000005167413</v>
      </c>
      <c r="BJ270" s="4">
        <f t="shared" si="203"/>
        <v>5.9999999997805622</v>
      </c>
      <c r="BK270" s="4"/>
      <c r="BL270" s="4">
        <f t="shared" si="194"/>
        <v>2505093.4598018029</v>
      </c>
      <c r="BN270">
        <f t="shared" si="195"/>
        <v>259</v>
      </c>
      <c r="BO270" s="11">
        <f t="shared" si="196"/>
        <v>2.2047353535364426E-10</v>
      </c>
      <c r="BP270" s="9">
        <f t="shared" si="193"/>
        <v>3.0299000914332946E-15</v>
      </c>
      <c r="BQ270" s="9">
        <f t="shared" si="193"/>
        <v>3.3507130340267076E-15</v>
      </c>
      <c r="BR270" s="9">
        <f t="shared" si="193"/>
        <v>3.9420153227106887E-15</v>
      </c>
      <c r="BS270" s="9">
        <f t="shared" si="193"/>
        <v>4.6376650697103212E-15</v>
      </c>
      <c r="BT270" s="9">
        <f t="shared" si="193"/>
        <v>5.4560765306880405E-15</v>
      </c>
      <c r="BU270" s="9">
        <f t="shared" si="193"/>
        <v>6.4189135351868498E-15</v>
      </c>
      <c r="BV270" s="9">
        <f t="shared" si="193"/>
        <v>7.5516629405956219E-15</v>
      </c>
      <c r="BW270" s="9">
        <f t="shared" si="193"/>
        <v>8.884309283777359E-15</v>
      </c>
      <c r="BX270" s="9">
        <f t="shared" si="193"/>
        <v>1.0452128488734843E-14</v>
      </c>
      <c r="BY270" s="9">
        <f t="shared" si="192"/>
        <v>1.229662164015175E-14</v>
      </c>
      <c r="BZ270" s="9">
        <f t="shared" si="192"/>
        <v>0</v>
      </c>
      <c r="CA270" s="9">
        <f t="shared" si="192"/>
        <v>0</v>
      </c>
      <c r="CB270" s="9">
        <f t="shared" si="187"/>
        <v>0</v>
      </c>
      <c r="CC270" s="9">
        <f t="shared" si="187"/>
        <v>0</v>
      </c>
      <c r="CD270" s="9">
        <f t="shared" si="187"/>
        <v>0</v>
      </c>
      <c r="CE270" s="9">
        <f t="shared" si="187"/>
        <v>0</v>
      </c>
      <c r="CF270" s="9">
        <f t="shared" si="187"/>
        <v>0</v>
      </c>
      <c r="CG270" s="9">
        <f t="shared" si="187"/>
        <v>0</v>
      </c>
      <c r="CH270" s="9">
        <f t="shared" si="187"/>
        <v>0</v>
      </c>
      <c r="CI270" s="9">
        <f t="shared" si="182"/>
        <v>0</v>
      </c>
      <c r="CJ270" s="9">
        <f t="shared" si="182"/>
        <v>0</v>
      </c>
      <c r="CK270" s="9">
        <f t="shared" si="182"/>
        <v>7.787525992792903E-5</v>
      </c>
      <c r="CL270" s="9">
        <f t="shared" ref="CL270:CL333" si="207">SUM(BP270:CK270)</f>
        <v>7.7875259993949041E-5</v>
      </c>
    </row>
    <row r="271" spans="2:90" x14ac:dyDescent="0.2">
      <c r="B271" s="1">
        <f t="shared" si="204"/>
        <v>44120</v>
      </c>
      <c r="C271" s="8">
        <f t="shared" si="199"/>
        <v>37.142857142857146</v>
      </c>
      <c r="D271">
        <f t="shared" ref="D271:D334" si="208">D270+1</f>
        <v>260</v>
      </c>
      <c r="E271" s="14">
        <f t="shared" si="205"/>
        <v>0.15</v>
      </c>
      <c r="F271" s="3">
        <f t="shared" si="200"/>
        <v>2.8576511180631639</v>
      </c>
      <c r="G271" s="4">
        <f t="shared" ref="G271:G334" si="209">G270-I271</f>
        <v>4.4129314279949873E-4</v>
      </c>
      <c r="I271" s="13">
        <f t="shared" ref="I271:I334" si="210">CL270</f>
        <v>7.7875259993949041E-5</v>
      </c>
      <c r="J271" s="13">
        <f t="shared" si="189"/>
        <v>8.6120875577466293E-5</v>
      </c>
      <c r="K271" s="13">
        <f t="shared" si="189"/>
        <v>1.0131867690006701E-4</v>
      </c>
      <c r="L271" s="13">
        <f t="shared" si="189"/>
        <v>1.1919844306597045E-4</v>
      </c>
      <c r="M271" s="13">
        <f t="shared" si="189"/>
        <v>1.4023346195183645E-4</v>
      </c>
      <c r="N271" s="13">
        <f t="shared" si="189"/>
        <v>1.6498054281016472E-4</v>
      </c>
      <c r="O271" s="13">
        <f t="shared" si="189"/>
        <v>1.9409475533018134E-4</v>
      </c>
      <c r="P271" s="13">
        <f t="shared" si="189"/>
        <v>2.2834676970738139E-4</v>
      </c>
      <c r="Q271" s="13">
        <f t="shared" si="189"/>
        <v>2.6864325672245232E-4</v>
      </c>
      <c r="R271" s="13">
        <f t="shared" si="189"/>
        <v>3.1605088783012453E-4</v>
      </c>
      <c r="S271" s="13">
        <f t="shared" si="189"/>
        <v>3.7182457055227988E-4</v>
      </c>
      <c r="T271" s="13">
        <f t="shared" si="189"/>
        <v>4.3744066657982756E-4</v>
      </c>
      <c r="U271" s="13">
        <f t="shared" si="189"/>
        <v>5.1463607188194599E-4</v>
      </c>
      <c r="V271" s="13">
        <f t="shared" si="189"/>
        <v>6.054541932905104E-4</v>
      </c>
      <c r="W271" s="13">
        <f t="shared" si="189"/>
        <v>7.1229903857909229E-4</v>
      </c>
      <c r="X271" s="13">
        <f t="shared" si="189"/>
        <v>8.3799885182188956E-4</v>
      </c>
      <c r="Y271" s="13">
        <f t="shared" si="189"/>
        <v>9.8588097848294459E-4</v>
      </c>
      <c r="Z271" s="13">
        <f t="shared" si="189"/>
        <v>1.1598599419378065E-3</v>
      </c>
      <c r="AA271" s="13">
        <f t="shared" si="189"/>
        <v>1.3645410628361986E-3</v>
      </c>
      <c r="AB271" s="13">
        <f t="shared" si="189"/>
        <v>1.6053423641313349E-3</v>
      </c>
      <c r="AC271" s="13">
        <f t="shared" si="189"/>
        <v>1.8886379886185873E-3</v>
      </c>
      <c r="AD271" s="13">
        <f t="shared" si="201"/>
        <v>2354787.8396227728</v>
      </c>
      <c r="AE271" s="13">
        <f t="shared" ref="AE271:AE334" si="211">SUM(I271:AD271)</f>
        <v>2354787.8518035514</v>
      </c>
      <c r="AF271" s="4"/>
      <c r="AG271">
        <f t="shared" si="197"/>
        <v>260</v>
      </c>
      <c r="AH271" s="4"/>
      <c r="AI271" s="4"/>
      <c r="AJ271" s="13">
        <f t="shared" si="191"/>
        <v>5.4970771645191245E-6</v>
      </c>
      <c r="AK271" s="13">
        <f t="shared" si="191"/>
        <v>0</v>
      </c>
      <c r="AL271" s="13">
        <f t="shared" si="191"/>
        <v>0</v>
      </c>
      <c r="AM271" s="13">
        <f t="shared" si="191"/>
        <v>0</v>
      </c>
      <c r="AN271" s="13">
        <f t="shared" si="191"/>
        <v>0</v>
      </c>
      <c r="AO271" s="13">
        <f t="shared" si="191"/>
        <v>0</v>
      </c>
      <c r="AP271" s="13">
        <f t="shared" si="191"/>
        <v>0</v>
      </c>
      <c r="AQ271" s="13">
        <f t="shared" si="191"/>
        <v>0</v>
      </c>
      <c r="AR271" s="13">
        <f t="shared" si="191"/>
        <v>0</v>
      </c>
      <c r="AS271" s="13">
        <f t="shared" si="191"/>
        <v>0</v>
      </c>
      <c r="AT271" s="13">
        <f t="shared" si="191"/>
        <v>0</v>
      </c>
      <c r="AU271" s="13">
        <f t="shared" si="191"/>
        <v>0</v>
      </c>
      <c r="AV271" s="13">
        <f t="shared" si="191"/>
        <v>0</v>
      </c>
      <c r="AW271" s="13">
        <f t="shared" si="191"/>
        <v>0</v>
      </c>
      <c r="AX271" s="13">
        <f t="shared" si="191"/>
        <v>0</v>
      </c>
      <c r="AY271" s="13">
        <f t="shared" si="191"/>
        <v>0</v>
      </c>
      <c r="AZ271" s="13">
        <f t="shared" si="191"/>
        <v>0</v>
      </c>
      <c r="BA271" s="13">
        <f t="shared" si="191"/>
        <v>0</v>
      </c>
      <c r="BB271" s="13">
        <f t="shared" si="191"/>
        <v>0</v>
      </c>
      <c r="BC271" s="13">
        <f t="shared" si="191"/>
        <v>0</v>
      </c>
      <c r="BD271" s="13">
        <f t="shared" si="170"/>
        <v>0</v>
      </c>
      <c r="BE271" s="13">
        <f t="shared" si="206"/>
        <v>5.4970771645191245E-6</v>
      </c>
      <c r="BF271" s="13">
        <f t="shared" si="202"/>
        <v>150305.60755695801</v>
      </c>
      <c r="BG271" s="4">
        <f t="shared" si="198"/>
        <v>2505093.4593605096</v>
      </c>
      <c r="BH271" s="4">
        <f t="shared" si="169"/>
        <v>1.0000000003733456</v>
      </c>
      <c r="BI271" s="4">
        <f t="shared" si="171"/>
        <v>1.00000000043923</v>
      </c>
      <c r="BJ271" s="4">
        <f t="shared" si="203"/>
        <v>5.9999999998134772</v>
      </c>
      <c r="BK271" s="4"/>
      <c r="BL271" s="4">
        <f t="shared" si="194"/>
        <v>2505093.4598018029</v>
      </c>
      <c r="BN271">
        <f t="shared" si="195"/>
        <v>260</v>
      </c>
      <c r="BO271" s="11">
        <f t="shared" si="196"/>
        <v>1.8740250523154738E-10</v>
      </c>
      <c r="BP271" s="9">
        <f t="shared" si="193"/>
        <v>2.1891028227636222E-15</v>
      </c>
      <c r="BQ271" s="9">
        <f t="shared" si="193"/>
        <v>2.4208901753927353E-15</v>
      </c>
      <c r="BR271" s="9">
        <f t="shared" si="193"/>
        <v>2.8481060816727401E-15</v>
      </c>
      <c r="BS271" s="9">
        <f t="shared" si="193"/>
        <v>3.3507130275394247E-15</v>
      </c>
      <c r="BT271" s="9">
        <f t="shared" si="193"/>
        <v>3.9420153130600547E-15</v>
      </c>
      <c r="BU271" s="9">
        <f t="shared" si="193"/>
        <v>4.6376650555628132E-15</v>
      </c>
      <c r="BV271" s="9">
        <f t="shared" si="193"/>
        <v>5.4560765101770322E-15</v>
      </c>
      <c r="BW271" s="9">
        <f t="shared" si="193"/>
        <v>6.4189135057041729E-15</v>
      </c>
      <c r="BX271" s="9">
        <f t="shared" si="193"/>
        <v>7.5516628985023937E-15</v>
      </c>
      <c r="BY271" s="9">
        <f t="shared" si="192"/>
        <v>8.8843092240030158E-15</v>
      </c>
      <c r="BZ271" s="9">
        <f t="shared" si="192"/>
        <v>0</v>
      </c>
      <c r="CA271" s="9">
        <f t="shared" si="192"/>
        <v>0</v>
      </c>
      <c r="CB271" s="9">
        <f t="shared" si="187"/>
        <v>0</v>
      </c>
      <c r="CC271" s="9">
        <f t="shared" si="187"/>
        <v>0</v>
      </c>
      <c r="CD271" s="9">
        <f t="shared" si="187"/>
        <v>0</v>
      </c>
      <c r="CE271" s="9">
        <f t="shared" si="187"/>
        <v>0</v>
      </c>
      <c r="CF271" s="9">
        <f t="shared" si="187"/>
        <v>0</v>
      </c>
      <c r="CG271" s="9">
        <f t="shared" si="187"/>
        <v>0</v>
      </c>
      <c r="CH271" s="9">
        <f t="shared" si="187"/>
        <v>0</v>
      </c>
      <c r="CI271" s="9">
        <f t="shared" si="182"/>
        <v>0</v>
      </c>
      <c r="CJ271" s="9">
        <f t="shared" si="182"/>
        <v>0</v>
      </c>
      <c r="CK271" s="9">
        <f t="shared" si="182"/>
        <v>6.6193971065113622E-5</v>
      </c>
      <c r="CL271" s="9">
        <f t="shared" si="207"/>
        <v>6.6193971112813083E-5</v>
      </c>
    </row>
    <row r="272" spans="2:90" x14ac:dyDescent="0.2">
      <c r="B272" s="1">
        <f t="shared" si="204"/>
        <v>44121</v>
      </c>
      <c r="C272" s="8">
        <f t="shared" si="199"/>
        <v>37.285714285714285</v>
      </c>
      <c r="D272">
        <f t="shared" si="208"/>
        <v>261</v>
      </c>
      <c r="E272" s="14">
        <f t="shared" si="205"/>
        <v>0.15</v>
      </c>
      <c r="F272" s="3">
        <f t="shared" si="200"/>
        <v>2.8576511180631639</v>
      </c>
      <c r="G272" s="4">
        <f t="shared" si="209"/>
        <v>3.7509917168668564E-4</v>
      </c>
      <c r="I272" s="13">
        <f t="shared" si="210"/>
        <v>6.6193971112813083E-5</v>
      </c>
      <c r="J272" s="13">
        <f t="shared" si="189"/>
        <v>7.3202744394312096E-5</v>
      </c>
      <c r="K272" s="13">
        <f t="shared" si="189"/>
        <v>8.6120875577466293E-5</v>
      </c>
      <c r="L272" s="13">
        <f t="shared" si="189"/>
        <v>1.0131867690006701E-4</v>
      </c>
      <c r="M272" s="13">
        <f t="shared" si="189"/>
        <v>1.1919844306597045E-4</v>
      </c>
      <c r="N272" s="13">
        <f t="shared" si="189"/>
        <v>1.4023346195183645E-4</v>
      </c>
      <c r="O272" s="13">
        <f t="shared" si="189"/>
        <v>1.6498054281016472E-4</v>
      </c>
      <c r="P272" s="13">
        <f t="shared" si="189"/>
        <v>1.9409475533018134E-4</v>
      </c>
      <c r="Q272" s="13">
        <f t="shared" si="189"/>
        <v>2.2834676970738139E-4</v>
      </c>
      <c r="R272" s="13">
        <f t="shared" si="189"/>
        <v>2.6864325672245232E-4</v>
      </c>
      <c r="S272" s="13">
        <f t="shared" si="189"/>
        <v>3.1605088783012453E-4</v>
      </c>
      <c r="T272" s="13">
        <f t="shared" si="189"/>
        <v>3.7182457055227988E-4</v>
      </c>
      <c r="U272" s="13">
        <f t="shared" si="189"/>
        <v>4.3744066657982756E-4</v>
      </c>
      <c r="V272" s="13">
        <f t="shared" si="189"/>
        <v>5.1463607188194599E-4</v>
      </c>
      <c r="W272" s="13">
        <f t="shared" si="189"/>
        <v>6.054541932905104E-4</v>
      </c>
      <c r="X272" s="13">
        <f t="shared" si="189"/>
        <v>7.1229903857909229E-4</v>
      </c>
      <c r="Y272" s="13">
        <f t="shared" si="189"/>
        <v>8.3799885182188956E-4</v>
      </c>
      <c r="Z272" s="13">
        <f t="shared" si="189"/>
        <v>9.8588097848294459E-4</v>
      </c>
      <c r="AA272" s="13">
        <f t="shared" si="189"/>
        <v>1.1598599419378065E-3</v>
      </c>
      <c r="AB272" s="13">
        <f t="shared" si="189"/>
        <v>1.3645410628361986E-3</v>
      </c>
      <c r="AC272" s="13">
        <f t="shared" si="189"/>
        <v>1.6053423641313349E-3</v>
      </c>
      <c r="AD272" s="13">
        <f t="shared" si="201"/>
        <v>2354787.8415114107</v>
      </c>
      <c r="AE272" s="13">
        <f t="shared" si="211"/>
        <v>2354787.8518650727</v>
      </c>
      <c r="AF272" s="4"/>
      <c r="AG272">
        <f t="shared" si="197"/>
        <v>261</v>
      </c>
      <c r="AH272" s="4"/>
      <c r="AI272" s="4"/>
      <c r="AJ272" s="13">
        <f t="shared" si="191"/>
        <v>4.6725155996369426E-6</v>
      </c>
      <c r="AK272" s="13">
        <f t="shared" si="191"/>
        <v>0</v>
      </c>
      <c r="AL272" s="13">
        <f t="shared" si="191"/>
        <v>0</v>
      </c>
      <c r="AM272" s="13">
        <f t="shared" si="191"/>
        <v>0</v>
      </c>
      <c r="AN272" s="13">
        <f t="shared" si="191"/>
        <v>0</v>
      </c>
      <c r="AO272" s="13">
        <f t="shared" si="191"/>
        <v>0</v>
      </c>
      <c r="AP272" s="13">
        <f t="shared" si="191"/>
        <v>0</v>
      </c>
      <c r="AQ272" s="13">
        <f t="shared" si="191"/>
        <v>0</v>
      </c>
      <c r="AR272" s="13">
        <f t="shared" si="191"/>
        <v>0</v>
      </c>
      <c r="AS272" s="13">
        <f t="shared" si="191"/>
        <v>0</v>
      </c>
      <c r="AT272" s="13">
        <f t="shared" si="191"/>
        <v>0</v>
      </c>
      <c r="AU272" s="13">
        <f t="shared" si="191"/>
        <v>0</v>
      </c>
      <c r="AV272" s="13">
        <f t="shared" si="191"/>
        <v>0</v>
      </c>
      <c r="AW272" s="13">
        <f t="shared" si="191"/>
        <v>0</v>
      </c>
      <c r="AX272" s="13">
        <f t="shared" si="191"/>
        <v>0</v>
      </c>
      <c r="AY272" s="13">
        <f t="shared" si="191"/>
        <v>0</v>
      </c>
      <c r="AZ272" s="13">
        <f t="shared" si="191"/>
        <v>0</v>
      </c>
      <c r="BA272" s="13">
        <f t="shared" si="191"/>
        <v>0</v>
      </c>
      <c r="BB272" s="13">
        <f t="shared" si="191"/>
        <v>0</v>
      </c>
      <c r="BC272" s="13">
        <f t="shared" si="191"/>
        <v>0</v>
      </c>
      <c r="BD272" s="13">
        <f t="shared" si="170"/>
        <v>0</v>
      </c>
      <c r="BE272" s="13">
        <f t="shared" si="206"/>
        <v>4.6725155996369426E-6</v>
      </c>
      <c r="BF272" s="13">
        <f t="shared" si="202"/>
        <v>150305.60756163052</v>
      </c>
      <c r="BG272" s="4">
        <f t="shared" si="198"/>
        <v>2505093.4594267034</v>
      </c>
      <c r="BH272" s="4">
        <f t="shared" si="169"/>
        <v>1.0000000003173437</v>
      </c>
      <c r="BI272" s="4">
        <f t="shared" si="171"/>
        <v>1.0000000003733454</v>
      </c>
      <c r="BJ272" s="4">
        <f t="shared" si="203"/>
        <v>5.9999999998414557</v>
      </c>
      <c r="BK272" s="4"/>
      <c r="BL272" s="4">
        <f t="shared" si="194"/>
        <v>2505093.4598018024</v>
      </c>
      <c r="BN272">
        <f t="shared" si="195"/>
        <v>261</v>
      </c>
      <c r="BO272" s="11">
        <f t="shared" si="196"/>
        <v>1.592921295775515E-10</v>
      </c>
      <c r="BP272" s="9">
        <f t="shared" si="193"/>
        <v>1.5816267935632384E-15</v>
      </c>
      <c r="BQ272" s="9">
        <f t="shared" si="193"/>
        <v>1.7490931568236715E-15</v>
      </c>
      <c r="BR272" s="9">
        <f t="shared" si="193"/>
        <v>2.0577566507726928E-15</v>
      </c>
      <c r="BS272" s="9">
        <f t="shared" si="193"/>
        <v>2.4208901714087322E-15</v>
      </c>
      <c r="BT272" s="9">
        <f t="shared" si="193"/>
        <v>2.8481060757460439E-15</v>
      </c>
      <c r="BU272" s="9">
        <f t="shared" si="193"/>
        <v>3.3507130188510854E-15</v>
      </c>
      <c r="BV272" s="9">
        <f t="shared" si="193"/>
        <v>3.9420153004637305E-15</v>
      </c>
      <c r="BW272" s="9">
        <f t="shared" si="193"/>
        <v>4.6376650374567602E-15</v>
      </c>
      <c r="BX272" s="9">
        <f t="shared" si="193"/>
        <v>5.4560764843265265E-15</v>
      </c>
      <c r="BY272" s="9">
        <f t="shared" si="192"/>
        <v>6.4189134689952462E-15</v>
      </c>
      <c r="BZ272" s="9">
        <f t="shared" si="192"/>
        <v>0</v>
      </c>
      <c r="CA272" s="9">
        <f t="shared" si="192"/>
        <v>0</v>
      </c>
      <c r="CB272" s="9">
        <f t="shared" si="187"/>
        <v>0</v>
      </c>
      <c r="CC272" s="9">
        <f t="shared" si="187"/>
        <v>0</v>
      </c>
      <c r="CD272" s="9">
        <f t="shared" si="187"/>
        <v>0</v>
      </c>
      <c r="CE272" s="9">
        <f t="shared" si="187"/>
        <v>0</v>
      </c>
      <c r="CF272" s="9">
        <f t="shared" si="187"/>
        <v>0</v>
      </c>
      <c r="CG272" s="9">
        <f t="shared" si="187"/>
        <v>0</v>
      </c>
      <c r="CH272" s="9">
        <f t="shared" si="187"/>
        <v>0</v>
      </c>
      <c r="CI272" s="9">
        <f t="shared" si="182"/>
        <v>0</v>
      </c>
      <c r="CJ272" s="9">
        <f t="shared" si="182"/>
        <v>0</v>
      </c>
      <c r="CK272" s="9">
        <f t="shared" si="182"/>
        <v>5.626487549665176E-5</v>
      </c>
      <c r="CL272" s="9">
        <f t="shared" si="207"/>
        <v>5.6264875531114617E-5</v>
      </c>
    </row>
    <row r="273" spans="2:90" x14ac:dyDescent="0.2">
      <c r="B273" s="1">
        <f t="shared" si="204"/>
        <v>44122</v>
      </c>
      <c r="C273" s="8">
        <f t="shared" si="199"/>
        <v>37.428571428571431</v>
      </c>
      <c r="D273">
        <f t="shared" si="208"/>
        <v>262</v>
      </c>
      <c r="E273" s="14">
        <f t="shared" si="205"/>
        <v>0.15</v>
      </c>
      <c r="F273" s="3">
        <f t="shared" si="200"/>
        <v>2.8576511180631639</v>
      </c>
      <c r="G273" s="4">
        <f t="shared" si="209"/>
        <v>3.1883429615557103E-4</v>
      </c>
      <c r="I273" s="13">
        <f t="shared" si="210"/>
        <v>5.6264875531114617E-5</v>
      </c>
      <c r="J273" s="13">
        <f t="shared" si="189"/>
        <v>6.2222332846044294E-5</v>
      </c>
      <c r="K273" s="13">
        <f t="shared" si="189"/>
        <v>7.3202744394312096E-5</v>
      </c>
      <c r="L273" s="13">
        <f t="shared" si="189"/>
        <v>8.6120875577466293E-5</v>
      </c>
      <c r="M273" s="13">
        <f t="shared" si="189"/>
        <v>1.0131867690006701E-4</v>
      </c>
      <c r="N273" s="13">
        <f t="shared" si="189"/>
        <v>1.1919844306597045E-4</v>
      </c>
      <c r="O273" s="13">
        <f t="shared" si="189"/>
        <v>1.4023346195183645E-4</v>
      </c>
      <c r="P273" s="13">
        <f t="shared" si="189"/>
        <v>1.6498054281016472E-4</v>
      </c>
      <c r="Q273" s="13">
        <f t="shared" si="189"/>
        <v>1.9409475533018134E-4</v>
      </c>
      <c r="R273" s="13">
        <f t="shared" si="189"/>
        <v>2.2834676970738139E-4</v>
      </c>
      <c r="S273" s="13">
        <f t="shared" si="189"/>
        <v>2.6864325672245232E-4</v>
      </c>
      <c r="T273" s="13">
        <f t="shared" si="189"/>
        <v>3.1605088783012453E-4</v>
      </c>
      <c r="U273" s="13">
        <f t="shared" si="189"/>
        <v>3.7182457055227988E-4</v>
      </c>
      <c r="V273" s="13">
        <f t="shared" si="189"/>
        <v>4.3744066657982756E-4</v>
      </c>
      <c r="W273" s="13">
        <f t="shared" si="189"/>
        <v>5.1463607188194599E-4</v>
      </c>
      <c r="X273" s="13">
        <f t="shared" si="189"/>
        <v>6.054541932905104E-4</v>
      </c>
      <c r="Y273" s="13">
        <f t="shared" ref="Y273:AC273" si="212">X272*(1-X$8)</f>
        <v>7.1229903857909229E-4</v>
      </c>
      <c r="Z273" s="13">
        <f t="shared" si="212"/>
        <v>8.3799885182188956E-4</v>
      </c>
      <c r="AA273" s="13">
        <f t="shared" si="212"/>
        <v>9.8588097848294459E-4</v>
      </c>
      <c r="AB273" s="13">
        <f t="shared" si="212"/>
        <v>1.1598599419378065E-3</v>
      </c>
      <c r="AC273" s="13">
        <f t="shared" si="212"/>
        <v>1.3645410628361986E-3</v>
      </c>
      <c r="AD273" s="13">
        <f t="shared" si="201"/>
        <v>2354787.8431167528</v>
      </c>
      <c r="AE273" s="13">
        <f t="shared" si="211"/>
        <v>2354787.851917366</v>
      </c>
      <c r="AF273" s="4"/>
      <c r="AG273">
        <f t="shared" si="197"/>
        <v>262</v>
      </c>
      <c r="AH273" s="4"/>
      <c r="AI273" s="4"/>
      <c r="AJ273" s="13">
        <f t="shared" si="191"/>
        <v>3.9716382667687848E-6</v>
      </c>
      <c r="AK273" s="13">
        <f t="shared" si="191"/>
        <v>0</v>
      </c>
      <c r="AL273" s="13">
        <f t="shared" si="191"/>
        <v>0</v>
      </c>
      <c r="AM273" s="13">
        <f t="shared" si="191"/>
        <v>0</v>
      </c>
      <c r="AN273" s="13">
        <f t="shared" si="191"/>
        <v>0</v>
      </c>
      <c r="AO273" s="13">
        <f t="shared" si="191"/>
        <v>0</v>
      </c>
      <c r="AP273" s="13">
        <f t="shared" si="191"/>
        <v>0</v>
      </c>
      <c r="AQ273" s="13">
        <f t="shared" si="191"/>
        <v>0</v>
      </c>
      <c r="AR273" s="13">
        <f t="shared" si="191"/>
        <v>0</v>
      </c>
      <c r="AS273" s="13">
        <f t="shared" si="191"/>
        <v>0</v>
      </c>
      <c r="AT273" s="13">
        <f t="shared" si="191"/>
        <v>0</v>
      </c>
      <c r="AU273" s="13">
        <f t="shared" si="191"/>
        <v>0</v>
      </c>
      <c r="AV273" s="13">
        <f t="shared" si="191"/>
        <v>0</v>
      </c>
      <c r="AW273" s="13">
        <f t="shared" si="191"/>
        <v>0</v>
      </c>
      <c r="AX273" s="13">
        <f t="shared" si="191"/>
        <v>0</v>
      </c>
      <c r="AY273" s="13">
        <f t="shared" si="191"/>
        <v>0</v>
      </c>
      <c r="AZ273" s="13">
        <f t="shared" si="191"/>
        <v>0</v>
      </c>
      <c r="BA273" s="13">
        <f t="shared" si="191"/>
        <v>0</v>
      </c>
      <c r="BB273" s="13">
        <f t="shared" si="191"/>
        <v>0</v>
      </c>
      <c r="BC273" s="13">
        <f t="shared" si="191"/>
        <v>0</v>
      </c>
      <c r="BD273" s="13">
        <f t="shared" si="170"/>
        <v>0</v>
      </c>
      <c r="BE273" s="13">
        <f t="shared" si="206"/>
        <v>3.9716382667687848E-6</v>
      </c>
      <c r="BF273" s="13">
        <f t="shared" si="202"/>
        <v>150305.60756560214</v>
      </c>
      <c r="BG273" s="4">
        <f t="shared" si="198"/>
        <v>2505093.4594829683</v>
      </c>
      <c r="BH273" s="4">
        <f t="shared" si="169"/>
        <v>1.000000000269742</v>
      </c>
      <c r="BI273" s="4">
        <f t="shared" si="171"/>
        <v>1.0000000003173435</v>
      </c>
      <c r="BJ273" s="4">
        <f t="shared" si="203"/>
        <v>5.9999999998652358</v>
      </c>
      <c r="BK273" s="4"/>
      <c r="BL273" s="4">
        <f t="shared" si="194"/>
        <v>2505093.4598018024</v>
      </c>
      <c r="BN273">
        <f t="shared" si="195"/>
        <v>262</v>
      </c>
      <c r="BO273" s="11">
        <f t="shared" si="196"/>
        <v>1.3539831023537568E-10</v>
      </c>
      <c r="BP273" s="9">
        <f t="shared" si="193"/>
        <v>1.1427253608774983E-15</v>
      </c>
      <c r="BQ273" s="9">
        <f t="shared" si="193"/>
        <v>1.2637198089386265E-15</v>
      </c>
      <c r="BR273" s="9">
        <f t="shared" si="193"/>
        <v>1.4867291843372964E-15</v>
      </c>
      <c r="BS273" s="9">
        <f t="shared" si="193"/>
        <v>1.7490931543769953E-15</v>
      </c>
      <c r="BT273" s="9">
        <f t="shared" si="193"/>
        <v>2.0577566471329595E-15</v>
      </c>
      <c r="BU273" s="9">
        <f t="shared" si="193"/>
        <v>2.4208901660730048E-15</v>
      </c>
      <c r="BV273" s="9">
        <f t="shared" si="193"/>
        <v>2.8481060680103255E-15</v>
      </c>
      <c r="BW273" s="9">
        <f t="shared" si="193"/>
        <v>3.350713007731704E-15</v>
      </c>
      <c r="BX273" s="9">
        <f t="shared" si="193"/>
        <v>3.9420152845882842E-15</v>
      </c>
      <c r="BY273" s="9">
        <f t="shared" si="192"/>
        <v>4.6376650149128865E-15</v>
      </c>
      <c r="BZ273" s="9">
        <f t="shared" si="192"/>
        <v>0</v>
      </c>
      <c r="CA273" s="9">
        <f t="shared" si="192"/>
        <v>0</v>
      </c>
      <c r="CB273" s="9">
        <f t="shared" si="187"/>
        <v>0</v>
      </c>
      <c r="CC273" s="9">
        <f t="shared" si="187"/>
        <v>0</v>
      </c>
      <c r="CD273" s="9">
        <f t="shared" si="187"/>
        <v>0</v>
      </c>
      <c r="CE273" s="9">
        <f t="shared" si="187"/>
        <v>0</v>
      </c>
      <c r="CF273" s="9">
        <f t="shared" si="187"/>
        <v>0</v>
      </c>
      <c r="CG273" s="9">
        <f t="shared" si="187"/>
        <v>0</v>
      </c>
      <c r="CH273" s="9">
        <f t="shared" si="187"/>
        <v>0</v>
      </c>
      <c r="CI273" s="9">
        <f t="shared" si="182"/>
        <v>0</v>
      </c>
      <c r="CJ273" s="9">
        <f t="shared" si="182"/>
        <v>0</v>
      </c>
      <c r="CK273" s="9">
        <f t="shared" si="182"/>
        <v>4.7825144238121986E-5</v>
      </c>
      <c r="CL273" s="9">
        <f t="shared" si="207"/>
        <v>4.78251442630214E-5</v>
      </c>
    </row>
    <row r="274" spans="2:90" x14ac:dyDescent="0.2">
      <c r="B274" s="1">
        <f t="shared" si="204"/>
        <v>44123</v>
      </c>
      <c r="C274" s="8">
        <f t="shared" si="199"/>
        <v>37.571428571428569</v>
      </c>
      <c r="D274">
        <f t="shared" si="208"/>
        <v>263</v>
      </c>
      <c r="E274" s="14">
        <f t="shared" si="205"/>
        <v>0.15</v>
      </c>
      <c r="F274" s="3">
        <f t="shared" si="200"/>
        <v>2.8576511180631639</v>
      </c>
      <c r="G274" s="4">
        <f t="shared" si="209"/>
        <v>2.7100915189254965E-4</v>
      </c>
      <c r="I274" s="13">
        <f t="shared" si="210"/>
        <v>4.78251442630214E-5</v>
      </c>
      <c r="J274" s="13">
        <f t="shared" ref="J274:AC286" si="213">I273*(1-I$8)</f>
        <v>5.2888982999247735E-5</v>
      </c>
      <c r="K274" s="13">
        <f t="shared" si="213"/>
        <v>6.2222332846044294E-5</v>
      </c>
      <c r="L274" s="13">
        <f t="shared" si="213"/>
        <v>7.3202744394312096E-5</v>
      </c>
      <c r="M274" s="13">
        <f t="shared" si="213"/>
        <v>8.6120875577466293E-5</v>
      </c>
      <c r="N274" s="13">
        <f t="shared" si="213"/>
        <v>1.0131867690006701E-4</v>
      </c>
      <c r="O274" s="13">
        <f t="shared" si="213"/>
        <v>1.1919844306597045E-4</v>
      </c>
      <c r="P274" s="13">
        <f t="shared" si="213"/>
        <v>1.4023346195183645E-4</v>
      </c>
      <c r="Q274" s="13">
        <f t="shared" si="213"/>
        <v>1.6498054281016472E-4</v>
      </c>
      <c r="R274" s="13">
        <f t="shared" si="213"/>
        <v>1.9409475533018134E-4</v>
      </c>
      <c r="S274" s="13">
        <f t="shared" si="213"/>
        <v>2.2834676970738139E-4</v>
      </c>
      <c r="T274" s="13">
        <f t="shared" si="213"/>
        <v>2.6864325672245232E-4</v>
      </c>
      <c r="U274" s="13">
        <f t="shared" si="213"/>
        <v>3.1605088783012453E-4</v>
      </c>
      <c r="V274" s="13">
        <f t="shared" si="213"/>
        <v>3.7182457055227988E-4</v>
      </c>
      <c r="W274" s="13">
        <f t="shared" si="213"/>
        <v>4.3744066657982756E-4</v>
      </c>
      <c r="X274" s="13">
        <f t="shared" si="213"/>
        <v>5.1463607188194599E-4</v>
      </c>
      <c r="Y274" s="13">
        <f t="shared" si="213"/>
        <v>6.054541932905104E-4</v>
      </c>
      <c r="Z274" s="13">
        <f t="shared" si="213"/>
        <v>7.1229903857909229E-4</v>
      </c>
      <c r="AA274" s="13">
        <f t="shared" si="213"/>
        <v>8.3799885182188956E-4</v>
      </c>
      <c r="AB274" s="13">
        <f t="shared" si="213"/>
        <v>9.8588097848294459E-4</v>
      </c>
      <c r="AC274" s="13">
        <f t="shared" si="213"/>
        <v>1.1598599419378065E-3</v>
      </c>
      <c r="AD274" s="13">
        <f t="shared" si="201"/>
        <v>2354787.844481294</v>
      </c>
      <c r="AE274" s="13">
        <f t="shared" si="211"/>
        <v>2354787.8519618153</v>
      </c>
      <c r="AF274" s="4"/>
      <c r="AG274">
        <f t="shared" si="197"/>
        <v>263</v>
      </c>
      <c r="AH274" s="4"/>
      <c r="AI274" s="4"/>
      <c r="AJ274" s="13">
        <f t="shared" si="191"/>
        <v>3.3758925318668771E-6</v>
      </c>
      <c r="AK274" s="13">
        <f t="shared" si="191"/>
        <v>0</v>
      </c>
      <c r="AL274" s="13">
        <f t="shared" si="191"/>
        <v>0</v>
      </c>
      <c r="AM274" s="13">
        <f t="shared" si="191"/>
        <v>0</v>
      </c>
      <c r="AN274" s="13">
        <f t="shared" si="191"/>
        <v>0</v>
      </c>
      <c r="AO274" s="13">
        <f t="shared" si="191"/>
        <v>0</v>
      </c>
      <c r="AP274" s="13">
        <f t="shared" si="191"/>
        <v>0</v>
      </c>
      <c r="AQ274" s="13">
        <f t="shared" si="191"/>
        <v>0</v>
      </c>
      <c r="AR274" s="13">
        <f t="shared" si="191"/>
        <v>0</v>
      </c>
      <c r="AS274" s="13">
        <f t="shared" si="191"/>
        <v>0</v>
      </c>
      <c r="AT274" s="13">
        <f t="shared" si="191"/>
        <v>0</v>
      </c>
      <c r="AU274" s="13">
        <f t="shared" si="191"/>
        <v>0</v>
      </c>
      <c r="AV274" s="13">
        <f t="shared" si="191"/>
        <v>0</v>
      </c>
      <c r="AW274" s="13">
        <f t="shared" si="191"/>
        <v>0</v>
      </c>
      <c r="AX274" s="13">
        <f t="shared" si="191"/>
        <v>0</v>
      </c>
      <c r="AY274" s="13">
        <f t="shared" ref="AY274:BC274" si="214">X273*AX$8</f>
        <v>0</v>
      </c>
      <c r="AZ274" s="13">
        <f t="shared" si="214"/>
        <v>0</v>
      </c>
      <c r="BA274" s="13">
        <f t="shared" si="214"/>
        <v>0</v>
      </c>
      <c r="BB274" s="13">
        <f t="shared" si="214"/>
        <v>0</v>
      </c>
      <c r="BC274" s="13">
        <f t="shared" si="214"/>
        <v>0</v>
      </c>
      <c r="BD274" s="13">
        <f t="shared" si="170"/>
        <v>0</v>
      </c>
      <c r="BE274" s="13">
        <f t="shared" si="206"/>
        <v>3.3758925318668771E-6</v>
      </c>
      <c r="BF274" s="13">
        <f t="shared" si="202"/>
        <v>150305.60756897804</v>
      </c>
      <c r="BG274" s="4">
        <f t="shared" si="198"/>
        <v>2505093.4595307931</v>
      </c>
      <c r="BH274" s="4">
        <f t="shared" si="169"/>
        <v>1.0000000002292808</v>
      </c>
      <c r="BI274" s="4">
        <f t="shared" si="171"/>
        <v>1.000000000269742</v>
      </c>
      <c r="BJ274" s="4">
        <f t="shared" si="203"/>
        <v>5.9999999998854516</v>
      </c>
      <c r="BK274" s="4"/>
      <c r="BL274" s="4">
        <f t="shared" si="194"/>
        <v>2505093.4598018024</v>
      </c>
      <c r="BN274">
        <f t="shared" si="195"/>
        <v>263</v>
      </c>
      <c r="BO274" s="11">
        <f t="shared" si="196"/>
        <v>1.1508856376831445E-10</v>
      </c>
      <c r="BP274" s="9">
        <f t="shared" si="193"/>
        <v>8.2561907478653647E-16</v>
      </c>
      <c r="BQ274" s="9">
        <f t="shared" si="193"/>
        <v>9.1303756388253315E-16</v>
      </c>
      <c r="BR274" s="9">
        <f t="shared" si="193"/>
        <v>1.0741618382347882E-15</v>
      </c>
      <c r="BS274" s="9">
        <f t="shared" si="193"/>
        <v>1.2637198074360616E-15</v>
      </c>
      <c r="BT274" s="9">
        <f t="shared" si="193"/>
        <v>1.4867291821020457E-15</v>
      </c>
      <c r="BU274" s="9">
        <f t="shared" si="193"/>
        <v>1.7490931511001916E-15</v>
      </c>
      <c r="BV274" s="9">
        <f t="shared" si="193"/>
        <v>2.0577566423822609E-15</v>
      </c>
      <c r="BW274" s="9">
        <f t="shared" si="193"/>
        <v>2.420890159244314E-15</v>
      </c>
      <c r="BX274" s="9">
        <f t="shared" si="193"/>
        <v>2.8481060582608161E-15</v>
      </c>
      <c r="BY274" s="9">
        <f t="shared" si="192"/>
        <v>3.3507129938869447E-15</v>
      </c>
      <c r="BZ274" s="9">
        <f t="shared" si="192"/>
        <v>0</v>
      </c>
      <c r="CA274" s="9">
        <f t="shared" si="192"/>
        <v>0</v>
      </c>
      <c r="CB274" s="9">
        <f t="shared" si="187"/>
        <v>0</v>
      </c>
      <c r="CC274" s="9">
        <f t="shared" si="187"/>
        <v>0</v>
      </c>
      <c r="CD274" s="9">
        <f t="shared" si="187"/>
        <v>0</v>
      </c>
      <c r="CE274" s="9">
        <f t="shared" si="187"/>
        <v>0</v>
      </c>
      <c r="CF274" s="9">
        <f t="shared" si="187"/>
        <v>0</v>
      </c>
      <c r="CG274" s="9">
        <f t="shared" si="187"/>
        <v>0</v>
      </c>
      <c r="CH274" s="9">
        <f t="shared" si="187"/>
        <v>0</v>
      </c>
      <c r="CI274" s="9">
        <f t="shared" si="182"/>
        <v>0</v>
      </c>
      <c r="CJ274" s="9">
        <f t="shared" si="182"/>
        <v>0</v>
      </c>
      <c r="CK274" s="9">
        <f t="shared" si="182"/>
        <v>4.0651372650065571E-5</v>
      </c>
      <c r="CL274" s="9">
        <f t="shared" si="207"/>
        <v>4.0651372668055399E-5</v>
      </c>
    </row>
    <row r="275" spans="2:90" x14ac:dyDescent="0.2">
      <c r="B275" s="1">
        <f t="shared" si="204"/>
        <v>44124</v>
      </c>
      <c r="C275" s="8">
        <f t="shared" si="199"/>
        <v>37.714285714285715</v>
      </c>
      <c r="D275">
        <f t="shared" si="208"/>
        <v>264</v>
      </c>
      <c r="E275" s="14">
        <f t="shared" si="205"/>
        <v>0.15</v>
      </c>
      <c r="F275" s="3">
        <f t="shared" si="200"/>
        <v>2.8576511180631639</v>
      </c>
      <c r="G275" s="4">
        <f t="shared" si="209"/>
        <v>2.3035777922449425E-4</v>
      </c>
      <c r="I275" s="13">
        <f t="shared" si="210"/>
        <v>4.0651372668055399E-5</v>
      </c>
      <c r="J275" s="13">
        <f t="shared" si="213"/>
        <v>4.4955635607240111E-5</v>
      </c>
      <c r="K275" s="13">
        <f t="shared" si="213"/>
        <v>5.2888982999247735E-5</v>
      </c>
      <c r="L275" s="13">
        <f t="shared" si="213"/>
        <v>6.2222332846044294E-5</v>
      </c>
      <c r="M275" s="13">
        <f t="shared" si="213"/>
        <v>7.3202744394312096E-5</v>
      </c>
      <c r="N275" s="13">
        <f t="shared" si="213"/>
        <v>8.6120875577466293E-5</v>
      </c>
      <c r="O275" s="13">
        <f t="shared" si="213"/>
        <v>1.0131867690006701E-4</v>
      </c>
      <c r="P275" s="13">
        <f t="shared" si="213"/>
        <v>1.1919844306597045E-4</v>
      </c>
      <c r="Q275" s="13">
        <f t="shared" si="213"/>
        <v>1.4023346195183645E-4</v>
      </c>
      <c r="R275" s="13">
        <f t="shared" si="213"/>
        <v>1.6498054281016472E-4</v>
      </c>
      <c r="S275" s="13">
        <f t="shared" si="213"/>
        <v>1.9409475533018134E-4</v>
      </c>
      <c r="T275" s="13">
        <f t="shared" si="213"/>
        <v>2.2834676970738139E-4</v>
      </c>
      <c r="U275" s="13">
        <f t="shared" si="213"/>
        <v>2.6864325672245232E-4</v>
      </c>
      <c r="V275" s="13">
        <f t="shared" si="213"/>
        <v>3.1605088783012453E-4</v>
      </c>
      <c r="W275" s="13">
        <f t="shared" si="213"/>
        <v>3.7182457055227988E-4</v>
      </c>
      <c r="X275" s="13">
        <f t="shared" si="213"/>
        <v>4.3744066657982756E-4</v>
      </c>
      <c r="Y275" s="13">
        <f t="shared" si="213"/>
        <v>5.1463607188194599E-4</v>
      </c>
      <c r="Z275" s="13">
        <f t="shared" si="213"/>
        <v>6.054541932905104E-4</v>
      </c>
      <c r="AA275" s="13">
        <f t="shared" si="213"/>
        <v>7.1229903857909229E-4</v>
      </c>
      <c r="AB275" s="13">
        <f t="shared" si="213"/>
        <v>8.3799885182188956E-4</v>
      </c>
      <c r="AC275" s="13">
        <f t="shared" si="213"/>
        <v>9.8588097848294459E-4</v>
      </c>
      <c r="AD275" s="13">
        <f t="shared" si="201"/>
        <v>2354787.8456411539</v>
      </c>
      <c r="AE275" s="13">
        <f t="shared" si="211"/>
        <v>2354787.8519995972</v>
      </c>
      <c r="AF275" s="4"/>
      <c r="AG275">
        <f t="shared" si="197"/>
        <v>264</v>
      </c>
      <c r="AH275" s="4"/>
      <c r="AI275" s="4"/>
      <c r="AJ275" s="13">
        <f t="shared" ref="AJ275:BC287" si="215">I274*AI$8</f>
        <v>2.8695086557812841E-6</v>
      </c>
      <c r="AK275" s="13">
        <f t="shared" si="215"/>
        <v>0</v>
      </c>
      <c r="AL275" s="13">
        <f t="shared" si="215"/>
        <v>0</v>
      </c>
      <c r="AM275" s="13">
        <f t="shared" si="215"/>
        <v>0</v>
      </c>
      <c r="AN275" s="13">
        <f t="shared" si="215"/>
        <v>0</v>
      </c>
      <c r="AO275" s="13">
        <f t="shared" si="215"/>
        <v>0</v>
      </c>
      <c r="AP275" s="13">
        <f t="shared" si="215"/>
        <v>0</v>
      </c>
      <c r="AQ275" s="13">
        <f t="shared" si="215"/>
        <v>0</v>
      </c>
      <c r="AR275" s="13">
        <f t="shared" si="215"/>
        <v>0</v>
      </c>
      <c r="AS275" s="13">
        <f t="shared" si="215"/>
        <v>0</v>
      </c>
      <c r="AT275" s="13">
        <f t="shared" si="215"/>
        <v>0</v>
      </c>
      <c r="AU275" s="13">
        <f t="shared" si="215"/>
        <v>0</v>
      </c>
      <c r="AV275" s="13">
        <f t="shared" si="215"/>
        <v>0</v>
      </c>
      <c r="AW275" s="13">
        <f t="shared" si="215"/>
        <v>0</v>
      </c>
      <c r="AX275" s="13">
        <f t="shared" si="215"/>
        <v>0</v>
      </c>
      <c r="AY275" s="13">
        <f t="shared" si="215"/>
        <v>0</v>
      </c>
      <c r="AZ275" s="13">
        <f t="shared" si="215"/>
        <v>0</v>
      </c>
      <c r="BA275" s="13">
        <f t="shared" si="215"/>
        <v>0</v>
      </c>
      <c r="BB275" s="13">
        <f t="shared" si="215"/>
        <v>0</v>
      </c>
      <c r="BC275" s="13">
        <f t="shared" si="215"/>
        <v>0</v>
      </c>
      <c r="BD275" s="13">
        <f t="shared" si="170"/>
        <v>0</v>
      </c>
      <c r="BE275" s="13">
        <f t="shared" si="206"/>
        <v>2.8695086557812841E-6</v>
      </c>
      <c r="BF275" s="13">
        <f t="shared" si="202"/>
        <v>150305.60757184756</v>
      </c>
      <c r="BG275" s="4">
        <f t="shared" si="198"/>
        <v>2505093.4595714449</v>
      </c>
      <c r="BH275" s="4">
        <f t="shared" ref="BH275:BH338" si="216">BG275/BG268</f>
        <v>1.0000000001948888</v>
      </c>
      <c r="BI275" s="4">
        <f t="shared" si="171"/>
        <v>1.0000000002292808</v>
      </c>
      <c r="BJ275" s="4">
        <f t="shared" si="203"/>
        <v>5.9999999999026334</v>
      </c>
      <c r="BK275" s="4"/>
      <c r="BL275" s="4">
        <f t="shared" si="194"/>
        <v>2505093.4598018029</v>
      </c>
      <c r="BN275">
        <f t="shared" si="195"/>
        <v>264</v>
      </c>
      <c r="BO275" s="11">
        <f t="shared" si="196"/>
        <v>9.7825279252374377E-11</v>
      </c>
      <c r="BP275" s="9">
        <f t="shared" si="193"/>
        <v>5.9650978248672884E-16</v>
      </c>
      <c r="BQ275" s="9">
        <f t="shared" si="193"/>
        <v>6.5966964108693732E-16</v>
      </c>
      <c r="BR275" s="9">
        <f t="shared" si="193"/>
        <v>7.7608192969132359E-16</v>
      </c>
      <c r="BS275" s="9">
        <f t="shared" si="193"/>
        <v>9.1303756295977041E-16</v>
      </c>
      <c r="BT275" s="9">
        <f t="shared" si="193"/>
        <v>1.0741618368620645E-15</v>
      </c>
      <c r="BU275" s="9">
        <f t="shared" si="193"/>
        <v>1.2637198054236942E-15</v>
      </c>
      <c r="BV275" s="9">
        <f t="shared" si="193"/>
        <v>1.4867291791845223E-15</v>
      </c>
      <c r="BW275" s="9">
        <f t="shared" si="193"/>
        <v>1.7490931469065212E-15</v>
      </c>
      <c r="BX275" s="9">
        <f t="shared" si="193"/>
        <v>2.0577566363948425E-15</v>
      </c>
      <c r="BY275" s="9">
        <f t="shared" si="192"/>
        <v>2.4208901507419002E-15</v>
      </c>
      <c r="BZ275" s="9">
        <f t="shared" si="192"/>
        <v>0</v>
      </c>
      <c r="CA275" s="9">
        <f t="shared" si="192"/>
        <v>0</v>
      </c>
      <c r="CB275" s="9">
        <f t="shared" si="187"/>
        <v>0</v>
      </c>
      <c r="CC275" s="9">
        <f t="shared" si="187"/>
        <v>0</v>
      </c>
      <c r="CD275" s="9">
        <f t="shared" si="187"/>
        <v>0</v>
      </c>
      <c r="CE275" s="9">
        <f t="shared" si="187"/>
        <v>0</v>
      </c>
      <c r="CF275" s="9">
        <f t="shared" si="187"/>
        <v>0</v>
      </c>
      <c r="CG275" s="9">
        <f t="shared" si="187"/>
        <v>0</v>
      </c>
      <c r="CH275" s="9">
        <f t="shared" si="187"/>
        <v>0</v>
      </c>
      <c r="CI275" s="9">
        <f t="shared" si="182"/>
        <v>0</v>
      </c>
      <c r="CJ275" s="9">
        <f t="shared" si="182"/>
        <v>0</v>
      </c>
      <c r="CK275" s="9">
        <f t="shared" si="182"/>
        <v>3.4553666786991438E-5</v>
      </c>
      <c r="CL275" s="9">
        <f t="shared" si="207"/>
        <v>3.4553666799989091E-5</v>
      </c>
    </row>
    <row r="276" spans="2:90" x14ac:dyDescent="0.2">
      <c r="B276" s="1">
        <f t="shared" si="204"/>
        <v>44125</v>
      </c>
      <c r="C276" s="8">
        <f t="shared" si="199"/>
        <v>37.857142857142854</v>
      </c>
      <c r="D276">
        <f t="shared" si="208"/>
        <v>265</v>
      </c>
      <c r="E276" s="14">
        <f t="shared" si="205"/>
        <v>0.15</v>
      </c>
      <c r="F276" s="3">
        <f t="shared" si="200"/>
        <v>2.8576511180631639</v>
      </c>
      <c r="G276" s="4">
        <f t="shared" si="209"/>
        <v>1.9580411242450514E-4</v>
      </c>
      <c r="I276" s="13">
        <f t="shared" si="210"/>
        <v>3.4553666799989091E-5</v>
      </c>
      <c r="J276" s="13">
        <f t="shared" si="213"/>
        <v>3.8212290307972072E-5</v>
      </c>
      <c r="K276" s="13">
        <f t="shared" si="213"/>
        <v>4.4955635607240111E-5</v>
      </c>
      <c r="L276" s="13">
        <f t="shared" si="213"/>
        <v>5.2888982999247735E-5</v>
      </c>
      <c r="M276" s="13">
        <f t="shared" si="213"/>
        <v>6.2222332846044294E-5</v>
      </c>
      <c r="N276" s="13">
        <f t="shared" si="213"/>
        <v>7.3202744394312096E-5</v>
      </c>
      <c r="O276" s="13">
        <f t="shared" si="213"/>
        <v>8.6120875577466293E-5</v>
      </c>
      <c r="P276" s="13">
        <f t="shared" si="213"/>
        <v>1.0131867690006701E-4</v>
      </c>
      <c r="Q276" s="13">
        <f t="shared" si="213"/>
        <v>1.1919844306597045E-4</v>
      </c>
      <c r="R276" s="13">
        <f t="shared" si="213"/>
        <v>1.4023346195183645E-4</v>
      </c>
      <c r="S276" s="13">
        <f t="shared" si="213"/>
        <v>1.6498054281016472E-4</v>
      </c>
      <c r="T276" s="13">
        <f t="shared" si="213"/>
        <v>1.9409475533018134E-4</v>
      </c>
      <c r="U276" s="13">
        <f t="shared" si="213"/>
        <v>2.2834676970738139E-4</v>
      </c>
      <c r="V276" s="13">
        <f t="shared" si="213"/>
        <v>2.6864325672245232E-4</v>
      </c>
      <c r="W276" s="13">
        <f t="shared" si="213"/>
        <v>3.1605088783012453E-4</v>
      </c>
      <c r="X276" s="13">
        <f t="shared" si="213"/>
        <v>3.7182457055227988E-4</v>
      </c>
      <c r="Y276" s="13">
        <f t="shared" si="213"/>
        <v>4.3744066657982756E-4</v>
      </c>
      <c r="Z276" s="13">
        <f t="shared" si="213"/>
        <v>5.1463607188194599E-4</v>
      </c>
      <c r="AA276" s="13">
        <f t="shared" si="213"/>
        <v>6.054541932905104E-4</v>
      </c>
      <c r="AB276" s="13">
        <f t="shared" si="213"/>
        <v>7.1229903857909229E-4</v>
      </c>
      <c r="AC276" s="13">
        <f t="shared" si="213"/>
        <v>8.3799885182188956E-4</v>
      </c>
      <c r="AD276" s="13">
        <f t="shared" si="201"/>
        <v>2354787.8466270347</v>
      </c>
      <c r="AE276" s="13">
        <f t="shared" si="211"/>
        <v>2354787.8520317115</v>
      </c>
      <c r="AF276" s="4"/>
      <c r="AG276">
        <f t="shared" si="197"/>
        <v>265</v>
      </c>
      <c r="AH276" s="4"/>
      <c r="AI276" s="4"/>
      <c r="AJ276" s="13">
        <f t="shared" si="215"/>
        <v>2.4390823600833239E-6</v>
      </c>
      <c r="AK276" s="13">
        <f t="shared" si="215"/>
        <v>0</v>
      </c>
      <c r="AL276" s="13">
        <f t="shared" si="215"/>
        <v>0</v>
      </c>
      <c r="AM276" s="13">
        <f t="shared" si="215"/>
        <v>0</v>
      </c>
      <c r="AN276" s="13">
        <f t="shared" si="215"/>
        <v>0</v>
      </c>
      <c r="AO276" s="13">
        <f t="shared" si="215"/>
        <v>0</v>
      </c>
      <c r="AP276" s="13">
        <f t="shared" si="215"/>
        <v>0</v>
      </c>
      <c r="AQ276" s="13">
        <f t="shared" si="215"/>
        <v>0</v>
      </c>
      <c r="AR276" s="13">
        <f t="shared" si="215"/>
        <v>0</v>
      </c>
      <c r="AS276" s="13">
        <f t="shared" si="215"/>
        <v>0</v>
      </c>
      <c r="AT276" s="13">
        <f t="shared" si="215"/>
        <v>0</v>
      </c>
      <c r="AU276" s="13">
        <f t="shared" si="215"/>
        <v>0</v>
      </c>
      <c r="AV276" s="13">
        <f t="shared" si="215"/>
        <v>0</v>
      </c>
      <c r="AW276" s="13">
        <f t="shared" si="215"/>
        <v>0</v>
      </c>
      <c r="AX276" s="13">
        <f t="shared" si="215"/>
        <v>0</v>
      </c>
      <c r="AY276" s="13">
        <f t="shared" si="215"/>
        <v>0</v>
      </c>
      <c r="AZ276" s="13">
        <f t="shared" si="215"/>
        <v>0</v>
      </c>
      <c r="BA276" s="13">
        <f t="shared" si="215"/>
        <v>0</v>
      </c>
      <c r="BB276" s="13">
        <f t="shared" si="215"/>
        <v>0</v>
      </c>
      <c r="BC276" s="13">
        <f t="shared" si="215"/>
        <v>0</v>
      </c>
      <c r="BD276" s="13">
        <f t="shared" ref="BD276:BD339" si="217">AC275*BC$8</f>
        <v>0</v>
      </c>
      <c r="BE276" s="13">
        <f t="shared" si="206"/>
        <v>2.4390823600833239E-6</v>
      </c>
      <c r="BF276" s="13">
        <f t="shared" si="202"/>
        <v>150305.60757428664</v>
      </c>
      <c r="BG276" s="4">
        <f t="shared" si="198"/>
        <v>2505093.4596059984</v>
      </c>
      <c r="BH276" s="4">
        <f t="shared" si="216"/>
        <v>1.0000000001656553</v>
      </c>
      <c r="BI276" s="4">
        <f t="shared" ref="BI276:BI339" si="218">BF276/BF269</f>
        <v>1.0000000001948888</v>
      </c>
      <c r="BJ276" s="4">
        <f t="shared" si="203"/>
        <v>5.9999999999172378</v>
      </c>
      <c r="BK276" s="4"/>
      <c r="BL276" s="4">
        <f t="shared" si="194"/>
        <v>2505093.4598018024</v>
      </c>
      <c r="BN276">
        <f t="shared" si="195"/>
        <v>265</v>
      </c>
      <c r="BO276" s="11">
        <f t="shared" si="196"/>
        <v>8.3151487400142615E-11</v>
      </c>
      <c r="BP276" s="9">
        <f t="shared" si="193"/>
        <v>4.3097831843220286E-16</v>
      </c>
      <c r="BQ276" s="9">
        <f t="shared" si="193"/>
        <v>4.7661131641108966E-16</v>
      </c>
      <c r="BR276" s="9">
        <f t="shared" si="193"/>
        <v>5.607191951641243E-16</v>
      </c>
      <c r="BS276" s="9">
        <f t="shared" si="193"/>
        <v>6.5966964052024568E-16</v>
      </c>
      <c r="BT276" s="9">
        <f t="shared" si="193"/>
        <v>7.7608192884829969E-16</v>
      </c>
      <c r="BU276" s="9">
        <f t="shared" si="193"/>
        <v>9.1303756172392533E-16</v>
      </c>
      <c r="BV276" s="9">
        <f t="shared" si="193"/>
        <v>1.0741618350703407E-15</v>
      </c>
      <c r="BW276" s="9">
        <f t="shared" si="193"/>
        <v>1.2637198028482564E-15</v>
      </c>
      <c r="BX276" s="9">
        <f t="shared" si="193"/>
        <v>1.4867291755074988E-15</v>
      </c>
      <c r="BY276" s="9">
        <f t="shared" si="192"/>
        <v>1.7490931416849761E-15</v>
      </c>
      <c r="BZ276" s="9">
        <f t="shared" si="192"/>
        <v>0</v>
      </c>
      <c r="CA276" s="9">
        <f t="shared" si="192"/>
        <v>0</v>
      </c>
      <c r="CB276" s="9">
        <f t="shared" si="187"/>
        <v>0</v>
      </c>
      <c r="CC276" s="9">
        <f t="shared" si="187"/>
        <v>0</v>
      </c>
      <c r="CD276" s="9">
        <f t="shared" si="187"/>
        <v>0</v>
      </c>
      <c r="CE276" s="9">
        <f t="shared" si="187"/>
        <v>0</v>
      </c>
      <c r="CF276" s="9">
        <f t="shared" si="187"/>
        <v>0</v>
      </c>
      <c r="CG276" s="9">
        <f t="shared" si="187"/>
        <v>0</v>
      </c>
      <c r="CH276" s="9">
        <f t="shared" si="187"/>
        <v>0</v>
      </c>
      <c r="CI276" s="9">
        <f t="shared" si="182"/>
        <v>0</v>
      </c>
      <c r="CJ276" s="9">
        <f t="shared" si="182"/>
        <v>0</v>
      </c>
      <c r="CK276" s="9">
        <f t="shared" si="182"/>
        <v>2.9370616793822527E-5</v>
      </c>
      <c r="CL276" s="9">
        <f t="shared" si="207"/>
        <v>2.9370616803213331E-5</v>
      </c>
    </row>
    <row r="277" spans="2:90" x14ac:dyDescent="0.2">
      <c r="B277" s="1">
        <f t="shared" si="204"/>
        <v>44126</v>
      </c>
      <c r="C277" s="8">
        <f t="shared" si="199"/>
        <v>38</v>
      </c>
      <c r="D277">
        <f t="shared" si="208"/>
        <v>266</v>
      </c>
      <c r="E277" s="14">
        <f t="shared" si="205"/>
        <v>0.15</v>
      </c>
      <c r="F277" s="3">
        <f t="shared" si="200"/>
        <v>2.8576511180631639</v>
      </c>
      <c r="G277" s="4">
        <f t="shared" si="209"/>
        <v>1.6643349562129182E-4</v>
      </c>
      <c r="I277" s="13">
        <f t="shared" si="210"/>
        <v>2.9370616803213331E-5</v>
      </c>
      <c r="J277" s="13">
        <f t="shared" si="213"/>
        <v>3.2480446791989745E-5</v>
      </c>
      <c r="K277" s="13">
        <f t="shared" si="213"/>
        <v>3.8212290307972072E-5</v>
      </c>
      <c r="L277" s="13">
        <f t="shared" si="213"/>
        <v>4.4955635607240111E-5</v>
      </c>
      <c r="M277" s="13">
        <f t="shared" si="213"/>
        <v>5.2888982999247735E-5</v>
      </c>
      <c r="N277" s="13">
        <f t="shared" si="213"/>
        <v>6.2222332846044294E-5</v>
      </c>
      <c r="O277" s="13">
        <f t="shared" si="213"/>
        <v>7.3202744394312096E-5</v>
      </c>
      <c r="P277" s="13">
        <f t="shared" si="213"/>
        <v>8.6120875577466293E-5</v>
      </c>
      <c r="Q277" s="13">
        <f t="shared" si="213"/>
        <v>1.0131867690006701E-4</v>
      </c>
      <c r="R277" s="13">
        <f t="shared" si="213"/>
        <v>1.1919844306597045E-4</v>
      </c>
      <c r="S277" s="13">
        <f t="shared" si="213"/>
        <v>1.4023346195183645E-4</v>
      </c>
      <c r="T277" s="13">
        <f t="shared" si="213"/>
        <v>1.6498054281016472E-4</v>
      </c>
      <c r="U277" s="13">
        <f t="shared" si="213"/>
        <v>1.9409475533018134E-4</v>
      </c>
      <c r="V277" s="13">
        <f t="shared" si="213"/>
        <v>2.2834676970738139E-4</v>
      </c>
      <c r="W277" s="13">
        <f t="shared" si="213"/>
        <v>2.6864325672245232E-4</v>
      </c>
      <c r="X277" s="13">
        <f t="shared" si="213"/>
        <v>3.1605088783012453E-4</v>
      </c>
      <c r="Y277" s="13">
        <f t="shared" si="213"/>
        <v>3.7182457055227988E-4</v>
      </c>
      <c r="Z277" s="13">
        <f t="shared" si="213"/>
        <v>4.3744066657982756E-4</v>
      </c>
      <c r="AA277" s="13">
        <f t="shared" si="213"/>
        <v>5.1463607188194599E-4</v>
      </c>
      <c r="AB277" s="13">
        <f t="shared" si="213"/>
        <v>6.054541932905104E-4</v>
      </c>
      <c r="AC277" s="13">
        <f t="shared" si="213"/>
        <v>7.1229903857909229E-4</v>
      </c>
      <c r="AD277" s="13">
        <f t="shared" si="201"/>
        <v>2354787.8474650336</v>
      </c>
      <c r="AE277" s="13">
        <f t="shared" si="211"/>
        <v>2354787.852059009</v>
      </c>
      <c r="AF277" s="4"/>
      <c r="AG277">
        <f t="shared" si="197"/>
        <v>266</v>
      </c>
      <c r="AH277" s="4"/>
      <c r="AI277" s="4"/>
      <c r="AJ277" s="13">
        <f t="shared" si="215"/>
        <v>2.0732200079993453E-6</v>
      </c>
      <c r="AK277" s="13">
        <f t="shared" si="215"/>
        <v>0</v>
      </c>
      <c r="AL277" s="13">
        <f t="shared" si="215"/>
        <v>0</v>
      </c>
      <c r="AM277" s="13">
        <f t="shared" si="215"/>
        <v>0</v>
      </c>
      <c r="AN277" s="13">
        <f t="shared" si="215"/>
        <v>0</v>
      </c>
      <c r="AO277" s="13">
        <f t="shared" si="215"/>
        <v>0</v>
      </c>
      <c r="AP277" s="13">
        <f t="shared" si="215"/>
        <v>0</v>
      </c>
      <c r="AQ277" s="13">
        <f t="shared" si="215"/>
        <v>0</v>
      </c>
      <c r="AR277" s="13">
        <f t="shared" si="215"/>
        <v>0</v>
      </c>
      <c r="AS277" s="13">
        <f t="shared" si="215"/>
        <v>0</v>
      </c>
      <c r="AT277" s="13">
        <f t="shared" si="215"/>
        <v>0</v>
      </c>
      <c r="AU277" s="13">
        <f t="shared" si="215"/>
        <v>0</v>
      </c>
      <c r="AV277" s="13">
        <f t="shared" si="215"/>
        <v>0</v>
      </c>
      <c r="AW277" s="13">
        <f t="shared" si="215"/>
        <v>0</v>
      </c>
      <c r="AX277" s="13">
        <f t="shared" si="215"/>
        <v>0</v>
      </c>
      <c r="AY277" s="13">
        <f t="shared" si="215"/>
        <v>0</v>
      </c>
      <c r="AZ277" s="13">
        <f t="shared" si="215"/>
        <v>0</v>
      </c>
      <c r="BA277" s="13">
        <f t="shared" si="215"/>
        <v>0</v>
      </c>
      <c r="BB277" s="13">
        <f t="shared" si="215"/>
        <v>0</v>
      </c>
      <c r="BC277" s="13">
        <f t="shared" si="215"/>
        <v>0</v>
      </c>
      <c r="BD277" s="13">
        <f t="shared" si="217"/>
        <v>0</v>
      </c>
      <c r="BE277" s="13">
        <f t="shared" si="206"/>
        <v>2.0732200079993453E-6</v>
      </c>
      <c r="BF277" s="13">
        <f t="shared" si="202"/>
        <v>150305.60757635985</v>
      </c>
      <c r="BG277" s="4">
        <f t="shared" si="198"/>
        <v>2505093.459635369</v>
      </c>
      <c r="BH277" s="4">
        <f t="shared" si="216"/>
        <v>1.0000000001408069</v>
      </c>
      <c r="BI277" s="4">
        <f t="shared" si="218"/>
        <v>1.0000000001656553</v>
      </c>
      <c r="BJ277" s="4">
        <f t="shared" si="203"/>
        <v>5.9999999999296518</v>
      </c>
      <c r="BK277" s="4"/>
      <c r="BL277" s="4">
        <f t="shared" si="194"/>
        <v>2505093.4598018024</v>
      </c>
      <c r="BN277">
        <f t="shared" si="195"/>
        <v>266</v>
      </c>
      <c r="BO277" s="11">
        <f t="shared" si="196"/>
        <v>7.067876431585984E-11</v>
      </c>
      <c r="BP277" s="9">
        <f t="shared" si="193"/>
        <v>3.1138183542686216E-16</v>
      </c>
      <c r="BQ277" s="9">
        <f t="shared" si="193"/>
        <v>3.4435167655273031E-16</v>
      </c>
      <c r="BR277" s="9">
        <f t="shared" si="193"/>
        <v>4.0511961909695595E-16</v>
      </c>
      <c r="BS277" s="9">
        <f t="shared" si="193"/>
        <v>4.7661131606307007E-16</v>
      </c>
      <c r="BT277" s="9">
        <f t="shared" si="193"/>
        <v>5.6071919464640228E-16</v>
      </c>
      <c r="BU277" s="9">
        <f t="shared" si="193"/>
        <v>6.596696397612823E-16</v>
      </c>
      <c r="BV277" s="9">
        <f t="shared" si="193"/>
        <v>7.7608192774795715E-16</v>
      </c>
      <c r="BW277" s="9">
        <f t="shared" si="193"/>
        <v>9.1303756014228446E-16</v>
      </c>
      <c r="BX277" s="9">
        <f t="shared" si="193"/>
        <v>1.0741618328121883E-15</v>
      </c>
      <c r="BY277" s="9">
        <f t="shared" si="192"/>
        <v>1.2637197996415745E-15</v>
      </c>
      <c r="BZ277" s="9">
        <f t="shared" si="192"/>
        <v>0</v>
      </c>
      <c r="CA277" s="9">
        <f t="shared" si="192"/>
        <v>0</v>
      </c>
      <c r="CB277" s="9">
        <f t="shared" si="187"/>
        <v>0</v>
      </c>
      <c r="CC277" s="9">
        <f t="shared" si="187"/>
        <v>0</v>
      </c>
      <c r="CD277" s="9">
        <f t="shared" si="187"/>
        <v>0</v>
      </c>
      <c r="CE277" s="9">
        <f t="shared" si="187"/>
        <v>0</v>
      </c>
      <c r="CF277" s="9">
        <f t="shared" si="187"/>
        <v>0</v>
      </c>
      <c r="CG277" s="9">
        <f t="shared" si="187"/>
        <v>0</v>
      </c>
      <c r="CH277" s="9">
        <f t="shared" si="187"/>
        <v>0</v>
      </c>
      <c r="CI277" s="9">
        <f t="shared" si="182"/>
        <v>0</v>
      </c>
      <c r="CJ277" s="9">
        <f t="shared" si="182"/>
        <v>0</v>
      </c>
      <c r="CK277" s="9">
        <f t="shared" si="182"/>
        <v>2.49650242927248E-5</v>
      </c>
      <c r="CL277" s="9">
        <f t="shared" si="207"/>
        <v>2.4965024299509655E-5</v>
      </c>
    </row>
    <row r="278" spans="2:90" x14ac:dyDescent="0.2">
      <c r="B278" s="1">
        <f t="shared" si="204"/>
        <v>44127</v>
      </c>
      <c r="C278" s="8">
        <f t="shared" si="199"/>
        <v>38.142857142857146</v>
      </c>
      <c r="D278">
        <f t="shared" si="208"/>
        <v>267</v>
      </c>
      <c r="E278" s="14">
        <f t="shared" si="205"/>
        <v>0.15</v>
      </c>
      <c r="F278" s="3">
        <f t="shared" si="200"/>
        <v>2.8576511180631639</v>
      </c>
      <c r="G278" s="4">
        <f t="shared" si="209"/>
        <v>1.4146847132178218E-4</v>
      </c>
      <c r="I278" s="13">
        <f t="shared" si="210"/>
        <v>2.4965024299509655E-5</v>
      </c>
      <c r="J278" s="13">
        <f t="shared" si="213"/>
        <v>2.7608379795020531E-5</v>
      </c>
      <c r="K278" s="13">
        <f t="shared" si="213"/>
        <v>3.2480446791989745E-5</v>
      </c>
      <c r="L278" s="13">
        <f t="shared" si="213"/>
        <v>3.8212290307972072E-5</v>
      </c>
      <c r="M278" s="13">
        <f t="shared" si="213"/>
        <v>4.4955635607240111E-5</v>
      </c>
      <c r="N278" s="13">
        <f t="shared" si="213"/>
        <v>5.2888982999247735E-5</v>
      </c>
      <c r="O278" s="13">
        <f t="shared" si="213"/>
        <v>6.2222332846044294E-5</v>
      </c>
      <c r="P278" s="13">
        <f t="shared" si="213"/>
        <v>7.3202744394312096E-5</v>
      </c>
      <c r="Q278" s="13">
        <f t="shared" si="213"/>
        <v>8.6120875577466293E-5</v>
      </c>
      <c r="R278" s="13">
        <f t="shared" si="213"/>
        <v>1.0131867690006701E-4</v>
      </c>
      <c r="S278" s="13">
        <f t="shared" si="213"/>
        <v>1.1919844306597045E-4</v>
      </c>
      <c r="T278" s="13">
        <f t="shared" si="213"/>
        <v>1.4023346195183645E-4</v>
      </c>
      <c r="U278" s="13">
        <f t="shared" si="213"/>
        <v>1.6498054281016472E-4</v>
      </c>
      <c r="V278" s="13">
        <f t="shared" si="213"/>
        <v>1.9409475533018134E-4</v>
      </c>
      <c r="W278" s="13">
        <f t="shared" si="213"/>
        <v>2.2834676970738139E-4</v>
      </c>
      <c r="X278" s="13">
        <f t="shared" si="213"/>
        <v>2.6864325672245232E-4</v>
      </c>
      <c r="Y278" s="13">
        <f t="shared" si="213"/>
        <v>3.1605088783012453E-4</v>
      </c>
      <c r="Z278" s="13">
        <f t="shared" si="213"/>
        <v>3.7182457055227988E-4</v>
      </c>
      <c r="AA278" s="13">
        <f t="shared" si="213"/>
        <v>4.3744066657982756E-4</v>
      </c>
      <c r="AB278" s="13">
        <f t="shared" si="213"/>
        <v>5.1463607188194599E-4</v>
      </c>
      <c r="AC278" s="13">
        <f t="shared" si="213"/>
        <v>6.054541932905104E-4</v>
      </c>
      <c r="AD278" s="13">
        <f t="shared" si="201"/>
        <v>2354787.8481773329</v>
      </c>
      <c r="AE278" s="13">
        <f t="shared" si="211"/>
        <v>2354787.852082212</v>
      </c>
      <c r="AF278" s="4"/>
      <c r="AG278">
        <f t="shared" si="197"/>
        <v>267</v>
      </c>
      <c r="AH278" s="4"/>
      <c r="AI278" s="4"/>
      <c r="AJ278" s="13">
        <f t="shared" si="215"/>
        <v>1.7622370081927998E-6</v>
      </c>
      <c r="AK278" s="13">
        <f t="shared" si="215"/>
        <v>0</v>
      </c>
      <c r="AL278" s="13">
        <f t="shared" si="215"/>
        <v>0</v>
      </c>
      <c r="AM278" s="13">
        <f t="shared" si="215"/>
        <v>0</v>
      </c>
      <c r="AN278" s="13">
        <f t="shared" si="215"/>
        <v>0</v>
      </c>
      <c r="AO278" s="13">
        <f t="shared" si="215"/>
        <v>0</v>
      </c>
      <c r="AP278" s="13">
        <f t="shared" si="215"/>
        <v>0</v>
      </c>
      <c r="AQ278" s="13">
        <f t="shared" si="215"/>
        <v>0</v>
      </c>
      <c r="AR278" s="13">
        <f t="shared" si="215"/>
        <v>0</v>
      </c>
      <c r="AS278" s="13">
        <f t="shared" si="215"/>
        <v>0</v>
      </c>
      <c r="AT278" s="13">
        <f t="shared" si="215"/>
        <v>0</v>
      </c>
      <c r="AU278" s="13">
        <f t="shared" si="215"/>
        <v>0</v>
      </c>
      <c r="AV278" s="13">
        <f t="shared" si="215"/>
        <v>0</v>
      </c>
      <c r="AW278" s="13">
        <f t="shared" si="215"/>
        <v>0</v>
      </c>
      <c r="AX278" s="13">
        <f t="shared" si="215"/>
        <v>0</v>
      </c>
      <c r="AY278" s="13">
        <f t="shared" si="215"/>
        <v>0</v>
      </c>
      <c r="AZ278" s="13">
        <f t="shared" si="215"/>
        <v>0</v>
      </c>
      <c r="BA278" s="13">
        <f t="shared" si="215"/>
        <v>0</v>
      </c>
      <c r="BB278" s="13">
        <f t="shared" si="215"/>
        <v>0</v>
      </c>
      <c r="BC278" s="13">
        <f t="shared" si="215"/>
        <v>0</v>
      </c>
      <c r="BD278" s="13">
        <f t="shared" si="217"/>
        <v>0</v>
      </c>
      <c r="BE278" s="13">
        <f t="shared" si="206"/>
        <v>1.7622370081927998E-6</v>
      </c>
      <c r="BF278" s="13">
        <f t="shared" si="202"/>
        <v>150305.60757812209</v>
      </c>
      <c r="BG278" s="4">
        <f t="shared" si="198"/>
        <v>2505093.459660334</v>
      </c>
      <c r="BH278" s="4">
        <f t="shared" si="216"/>
        <v>1.0000000001196858</v>
      </c>
      <c r="BI278" s="4">
        <f t="shared" si="218"/>
        <v>1.0000000001408069</v>
      </c>
      <c r="BJ278" s="4">
        <f t="shared" si="203"/>
        <v>5.9999999999402043</v>
      </c>
      <c r="BK278" s="4"/>
      <c r="BL278" s="4">
        <f t="shared" si="194"/>
        <v>2505093.4598018024</v>
      </c>
      <c r="BN278">
        <f t="shared" si="195"/>
        <v>267</v>
      </c>
      <c r="BO278" s="11">
        <f t="shared" si="196"/>
        <v>6.0076949687077004E-11</v>
      </c>
      <c r="BP278" s="9">
        <f t="shared" si="193"/>
        <v>2.2497337631674446E-16</v>
      </c>
      <c r="BQ278" s="9">
        <f t="shared" si="193"/>
        <v>2.4879408658307428E-16</v>
      </c>
      <c r="BR278" s="9">
        <f t="shared" si="193"/>
        <v>2.9269892516042241E-16</v>
      </c>
      <c r="BS278" s="9">
        <f t="shared" si="193"/>
        <v>3.4435167633900275E-16</v>
      </c>
      <c r="BT278" s="9">
        <f t="shared" si="193"/>
        <v>4.0511961877900975E-16</v>
      </c>
      <c r="BU278" s="9">
        <f t="shared" si="193"/>
        <v>4.766113155969715E-16</v>
      </c>
      <c r="BV278" s="9">
        <f t="shared" si="193"/>
        <v>5.6071919397065417E-16</v>
      </c>
      <c r="BW278" s="9">
        <f t="shared" si="193"/>
        <v>6.5966963878995688E-16</v>
      </c>
      <c r="BX278" s="9">
        <f t="shared" si="193"/>
        <v>7.7608192636116917E-16</v>
      </c>
      <c r="BY278" s="9">
        <f t="shared" si="192"/>
        <v>9.1303755817298058E-16</v>
      </c>
      <c r="BZ278" s="9">
        <f t="shared" si="192"/>
        <v>0</v>
      </c>
      <c r="CA278" s="9">
        <f t="shared" si="192"/>
        <v>0</v>
      </c>
      <c r="CB278" s="9">
        <f t="shared" si="187"/>
        <v>0</v>
      </c>
      <c r="CC278" s="9">
        <f t="shared" si="187"/>
        <v>0</v>
      </c>
      <c r="CD278" s="9">
        <f t="shared" si="187"/>
        <v>0</v>
      </c>
      <c r="CE278" s="9">
        <f t="shared" si="187"/>
        <v>0</v>
      </c>
      <c r="CF278" s="9">
        <f t="shared" si="187"/>
        <v>0</v>
      </c>
      <c r="CG278" s="9">
        <f t="shared" si="187"/>
        <v>0</v>
      </c>
      <c r="CH278" s="9">
        <f t="shared" si="187"/>
        <v>0</v>
      </c>
      <c r="CI278" s="9">
        <f t="shared" si="182"/>
        <v>0</v>
      </c>
      <c r="CJ278" s="9">
        <f t="shared" si="182"/>
        <v>0</v>
      </c>
      <c r="CK278" s="9">
        <f t="shared" si="182"/>
        <v>2.1220270661803493E-5</v>
      </c>
      <c r="CL278" s="9">
        <f t="shared" si="207"/>
        <v>2.1220270666705551E-5</v>
      </c>
    </row>
    <row r="279" spans="2:90" x14ac:dyDescent="0.2">
      <c r="B279" s="1">
        <f t="shared" si="204"/>
        <v>44128</v>
      </c>
      <c r="C279" s="8">
        <f t="shared" si="199"/>
        <v>38.285714285714285</v>
      </c>
      <c r="D279">
        <f t="shared" si="208"/>
        <v>268</v>
      </c>
      <c r="E279" s="14">
        <f t="shared" si="205"/>
        <v>0.15</v>
      </c>
      <c r="F279" s="3">
        <f t="shared" si="200"/>
        <v>2.8576511180631639</v>
      </c>
      <c r="G279" s="4">
        <f t="shared" si="209"/>
        <v>1.2024820065507662E-4</v>
      </c>
      <c r="I279" s="13">
        <f t="shared" si="210"/>
        <v>2.1220270666705551E-5</v>
      </c>
      <c r="J279" s="13">
        <f t="shared" si="213"/>
        <v>2.3467122841539076E-5</v>
      </c>
      <c r="K279" s="13">
        <f t="shared" si="213"/>
        <v>2.7608379795020531E-5</v>
      </c>
      <c r="L279" s="13">
        <f t="shared" si="213"/>
        <v>3.2480446791989745E-5</v>
      </c>
      <c r="M279" s="13">
        <f t="shared" si="213"/>
        <v>3.8212290307972072E-5</v>
      </c>
      <c r="N279" s="13">
        <f t="shared" si="213"/>
        <v>4.4955635607240111E-5</v>
      </c>
      <c r="O279" s="13">
        <f t="shared" si="213"/>
        <v>5.2888982999247735E-5</v>
      </c>
      <c r="P279" s="13">
        <f t="shared" si="213"/>
        <v>6.2222332846044294E-5</v>
      </c>
      <c r="Q279" s="13">
        <f t="shared" si="213"/>
        <v>7.3202744394312096E-5</v>
      </c>
      <c r="R279" s="13">
        <f t="shared" si="213"/>
        <v>8.6120875577466293E-5</v>
      </c>
      <c r="S279" s="13">
        <f t="shared" si="213"/>
        <v>1.0131867690006701E-4</v>
      </c>
      <c r="T279" s="13">
        <f t="shared" si="213"/>
        <v>1.1919844306597045E-4</v>
      </c>
      <c r="U279" s="13">
        <f t="shared" si="213"/>
        <v>1.4023346195183645E-4</v>
      </c>
      <c r="V279" s="13">
        <f t="shared" si="213"/>
        <v>1.6498054281016472E-4</v>
      </c>
      <c r="W279" s="13">
        <f t="shared" si="213"/>
        <v>1.9409475533018134E-4</v>
      </c>
      <c r="X279" s="13">
        <f t="shared" si="213"/>
        <v>2.2834676970738139E-4</v>
      </c>
      <c r="Y279" s="13">
        <f t="shared" si="213"/>
        <v>2.6864325672245232E-4</v>
      </c>
      <c r="Z279" s="13">
        <f t="shared" si="213"/>
        <v>3.1605088783012453E-4</v>
      </c>
      <c r="AA279" s="13">
        <f t="shared" si="213"/>
        <v>3.7182457055227988E-4</v>
      </c>
      <c r="AB279" s="13">
        <f t="shared" si="213"/>
        <v>4.3744066657982756E-4</v>
      </c>
      <c r="AC279" s="13">
        <f t="shared" si="213"/>
        <v>5.1463607188194599E-4</v>
      </c>
      <c r="AD279" s="13">
        <f t="shared" si="201"/>
        <v>2354787.8487827871</v>
      </c>
      <c r="AE279" s="13">
        <f t="shared" si="211"/>
        <v>2354787.8521019341</v>
      </c>
      <c r="AF279" s="4"/>
      <c r="AG279">
        <f t="shared" si="197"/>
        <v>268</v>
      </c>
      <c r="AH279" s="4"/>
      <c r="AI279" s="4"/>
      <c r="AJ279" s="13">
        <f t="shared" si="215"/>
        <v>1.4979014579705792E-6</v>
      </c>
      <c r="AK279" s="13">
        <f t="shared" si="215"/>
        <v>0</v>
      </c>
      <c r="AL279" s="13">
        <f t="shared" si="215"/>
        <v>0</v>
      </c>
      <c r="AM279" s="13">
        <f t="shared" si="215"/>
        <v>0</v>
      </c>
      <c r="AN279" s="13">
        <f t="shared" si="215"/>
        <v>0</v>
      </c>
      <c r="AO279" s="13">
        <f t="shared" si="215"/>
        <v>0</v>
      </c>
      <c r="AP279" s="13">
        <f t="shared" si="215"/>
        <v>0</v>
      </c>
      <c r="AQ279" s="13">
        <f t="shared" si="215"/>
        <v>0</v>
      </c>
      <c r="AR279" s="13">
        <f t="shared" si="215"/>
        <v>0</v>
      </c>
      <c r="AS279" s="13">
        <f t="shared" si="215"/>
        <v>0</v>
      </c>
      <c r="AT279" s="13">
        <f t="shared" si="215"/>
        <v>0</v>
      </c>
      <c r="AU279" s="13">
        <f t="shared" si="215"/>
        <v>0</v>
      </c>
      <c r="AV279" s="13">
        <f t="shared" si="215"/>
        <v>0</v>
      </c>
      <c r="AW279" s="13">
        <f t="shared" si="215"/>
        <v>0</v>
      </c>
      <c r="AX279" s="13">
        <f t="shared" si="215"/>
        <v>0</v>
      </c>
      <c r="AY279" s="13">
        <f t="shared" si="215"/>
        <v>0</v>
      </c>
      <c r="AZ279" s="13">
        <f t="shared" si="215"/>
        <v>0</v>
      </c>
      <c r="BA279" s="13">
        <f t="shared" si="215"/>
        <v>0</v>
      </c>
      <c r="BB279" s="13">
        <f t="shared" si="215"/>
        <v>0</v>
      </c>
      <c r="BC279" s="13">
        <f t="shared" si="215"/>
        <v>0</v>
      </c>
      <c r="BD279" s="13">
        <f t="shared" si="217"/>
        <v>0</v>
      </c>
      <c r="BE279" s="13">
        <f t="shared" si="206"/>
        <v>1.4979014579705792E-6</v>
      </c>
      <c r="BF279" s="13">
        <f t="shared" si="202"/>
        <v>150305.60757962</v>
      </c>
      <c r="BG279" s="4">
        <f t="shared" si="198"/>
        <v>2505093.4596815542</v>
      </c>
      <c r="BH279" s="4">
        <f t="shared" si="216"/>
        <v>1.0000000001017331</v>
      </c>
      <c r="BI279" s="4">
        <f t="shared" si="218"/>
        <v>1.000000000119686</v>
      </c>
      <c r="BJ279" s="4">
        <f t="shared" si="203"/>
        <v>5.999999999949174</v>
      </c>
      <c r="BK279" s="4"/>
      <c r="BL279" s="4">
        <f t="shared" si="194"/>
        <v>2505093.4598018024</v>
      </c>
      <c r="BN279">
        <f t="shared" si="195"/>
        <v>268</v>
      </c>
      <c r="BO279" s="11">
        <f t="shared" si="196"/>
        <v>5.106540724745118E-11</v>
      </c>
      <c r="BP279" s="9">
        <f t="shared" si="193"/>
        <v>1.6254326452446918E-16</v>
      </c>
      <c r="BQ279" s="9">
        <f t="shared" si="193"/>
        <v>1.7975372772437349E-16</v>
      </c>
      <c r="BR279" s="9">
        <f t="shared" si="193"/>
        <v>2.1147497365125392E-16</v>
      </c>
      <c r="BS279" s="9">
        <f t="shared" si="193"/>
        <v>2.4879408645181882E-16</v>
      </c>
      <c r="BT279" s="9">
        <f t="shared" si="193"/>
        <v>2.926989249651638E-16</v>
      </c>
      <c r="BU279" s="9">
        <f t="shared" si="193"/>
        <v>3.4435167605276003E-16</v>
      </c>
      <c r="BV279" s="9">
        <f t="shared" si="193"/>
        <v>4.0511961836401611E-16</v>
      </c>
      <c r="BW279" s="9">
        <f t="shared" si="193"/>
        <v>4.7661131500045638E-16</v>
      </c>
      <c r="BX279" s="9">
        <f t="shared" si="193"/>
        <v>5.6071919311899314E-16</v>
      </c>
      <c r="BY279" s="9">
        <f t="shared" si="192"/>
        <v>6.5966963758055827E-16</v>
      </c>
      <c r="BZ279" s="9">
        <f t="shared" si="192"/>
        <v>0</v>
      </c>
      <c r="CA279" s="9">
        <f t="shared" si="192"/>
        <v>0</v>
      </c>
      <c r="CB279" s="9">
        <f t="shared" si="187"/>
        <v>0</v>
      </c>
      <c r="CC279" s="9">
        <f t="shared" si="187"/>
        <v>0</v>
      </c>
      <c r="CD279" s="9">
        <f t="shared" si="187"/>
        <v>0</v>
      </c>
      <c r="CE279" s="9">
        <f t="shared" si="187"/>
        <v>0</v>
      </c>
      <c r="CF279" s="9">
        <f t="shared" si="187"/>
        <v>0</v>
      </c>
      <c r="CG279" s="9">
        <f t="shared" si="187"/>
        <v>0</v>
      </c>
      <c r="CH279" s="9">
        <f t="shared" si="187"/>
        <v>0</v>
      </c>
      <c r="CI279" s="9">
        <f t="shared" si="182"/>
        <v>0</v>
      </c>
      <c r="CJ279" s="9">
        <f t="shared" si="182"/>
        <v>0</v>
      </c>
      <c r="CK279" s="9">
        <f t="shared" si="182"/>
        <v>1.8037230071916376E-5</v>
      </c>
      <c r="CL279" s="9">
        <f t="shared" si="207"/>
        <v>1.8037230075458112E-5</v>
      </c>
    </row>
    <row r="280" spans="2:90" x14ac:dyDescent="0.2">
      <c r="B280" s="1">
        <f t="shared" si="204"/>
        <v>44129</v>
      </c>
      <c r="C280" s="8">
        <f t="shared" si="199"/>
        <v>38.428571428571431</v>
      </c>
      <c r="D280">
        <f t="shared" si="208"/>
        <v>269</v>
      </c>
      <c r="E280" s="14">
        <f t="shared" si="205"/>
        <v>0.15</v>
      </c>
      <c r="F280" s="3">
        <f t="shared" si="200"/>
        <v>2.8576511180631639</v>
      </c>
      <c r="G280" s="4">
        <f t="shared" si="209"/>
        <v>1.0221097057961851E-4</v>
      </c>
      <c r="I280" s="13">
        <f t="shared" si="210"/>
        <v>1.8037230075458112E-5</v>
      </c>
      <c r="J280" s="13">
        <f t="shared" si="213"/>
        <v>1.9947054426703217E-5</v>
      </c>
      <c r="K280" s="13">
        <f t="shared" si="213"/>
        <v>2.3467122841539076E-5</v>
      </c>
      <c r="L280" s="13">
        <f t="shared" si="213"/>
        <v>2.7608379795020531E-5</v>
      </c>
      <c r="M280" s="13">
        <f t="shared" si="213"/>
        <v>3.2480446791989745E-5</v>
      </c>
      <c r="N280" s="13">
        <f t="shared" si="213"/>
        <v>3.8212290307972072E-5</v>
      </c>
      <c r="O280" s="13">
        <f t="shared" si="213"/>
        <v>4.4955635607240111E-5</v>
      </c>
      <c r="P280" s="13">
        <f t="shared" si="213"/>
        <v>5.2888982999247735E-5</v>
      </c>
      <c r="Q280" s="13">
        <f t="shared" si="213"/>
        <v>6.2222332846044294E-5</v>
      </c>
      <c r="R280" s="13">
        <f t="shared" si="213"/>
        <v>7.3202744394312096E-5</v>
      </c>
      <c r="S280" s="13">
        <f t="shared" si="213"/>
        <v>8.6120875577466293E-5</v>
      </c>
      <c r="T280" s="13">
        <f t="shared" si="213"/>
        <v>1.0131867690006701E-4</v>
      </c>
      <c r="U280" s="13">
        <f t="shared" si="213"/>
        <v>1.1919844306597045E-4</v>
      </c>
      <c r="V280" s="13">
        <f t="shared" si="213"/>
        <v>1.4023346195183645E-4</v>
      </c>
      <c r="W280" s="13">
        <f t="shared" si="213"/>
        <v>1.6498054281016472E-4</v>
      </c>
      <c r="X280" s="13">
        <f t="shared" si="213"/>
        <v>1.9409475533018134E-4</v>
      </c>
      <c r="Y280" s="13">
        <f t="shared" si="213"/>
        <v>2.2834676970738139E-4</v>
      </c>
      <c r="Z280" s="13">
        <f t="shared" si="213"/>
        <v>2.6864325672245232E-4</v>
      </c>
      <c r="AA280" s="13">
        <f t="shared" si="213"/>
        <v>3.1605088783012453E-4</v>
      </c>
      <c r="AB280" s="13">
        <f t="shared" si="213"/>
        <v>3.7182457055227988E-4</v>
      </c>
      <c r="AC280" s="13">
        <f t="shared" si="213"/>
        <v>4.3744066657982756E-4</v>
      </c>
      <c r="AD280" s="13">
        <f t="shared" si="201"/>
        <v>2354787.8492974234</v>
      </c>
      <c r="AE280" s="13">
        <f t="shared" si="211"/>
        <v>2354787.8521186984</v>
      </c>
      <c r="AF280" s="4"/>
      <c r="AG280">
        <f t="shared" si="197"/>
        <v>269</v>
      </c>
      <c r="AH280" s="4"/>
      <c r="AI280" s="4"/>
      <c r="AJ280" s="13">
        <f t="shared" si="215"/>
        <v>1.2732162400023329E-6</v>
      </c>
      <c r="AK280" s="13">
        <f t="shared" si="215"/>
        <v>0</v>
      </c>
      <c r="AL280" s="13">
        <f t="shared" si="215"/>
        <v>0</v>
      </c>
      <c r="AM280" s="13">
        <f t="shared" si="215"/>
        <v>0</v>
      </c>
      <c r="AN280" s="13">
        <f t="shared" si="215"/>
        <v>0</v>
      </c>
      <c r="AO280" s="13">
        <f t="shared" si="215"/>
        <v>0</v>
      </c>
      <c r="AP280" s="13">
        <f t="shared" si="215"/>
        <v>0</v>
      </c>
      <c r="AQ280" s="13">
        <f t="shared" si="215"/>
        <v>0</v>
      </c>
      <c r="AR280" s="13">
        <f t="shared" si="215"/>
        <v>0</v>
      </c>
      <c r="AS280" s="13">
        <f t="shared" si="215"/>
        <v>0</v>
      </c>
      <c r="AT280" s="13">
        <f t="shared" si="215"/>
        <v>0</v>
      </c>
      <c r="AU280" s="13">
        <f t="shared" si="215"/>
        <v>0</v>
      </c>
      <c r="AV280" s="13">
        <f t="shared" si="215"/>
        <v>0</v>
      </c>
      <c r="AW280" s="13">
        <f t="shared" si="215"/>
        <v>0</v>
      </c>
      <c r="AX280" s="13">
        <f t="shared" si="215"/>
        <v>0</v>
      </c>
      <c r="AY280" s="13">
        <f t="shared" si="215"/>
        <v>0</v>
      </c>
      <c r="AZ280" s="13">
        <f t="shared" si="215"/>
        <v>0</v>
      </c>
      <c r="BA280" s="13">
        <f t="shared" si="215"/>
        <v>0</v>
      </c>
      <c r="BB280" s="13">
        <f t="shared" si="215"/>
        <v>0</v>
      </c>
      <c r="BC280" s="13">
        <f t="shared" si="215"/>
        <v>0</v>
      </c>
      <c r="BD280" s="13">
        <f t="shared" si="217"/>
        <v>0</v>
      </c>
      <c r="BE280" s="13">
        <f t="shared" si="206"/>
        <v>1.2732162400023329E-6</v>
      </c>
      <c r="BF280" s="13">
        <f t="shared" si="202"/>
        <v>150305.60758089321</v>
      </c>
      <c r="BG280" s="4">
        <f t="shared" si="198"/>
        <v>2505093.4596995916</v>
      </c>
      <c r="BH280" s="4">
        <f t="shared" si="216"/>
        <v>1.0000000000864731</v>
      </c>
      <c r="BI280" s="4">
        <f t="shared" si="218"/>
        <v>1.0000000001017331</v>
      </c>
      <c r="BJ280" s="4">
        <f t="shared" si="203"/>
        <v>5.9999999999567963</v>
      </c>
      <c r="BK280" s="4"/>
      <c r="BL280" s="4">
        <f t="shared" si="194"/>
        <v>2505093.4598018024</v>
      </c>
      <c r="BN280">
        <f t="shared" si="195"/>
        <v>269</v>
      </c>
      <c r="BO280" s="11">
        <f t="shared" si="196"/>
        <v>4.3405596170040804E-11</v>
      </c>
      <c r="BP280" s="9">
        <f t="shared" si="193"/>
        <v>1.1743750870221741E-16</v>
      </c>
      <c r="BQ280" s="9">
        <f t="shared" si="193"/>
        <v>1.2987206838409569E-16</v>
      </c>
      <c r="BR280" s="9">
        <f t="shared" si="193"/>
        <v>1.5279066859988785E-16</v>
      </c>
      <c r="BS280" s="9">
        <f t="shared" si="193"/>
        <v>1.7975372764376626E-16</v>
      </c>
      <c r="BT280" s="9">
        <f t="shared" si="193"/>
        <v>2.1147497353134061E-16</v>
      </c>
      <c r="BU280" s="9">
        <f t="shared" si="193"/>
        <v>2.4879408627602994E-16</v>
      </c>
      <c r="BV280" s="9">
        <f t="shared" si="193"/>
        <v>2.9269892471030567E-16</v>
      </c>
      <c r="BW280" s="9">
        <f t="shared" si="193"/>
        <v>3.4435167568642506E-16</v>
      </c>
      <c r="BX280" s="9">
        <f t="shared" si="193"/>
        <v>4.051196178409896E-16</v>
      </c>
      <c r="BY280" s="9">
        <f t="shared" si="192"/>
        <v>4.7661131425773428E-16</v>
      </c>
      <c r="BZ280" s="9">
        <f t="shared" si="192"/>
        <v>0</v>
      </c>
      <c r="CA280" s="9">
        <f t="shared" si="192"/>
        <v>0</v>
      </c>
      <c r="CB280" s="9">
        <f t="shared" si="187"/>
        <v>0</v>
      </c>
      <c r="CC280" s="9">
        <f t="shared" si="187"/>
        <v>0</v>
      </c>
      <c r="CD280" s="9">
        <f t="shared" si="187"/>
        <v>0</v>
      </c>
      <c r="CE280" s="9">
        <f t="shared" si="187"/>
        <v>0</v>
      </c>
      <c r="CF280" s="9">
        <f t="shared" si="187"/>
        <v>0</v>
      </c>
      <c r="CG280" s="9">
        <f t="shared" si="187"/>
        <v>0</v>
      </c>
      <c r="CH280" s="9">
        <f t="shared" si="187"/>
        <v>0</v>
      </c>
      <c r="CI280" s="9">
        <f t="shared" si="182"/>
        <v>0</v>
      </c>
      <c r="CJ280" s="9">
        <f t="shared" si="182"/>
        <v>0</v>
      </c>
      <c r="CK280" s="9">
        <f t="shared" si="182"/>
        <v>1.5331645567908429E-5</v>
      </c>
      <c r="CL280" s="9">
        <f t="shared" si="207"/>
        <v>1.5331645570467332E-5</v>
      </c>
    </row>
    <row r="281" spans="2:90" x14ac:dyDescent="0.2">
      <c r="B281" s="1">
        <f t="shared" si="204"/>
        <v>44130</v>
      </c>
      <c r="C281" s="8">
        <f t="shared" si="199"/>
        <v>38.571428571428569</v>
      </c>
      <c r="D281">
        <f t="shared" si="208"/>
        <v>270</v>
      </c>
      <c r="E281" s="14">
        <f t="shared" si="205"/>
        <v>0.15</v>
      </c>
      <c r="F281" s="3">
        <f t="shared" si="200"/>
        <v>2.8576511180631639</v>
      </c>
      <c r="G281" s="4">
        <f t="shared" si="209"/>
        <v>8.6879325009151176E-5</v>
      </c>
      <c r="I281" s="13">
        <f t="shared" si="210"/>
        <v>1.5331645570467332E-5</v>
      </c>
      <c r="J281" s="13">
        <f t="shared" si="213"/>
        <v>1.6954996270930625E-5</v>
      </c>
      <c r="K281" s="13">
        <f t="shared" si="213"/>
        <v>1.9947054426703217E-5</v>
      </c>
      <c r="L281" s="13">
        <f t="shared" si="213"/>
        <v>2.3467122841539076E-5</v>
      </c>
      <c r="M281" s="13">
        <f t="shared" si="213"/>
        <v>2.7608379795020531E-5</v>
      </c>
      <c r="N281" s="13">
        <f t="shared" si="213"/>
        <v>3.2480446791989745E-5</v>
      </c>
      <c r="O281" s="13">
        <f t="shared" si="213"/>
        <v>3.8212290307972072E-5</v>
      </c>
      <c r="P281" s="13">
        <f t="shared" si="213"/>
        <v>4.4955635607240111E-5</v>
      </c>
      <c r="Q281" s="13">
        <f t="shared" si="213"/>
        <v>5.2888982999247735E-5</v>
      </c>
      <c r="R281" s="13">
        <f t="shared" si="213"/>
        <v>6.2222332846044294E-5</v>
      </c>
      <c r="S281" s="13">
        <f t="shared" si="213"/>
        <v>7.3202744394312096E-5</v>
      </c>
      <c r="T281" s="13">
        <f t="shared" si="213"/>
        <v>8.6120875577466293E-5</v>
      </c>
      <c r="U281" s="13">
        <f t="shared" si="213"/>
        <v>1.0131867690006701E-4</v>
      </c>
      <c r="V281" s="13">
        <f t="shared" si="213"/>
        <v>1.1919844306597045E-4</v>
      </c>
      <c r="W281" s="13">
        <f t="shared" si="213"/>
        <v>1.4023346195183645E-4</v>
      </c>
      <c r="X281" s="13">
        <f t="shared" si="213"/>
        <v>1.6498054281016472E-4</v>
      </c>
      <c r="Y281" s="13">
        <f t="shared" si="213"/>
        <v>1.9409475533018134E-4</v>
      </c>
      <c r="Z281" s="13">
        <f t="shared" si="213"/>
        <v>2.2834676970738139E-4</v>
      </c>
      <c r="AA281" s="13">
        <f t="shared" si="213"/>
        <v>2.6864325672245232E-4</v>
      </c>
      <c r="AB281" s="13">
        <f t="shared" si="213"/>
        <v>3.1605088783012453E-4</v>
      </c>
      <c r="AC281" s="13">
        <f t="shared" si="213"/>
        <v>3.7182457055227988E-4</v>
      </c>
      <c r="AD281" s="13">
        <f t="shared" si="201"/>
        <v>2354787.8497348642</v>
      </c>
      <c r="AE281" s="13">
        <f t="shared" si="211"/>
        <v>2354787.8521329481</v>
      </c>
      <c r="AF281" s="4"/>
      <c r="AG281">
        <f t="shared" si="197"/>
        <v>270</v>
      </c>
      <c r="AH281" s="4"/>
      <c r="AI281" s="4"/>
      <c r="AJ281" s="13">
        <f t="shared" si="215"/>
        <v>1.0822338045274868E-6</v>
      </c>
      <c r="AK281" s="13">
        <f t="shared" si="215"/>
        <v>0</v>
      </c>
      <c r="AL281" s="13">
        <f t="shared" si="215"/>
        <v>0</v>
      </c>
      <c r="AM281" s="13">
        <f t="shared" si="215"/>
        <v>0</v>
      </c>
      <c r="AN281" s="13">
        <f t="shared" si="215"/>
        <v>0</v>
      </c>
      <c r="AO281" s="13">
        <f t="shared" si="215"/>
        <v>0</v>
      </c>
      <c r="AP281" s="13">
        <f t="shared" si="215"/>
        <v>0</v>
      </c>
      <c r="AQ281" s="13">
        <f t="shared" si="215"/>
        <v>0</v>
      </c>
      <c r="AR281" s="13">
        <f t="shared" si="215"/>
        <v>0</v>
      </c>
      <c r="AS281" s="13">
        <f t="shared" si="215"/>
        <v>0</v>
      </c>
      <c r="AT281" s="13">
        <f t="shared" si="215"/>
        <v>0</v>
      </c>
      <c r="AU281" s="13">
        <f t="shared" si="215"/>
        <v>0</v>
      </c>
      <c r="AV281" s="13">
        <f t="shared" si="215"/>
        <v>0</v>
      </c>
      <c r="AW281" s="13">
        <f t="shared" si="215"/>
        <v>0</v>
      </c>
      <c r="AX281" s="13">
        <f t="shared" si="215"/>
        <v>0</v>
      </c>
      <c r="AY281" s="13">
        <f t="shared" si="215"/>
        <v>0</v>
      </c>
      <c r="AZ281" s="13">
        <f t="shared" si="215"/>
        <v>0</v>
      </c>
      <c r="BA281" s="13">
        <f t="shared" si="215"/>
        <v>0</v>
      </c>
      <c r="BB281" s="13">
        <f t="shared" si="215"/>
        <v>0</v>
      </c>
      <c r="BC281" s="13">
        <f t="shared" si="215"/>
        <v>0</v>
      </c>
      <c r="BD281" s="13">
        <f t="shared" si="217"/>
        <v>0</v>
      </c>
      <c r="BE281" s="13">
        <f t="shared" si="206"/>
        <v>1.0822338045274868E-6</v>
      </c>
      <c r="BF281" s="13">
        <f t="shared" si="202"/>
        <v>150305.60758197543</v>
      </c>
      <c r="BG281" s="4">
        <f t="shared" si="198"/>
        <v>2505093.4597149235</v>
      </c>
      <c r="BH281" s="4">
        <f t="shared" si="216"/>
        <v>1.0000000000735023</v>
      </c>
      <c r="BI281" s="4">
        <f t="shared" si="218"/>
        <v>1.0000000000864731</v>
      </c>
      <c r="BJ281" s="4">
        <f t="shared" si="203"/>
        <v>5.9999999999632756</v>
      </c>
      <c r="BK281" s="4"/>
      <c r="BL281" s="4">
        <f t="shared" si="194"/>
        <v>2505093.4598018029</v>
      </c>
      <c r="BN281">
        <f t="shared" si="195"/>
        <v>270</v>
      </c>
      <c r="BO281" s="11">
        <f t="shared" si="196"/>
        <v>3.6894756751548207E-11</v>
      </c>
      <c r="BP281" s="9">
        <f t="shared" si="193"/>
        <v>8.4848600088501559E-17</v>
      </c>
      <c r="BQ281" s="9">
        <f t="shared" si="193"/>
        <v>9.383256947090884E-17</v>
      </c>
      <c r="BR281" s="9">
        <f t="shared" si="193"/>
        <v>1.103912581474662E-16</v>
      </c>
      <c r="BS281" s="9">
        <f t="shared" si="193"/>
        <v>1.2987206833459275E-16</v>
      </c>
      <c r="BT281" s="9">
        <f t="shared" si="193"/>
        <v>1.5279066852624613E-16</v>
      </c>
      <c r="BU281" s="9">
        <f t="shared" si="193"/>
        <v>1.7975372753580988E-16</v>
      </c>
      <c r="BV281" s="9">
        <f t="shared" si="193"/>
        <v>2.1147497337482589E-16</v>
      </c>
      <c r="BW281" s="9">
        <f t="shared" si="193"/>
        <v>2.4879408605105446E-16</v>
      </c>
      <c r="BX281" s="9">
        <f t="shared" si="193"/>
        <v>2.9269892438910202E-16</v>
      </c>
      <c r="BY281" s="9">
        <f t="shared" si="192"/>
        <v>3.4435167523030085E-16</v>
      </c>
      <c r="BZ281" s="9">
        <f t="shared" si="192"/>
        <v>0</v>
      </c>
      <c r="CA281" s="9">
        <f t="shared" si="192"/>
        <v>0</v>
      </c>
      <c r="CB281" s="9">
        <f t="shared" si="187"/>
        <v>0</v>
      </c>
      <c r="CC281" s="9">
        <f t="shared" si="187"/>
        <v>0</v>
      </c>
      <c r="CD281" s="9">
        <f t="shared" si="187"/>
        <v>0</v>
      </c>
      <c r="CE281" s="9">
        <f t="shared" si="187"/>
        <v>0</v>
      </c>
      <c r="CF281" s="9">
        <f t="shared" si="187"/>
        <v>0</v>
      </c>
      <c r="CG281" s="9">
        <f t="shared" si="187"/>
        <v>0</v>
      </c>
      <c r="CH281" s="9">
        <f t="shared" si="187"/>
        <v>0</v>
      </c>
      <c r="CI281" s="9">
        <f t="shared" si="182"/>
        <v>0</v>
      </c>
      <c r="CJ281" s="9">
        <f t="shared" si="182"/>
        <v>0</v>
      </c>
      <c r="CK281" s="9">
        <f t="shared" si="182"/>
        <v>1.3031898737620359E-5</v>
      </c>
      <c r="CL281" s="9">
        <f t="shared" si="207"/>
        <v>1.3031898739469168E-5</v>
      </c>
    </row>
    <row r="282" spans="2:90" x14ac:dyDescent="0.2">
      <c r="B282" s="1">
        <f t="shared" si="204"/>
        <v>44131</v>
      </c>
      <c r="C282" s="8">
        <f t="shared" si="199"/>
        <v>38.714285714285715</v>
      </c>
      <c r="D282">
        <f t="shared" si="208"/>
        <v>271</v>
      </c>
      <c r="E282" s="14">
        <f t="shared" si="205"/>
        <v>0.15</v>
      </c>
      <c r="F282" s="3">
        <f t="shared" si="200"/>
        <v>2.8576511180631639</v>
      </c>
      <c r="G282" s="4">
        <f t="shared" si="209"/>
        <v>7.3847426269682014E-5</v>
      </c>
      <c r="I282" s="13">
        <f t="shared" si="210"/>
        <v>1.3031898739469168E-5</v>
      </c>
      <c r="J282" s="13">
        <f t="shared" si="213"/>
        <v>1.4411746836239292E-5</v>
      </c>
      <c r="K282" s="13">
        <f t="shared" si="213"/>
        <v>1.6954996270930625E-5</v>
      </c>
      <c r="L282" s="13">
        <f t="shared" si="213"/>
        <v>1.9947054426703217E-5</v>
      </c>
      <c r="M282" s="13">
        <f t="shared" si="213"/>
        <v>2.3467122841539076E-5</v>
      </c>
      <c r="N282" s="13">
        <f t="shared" si="213"/>
        <v>2.7608379795020531E-5</v>
      </c>
      <c r="O282" s="13">
        <f t="shared" si="213"/>
        <v>3.2480446791989745E-5</v>
      </c>
      <c r="P282" s="13">
        <f t="shared" si="213"/>
        <v>3.8212290307972072E-5</v>
      </c>
      <c r="Q282" s="13">
        <f t="shared" si="213"/>
        <v>4.4955635607240111E-5</v>
      </c>
      <c r="R282" s="13">
        <f t="shared" si="213"/>
        <v>5.2888982999247735E-5</v>
      </c>
      <c r="S282" s="13">
        <f t="shared" si="213"/>
        <v>6.2222332846044294E-5</v>
      </c>
      <c r="T282" s="13">
        <f t="shared" si="213"/>
        <v>7.3202744394312096E-5</v>
      </c>
      <c r="U282" s="13">
        <f t="shared" si="213"/>
        <v>8.6120875577466293E-5</v>
      </c>
      <c r="V282" s="13">
        <f t="shared" si="213"/>
        <v>1.0131867690006701E-4</v>
      </c>
      <c r="W282" s="13">
        <f t="shared" si="213"/>
        <v>1.1919844306597045E-4</v>
      </c>
      <c r="X282" s="13">
        <f t="shared" si="213"/>
        <v>1.4023346195183645E-4</v>
      </c>
      <c r="Y282" s="13">
        <f t="shared" si="213"/>
        <v>1.6498054281016472E-4</v>
      </c>
      <c r="Z282" s="13">
        <f t="shared" si="213"/>
        <v>1.9409475533018134E-4</v>
      </c>
      <c r="AA282" s="13">
        <f t="shared" si="213"/>
        <v>2.2834676970738139E-4</v>
      </c>
      <c r="AB282" s="13">
        <f t="shared" si="213"/>
        <v>2.6864325672245232E-4</v>
      </c>
      <c r="AC282" s="13">
        <f t="shared" si="213"/>
        <v>3.1605088783012453E-4</v>
      </c>
      <c r="AD282" s="13">
        <f t="shared" si="201"/>
        <v>2354787.8501066887</v>
      </c>
      <c r="AE282" s="13">
        <f t="shared" si="211"/>
        <v>2354787.85214506</v>
      </c>
      <c r="AF282" s="4"/>
      <c r="AG282">
        <f t="shared" si="197"/>
        <v>271</v>
      </c>
      <c r="AH282" s="4"/>
      <c r="AI282" s="4"/>
      <c r="AJ282" s="13">
        <f t="shared" si="215"/>
        <v>9.1989873422803994E-7</v>
      </c>
      <c r="AK282" s="13">
        <f t="shared" si="215"/>
        <v>0</v>
      </c>
      <c r="AL282" s="13">
        <f t="shared" si="215"/>
        <v>0</v>
      </c>
      <c r="AM282" s="13">
        <f t="shared" si="215"/>
        <v>0</v>
      </c>
      <c r="AN282" s="13">
        <f t="shared" si="215"/>
        <v>0</v>
      </c>
      <c r="AO282" s="13">
        <f t="shared" si="215"/>
        <v>0</v>
      </c>
      <c r="AP282" s="13">
        <f t="shared" si="215"/>
        <v>0</v>
      </c>
      <c r="AQ282" s="13">
        <f t="shared" si="215"/>
        <v>0</v>
      </c>
      <c r="AR282" s="13">
        <f t="shared" si="215"/>
        <v>0</v>
      </c>
      <c r="AS282" s="13">
        <f t="shared" si="215"/>
        <v>0</v>
      </c>
      <c r="AT282" s="13">
        <f t="shared" si="215"/>
        <v>0</v>
      </c>
      <c r="AU282" s="13">
        <f t="shared" si="215"/>
        <v>0</v>
      </c>
      <c r="AV282" s="13">
        <f t="shared" si="215"/>
        <v>0</v>
      </c>
      <c r="AW282" s="13">
        <f t="shared" si="215"/>
        <v>0</v>
      </c>
      <c r="AX282" s="13">
        <f t="shared" si="215"/>
        <v>0</v>
      </c>
      <c r="AY282" s="13">
        <f t="shared" si="215"/>
        <v>0</v>
      </c>
      <c r="AZ282" s="13">
        <f t="shared" si="215"/>
        <v>0</v>
      </c>
      <c r="BA282" s="13">
        <f t="shared" si="215"/>
        <v>0</v>
      </c>
      <c r="BB282" s="13">
        <f t="shared" si="215"/>
        <v>0</v>
      </c>
      <c r="BC282" s="13">
        <f t="shared" si="215"/>
        <v>0</v>
      </c>
      <c r="BD282" s="13">
        <f t="shared" si="217"/>
        <v>0</v>
      </c>
      <c r="BE282" s="13">
        <f t="shared" si="206"/>
        <v>9.1989873422803994E-7</v>
      </c>
      <c r="BF282" s="13">
        <f t="shared" si="202"/>
        <v>150305.60758289532</v>
      </c>
      <c r="BG282" s="4">
        <f t="shared" si="198"/>
        <v>2505093.4597279551</v>
      </c>
      <c r="BH282" s="4">
        <f t="shared" si="216"/>
        <v>1.0000000000624767</v>
      </c>
      <c r="BI282" s="4">
        <f t="shared" si="218"/>
        <v>1.0000000000735019</v>
      </c>
      <c r="BJ282" s="4">
        <f t="shared" si="203"/>
        <v>5.9999999999687841</v>
      </c>
      <c r="BK282" s="4"/>
      <c r="BL282" s="4">
        <f t="shared" si="194"/>
        <v>2505093.4598018024</v>
      </c>
      <c r="BN282">
        <f t="shared" si="195"/>
        <v>271</v>
      </c>
      <c r="BO282" s="11">
        <f t="shared" si="196"/>
        <v>3.1360543243883255E-11</v>
      </c>
      <c r="BP282" s="9">
        <f t="shared" si="193"/>
        <v>6.1303113595354579E-17</v>
      </c>
      <c r="BQ282" s="9">
        <f t="shared" si="193"/>
        <v>6.7794031481667003E-17</v>
      </c>
      <c r="BR282" s="9">
        <f t="shared" si="193"/>
        <v>7.9757684063159869E-17</v>
      </c>
      <c r="BS282" s="9">
        <f t="shared" si="193"/>
        <v>9.3832569440507867E-17</v>
      </c>
      <c r="BT282" s="9">
        <f t="shared" si="193"/>
        <v>1.1039125810224101E-16</v>
      </c>
      <c r="BU282" s="9">
        <f t="shared" si="193"/>
        <v>1.2987206826829412E-16</v>
      </c>
      <c r="BV282" s="9">
        <f t="shared" si="193"/>
        <v>1.5279066843012653E-16</v>
      </c>
      <c r="BW282" s="9">
        <f t="shared" si="193"/>
        <v>1.7975372739764686E-16</v>
      </c>
      <c r="BX282" s="9">
        <f t="shared" si="193"/>
        <v>2.1147497317756671E-16</v>
      </c>
      <c r="BY282" s="9">
        <f t="shared" si="192"/>
        <v>2.4879408577093725E-16</v>
      </c>
      <c r="BZ282" s="9">
        <f t="shared" si="192"/>
        <v>0</v>
      </c>
      <c r="CA282" s="9">
        <f t="shared" si="192"/>
        <v>0</v>
      </c>
      <c r="CB282" s="9">
        <f t="shared" si="187"/>
        <v>0</v>
      </c>
      <c r="CC282" s="9">
        <f t="shared" si="187"/>
        <v>0</v>
      </c>
      <c r="CD282" s="9">
        <f t="shared" si="187"/>
        <v>0</v>
      </c>
      <c r="CE282" s="9">
        <f t="shared" si="187"/>
        <v>0</v>
      </c>
      <c r="CF282" s="9">
        <f t="shared" si="187"/>
        <v>0</v>
      </c>
      <c r="CG282" s="9">
        <f t="shared" si="187"/>
        <v>0</v>
      </c>
      <c r="CH282" s="9">
        <f t="shared" si="187"/>
        <v>0</v>
      </c>
      <c r="CI282" s="9">
        <f t="shared" si="182"/>
        <v>0</v>
      </c>
      <c r="CJ282" s="9">
        <f t="shared" si="182"/>
        <v>0</v>
      </c>
      <c r="CK282" s="9">
        <f t="shared" si="182"/>
        <v>1.1077113930516254E-5</v>
      </c>
      <c r="CL282" s="9">
        <f t="shared" si="207"/>
        <v>1.1077113931852018E-5</v>
      </c>
    </row>
    <row r="283" spans="2:90" x14ac:dyDescent="0.2">
      <c r="B283" s="1">
        <f t="shared" si="204"/>
        <v>44132</v>
      </c>
      <c r="C283" s="8">
        <f t="shared" si="199"/>
        <v>38.857142857142854</v>
      </c>
      <c r="D283">
        <f t="shared" si="208"/>
        <v>272</v>
      </c>
      <c r="E283" s="14">
        <f t="shared" si="205"/>
        <v>0.15</v>
      </c>
      <c r="F283" s="3">
        <f t="shared" si="200"/>
        <v>2.8576511180631639</v>
      </c>
      <c r="G283" s="4">
        <f t="shared" si="209"/>
        <v>6.2770312337829994E-5</v>
      </c>
      <c r="I283" s="13">
        <f t="shared" si="210"/>
        <v>1.1077113931852018E-5</v>
      </c>
      <c r="J283" s="13">
        <f t="shared" si="213"/>
        <v>1.2249984815101017E-5</v>
      </c>
      <c r="K283" s="13">
        <f t="shared" si="213"/>
        <v>1.4411746836239292E-5</v>
      </c>
      <c r="L283" s="13">
        <f t="shared" si="213"/>
        <v>1.6954996270930625E-5</v>
      </c>
      <c r="M283" s="13">
        <f t="shared" si="213"/>
        <v>1.9947054426703217E-5</v>
      </c>
      <c r="N283" s="13">
        <f t="shared" si="213"/>
        <v>2.3467122841539076E-5</v>
      </c>
      <c r="O283" s="13">
        <f t="shared" si="213"/>
        <v>2.7608379795020531E-5</v>
      </c>
      <c r="P283" s="13">
        <f t="shared" si="213"/>
        <v>3.2480446791989745E-5</v>
      </c>
      <c r="Q283" s="13">
        <f t="shared" si="213"/>
        <v>3.8212290307972072E-5</v>
      </c>
      <c r="R283" s="13">
        <f t="shared" si="213"/>
        <v>4.4955635607240111E-5</v>
      </c>
      <c r="S283" s="13">
        <f t="shared" si="213"/>
        <v>5.2888982999247735E-5</v>
      </c>
      <c r="T283" s="13">
        <f t="shared" si="213"/>
        <v>6.2222332846044294E-5</v>
      </c>
      <c r="U283" s="13">
        <f t="shared" si="213"/>
        <v>7.3202744394312096E-5</v>
      </c>
      <c r="V283" s="13">
        <f t="shared" si="213"/>
        <v>8.6120875577466293E-5</v>
      </c>
      <c r="W283" s="13">
        <f t="shared" si="213"/>
        <v>1.0131867690006701E-4</v>
      </c>
      <c r="X283" s="13">
        <f t="shared" si="213"/>
        <v>1.1919844306597045E-4</v>
      </c>
      <c r="Y283" s="13">
        <f t="shared" si="213"/>
        <v>1.4023346195183645E-4</v>
      </c>
      <c r="Z283" s="13">
        <f t="shared" si="213"/>
        <v>1.6498054281016472E-4</v>
      </c>
      <c r="AA283" s="13">
        <f t="shared" si="213"/>
        <v>1.9409475533018134E-4</v>
      </c>
      <c r="AB283" s="13">
        <f t="shared" si="213"/>
        <v>2.2834676970738139E-4</v>
      </c>
      <c r="AC283" s="13">
        <f t="shared" si="213"/>
        <v>2.6864325672245232E-4</v>
      </c>
      <c r="AD283" s="13">
        <f t="shared" si="201"/>
        <v>2354787.8504227395</v>
      </c>
      <c r="AE283" s="13">
        <f t="shared" si="211"/>
        <v>2354787.8521553553</v>
      </c>
      <c r="AF283" s="4"/>
      <c r="AG283">
        <f t="shared" si="197"/>
        <v>272</v>
      </c>
      <c r="AH283" s="4"/>
      <c r="AI283" s="4"/>
      <c r="AJ283" s="13">
        <f t="shared" si="215"/>
        <v>7.8191392436815004E-7</v>
      </c>
      <c r="AK283" s="13">
        <f t="shared" si="215"/>
        <v>0</v>
      </c>
      <c r="AL283" s="13">
        <f t="shared" si="215"/>
        <v>0</v>
      </c>
      <c r="AM283" s="13">
        <f t="shared" si="215"/>
        <v>0</v>
      </c>
      <c r="AN283" s="13">
        <f t="shared" si="215"/>
        <v>0</v>
      </c>
      <c r="AO283" s="13">
        <f t="shared" si="215"/>
        <v>0</v>
      </c>
      <c r="AP283" s="13">
        <f t="shared" si="215"/>
        <v>0</v>
      </c>
      <c r="AQ283" s="13">
        <f t="shared" si="215"/>
        <v>0</v>
      </c>
      <c r="AR283" s="13">
        <f t="shared" si="215"/>
        <v>0</v>
      </c>
      <c r="AS283" s="13">
        <f t="shared" si="215"/>
        <v>0</v>
      </c>
      <c r="AT283" s="13">
        <f t="shared" si="215"/>
        <v>0</v>
      </c>
      <c r="AU283" s="13">
        <f t="shared" si="215"/>
        <v>0</v>
      </c>
      <c r="AV283" s="13">
        <f t="shared" si="215"/>
        <v>0</v>
      </c>
      <c r="AW283" s="13">
        <f t="shared" si="215"/>
        <v>0</v>
      </c>
      <c r="AX283" s="13">
        <f t="shared" si="215"/>
        <v>0</v>
      </c>
      <c r="AY283" s="13">
        <f t="shared" si="215"/>
        <v>0</v>
      </c>
      <c r="AZ283" s="13">
        <f t="shared" si="215"/>
        <v>0</v>
      </c>
      <c r="BA283" s="13">
        <f t="shared" si="215"/>
        <v>0</v>
      </c>
      <c r="BB283" s="13">
        <f t="shared" si="215"/>
        <v>0</v>
      </c>
      <c r="BC283" s="13">
        <f t="shared" si="215"/>
        <v>0</v>
      </c>
      <c r="BD283" s="13">
        <f t="shared" si="217"/>
        <v>0</v>
      </c>
      <c r="BE283" s="13">
        <f t="shared" si="206"/>
        <v>7.8191392436815004E-7</v>
      </c>
      <c r="BF283" s="13">
        <f t="shared" si="202"/>
        <v>150305.60758367722</v>
      </c>
      <c r="BG283" s="4">
        <f t="shared" si="198"/>
        <v>2505093.4597390327</v>
      </c>
      <c r="BH283" s="4">
        <f t="shared" si="216"/>
        <v>1.0000000000531055</v>
      </c>
      <c r="BI283" s="4">
        <f t="shared" si="218"/>
        <v>1.0000000000624767</v>
      </c>
      <c r="BJ283" s="4">
        <f t="shared" si="203"/>
        <v>5.9999999999734648</v>
      </c>
      <c r="BK283" s="4"/>
      <c r="BL283" s="4">
        <f t="shared" si="194"/>
        <v>2505093.4598018029</v>
      </c>
      <c r="BN283">
        <f t="shared" si="195"/>
        <v>272</v>
      </c>
      <c r="BO283" s="11">
        <f t="shared" si="196"/>
        <v>2.6656461760961871E-11</v>
      </c>
      <c r="BP283" s="9">
        <f t="shared" si="193"/>
        <v>4.4291499591934699E-17</v>
      </c>
      <c r="BQ283" s="9">
        <f t="shared" si="193"/>
        <v>4.8981187769415571E-17</v>
      </c>
      <c r="BR283" s="9">
        <f t="shared" si="193"/>
        <v>5.7624926767331383E-17</v>
      </c>
      <c r="BS283" s="9">
        <f t="shared" si="193"/>
        <v>6.7794031462996995E-17</v>
      </c>
      <c r="BT283" s="9">
        <f t="shared" si="193"/>
        <v>7.9757684035385925E-17</v>
      </c>
      <c r="BU283" s="9">
        <f t="shared" si="193"/>
        <v>9.3832569399792191E-17</v>
      </c>
      <c r="BV283" s="9">
        <f t="shared" si="193"/>
        <v>1.1039125804321157E-16</v>
      </c>
      <c r="BW283" s="9">
        <f t="shared" si="193"/>
        <v>1.2987206818344468E-16</v>
      </c>
      <c r="BX283" s="9">
        <f t="shared" si="193"/>
        <v>1.5279066830898471E-16</v>
      </c>
      <c r="BY283" s="9">
        <f t="shared" si="192"/>
        <v>1.7975372722561979E-16</v>
      </c>
      <c r="BZ283" s="9">
        <f t="shared" si="192"/>
        <v>0</v>
      </c>
      <c r="CA283" s="9">
        <f t="shared" si="192"/>
        <v>0</v>
      </c>
      <c r="CB283" s="9">
        <f t="shared" si="187"/>
        <v>0</v>
      </c>
      <c r="CC283" s="9">
        <f t="shared" si="187"/>
        <v>0</v>
      </c>
      <c r="CD283" s="9">
        <f t="shared" si="187"/>
        <v>0</v>
      </c>
      <c r="CE283" s="9">
        <f t="shared" si="187"/>
        <v>0</v>
      </c>
      <c r="CF283" s="9">
        <f t="shared" si="187"/>
        <v>0</v>
      </c>
      <c r="CG283" s="9">
        <f t="shared" si="187"/>
        <v>0</v>
      </c>
      <c r="CH283" s="9">
        <f t="shared" si="187"/>
        <v>0</v>
      </c>
      <c r="CI283" s="9">
        <f t="shared" si="182"/>
        <v>0</v>
      </c>
      <c r="CJ283" s="9">
        <f t="shared" si="182"/>
        <v>0</v>
      </c>
      <c r="CK283" s="9">
        <f t="shared" si="182"/>
        <v>9.4155468434957028E-6</v>
      </c>
      <c r="CL283" s="9">
        <f t="shared" si="207"/>
        <v>9.4155468444607918E-6</v>
      </c>
    </row>
    <row r="284" spans="2:90" x14ac:dyDescent="0.2">
      <c r="B284" s="1">
        <f t="shared" si="204"/>
        <v>44133</v>
      </c>
      <c r="C284" s="8">
        <f t="shared" si="199"/>
        <v>39</v>
      </c>
      <c r="D284">
        <f t="shared" si="208"/>
        <v>273</v>
      </c>
      <c r="E284" s="14">
        <f t="shared" si="205"/>
        <v>0.15</v>
      </c>
      <c r="F284" s="3">
        <f t="shared" si="200"/>
        <v>2.8576511180631639</v>
      </c>
      <c r="G284" s="4">
        <f t="shared" si="209"/>
        <v>5.3354765493369204E-5</v>
      </c>
      <c r="I284" s="13">
        <f t="shared" si="210"/>
        <v>9.4155468444607918E-6</v>
      </c>
      <c r="J284" s="13">
        <f t="shared" si="213"/>
        <v>1.0412487095940896E-5</v>
      </c>
      <c r="K284" s="13">
        <f t="shared" si="213"/>
        <v>1.2249984815101017E-5</v>
      </c>
      <c r="L284" s="13">
        <f t="shared" si="213"/>
        <v>1.4411746836239292E-5</v>
      </c>
      <c r="M284" s="13">
        <f t="shared" si="213"/>
        <v>1.6954996270930625E-5</v>
      </c>
      <c r="N284" s="13">
        <f t="shared" si="213"/>
        <v>1.9947054426703217E-5</v>
      </c>
      <c r="O284" s="13">
        <f t="shared" si="213"/>
        <v>2.3467122841539076E-5</v>
      </c>
      <c r="P284" s="13">
        <f t="shared" si="213"/>
        <v>2.7608379795020531E-5</v>
      </c>
      <c r="Q284" s="13">
        <f t="shared" si="213"/>
        <v>3.2480446791989745E-5</v>
      </c>
      <c r="R284" s="13">
        <f t="shared" si="213"/>
        <v>3.8212290307972072E-5</v>
      </c>
      <c r="S284" s="13">
        <f t="shared" si="213"/>
        <v>4.4955635607240111E-5</v>
      </c>
      <c r="T284" s="13">
        <f t="shared" si="213"/>
        <v>5.2888982999247735E-5</v>
      </c>
      <c r="U284" s="13">
        <f t="shared" si="213"/>
        <v>6.2222332846044294E-5</v>
      </c>
      <c r="V284" s="13">
        <f t="shared" si="213"/>
        <v>7.3202744394312096E-5</v>
      </c>
      <c r="W284" s="13">
        <f t="shared" si="213"/>
        <v>8.6120875577466293E-5</v>
      </c>
      <c r="X284" s="13">
        <f t="shared" si="213"/>
        <v>1.0131867690006701E-4</v>
      </c>
      <c r="Y284" s="13">
        <f t="shared" si="213"/>
        <v>1.1919844306597045E-4</v>
      </c>
      <c r="Z284" s="13">
        <f t="shared" si="213"/>
        <v>1.4023346195183645E-4</v>
      </c>
      <c r="AA284" s="13">
        <f t="shared" si="213"/>
        <v>1.6498054281016472E-4</v>
      </c>
      <c r="AB284" s="13">
        <f t="shared" si="213"/>
        <v>1.9409475533018134E-4</v>
      </c>
      <c r="AC284" s="13">
        <f t="shared" si="213"/>
        <v>2.2834676970738139E-4</v>
      </c>
      <c r="AD284" s="13">
        <f t="shared" si="201"/>
        <v>2354787.8506913828</v>
      </c>
      <c r="AE284" s="13">
        <f t="shared" si="211"/>
        <v>2354787.852164106</v>
      </c>
      <c r="AF284" s="4"/>
      <c r="AG284">
        <f t="shared" si="197"/>
        <v>273</v>
      </c>
      <c r="AH284" s="4"/>
      <c r="AI284" s="4"/>
      <c r="AJ284" s="13">
        <f t="shared" si="215"/>
        <v>6.6462683591112104E-7</v>
      </c>
      <c r="AK284" s="13">
        <f t="shared" si="215"/>
        <v>0</v>
      </c>
      <c r="AL284" s="13">
        <f t="shared" si="215"/>
        <v>0</v>
      </c>
      <c r="AM284" s="13">
        <f t="shared" si="215"/>
        <v>0</v>
      </c>
      <c r="AN284" s="13">
        <f t="shared" si="215"/>
        <v>0</v>
      </c>
      <c r="AO284" s="13">
        <f t="shared" si="215"/>
        <v>0</v>
      </c>
      <c r="AP284" s="13">
        <f t="shared" si="215"/>
        <v>0</v>
      </c>
      <c r="AQ284" s="13">
        <f t="shared" si="215"/>
        <v>0</v>
      </c>
      <c r="AR284" s="13">
        <f t="shared" si="215"/>
        <v>0</v>
      </c>
      <c r="AS284" s="13">
        <f t="shared" si="215"/>
        <v>0</v>
      </c>
      <c r="AT284" s="13">
        <f t="shared" si="215"/>
        <v>0</v>
      </c>
      <c r="AU284" s="13">
        <f t="shared" si="215"/>
        <v>0</v>
      </c>
      <c r="AV284" s="13">
        <f t="shared" si="215"/>
        <v>0</v>
      </c>
      <c r="AW284" s="13">
        <f t="shared" si="215"/>
        <v>0</v>
      </c>
      <c r="AX284" s="13">
        <f t="shared" si="215"/>
        <v>0</v>
      </c>
      <c r="AY284" s="13">
        <f t="shared" si="215"/>
        <v>0</v>
      </c>
      <c r="AZ284" s="13">
        <f t="shared" si="215"/>
        <v>0</v>
      </c>
      <c r="BA284" s="13">
        <f t="shared" si="215"/>
        <v>0</v>
      </c>
      <c r="BB284" s="13">
        <f t="shared" si="215"/>
        <v>0</v>
      </c>
      <c r="BC284" s="13">
        <f t="shared" si="215"/>
        <v>0</v>
      </c>
      <c r="BD284" s="13">
        <f t="shared" si="217"/>
        <v>0</v>
      </c>
      <c r="BE284" s="13">
        <f t="shared" si="206"/>
        <v>6.6462683591112104E-7</v>
      </c>
      <c r="BF284" s="13">
        <f t="shared" si="202"/>
        <v>150305.60758434184</v>
      </c>
      <c r="BG284" s="4">
        <f t="shared" si="198"/>
        <v>2505093.4597484479</v>
      </c>
      <c r="BH284" s="4">
        <f t="shared" si="216"/>
        <v>1.0000000000451397</v>
      </c>
      <c r="BI284" s="4">
        <f t="shared" si="218"/>
        <v>1.0000000000531051</v>
      </c>
      <c r="BJ284" s="4">
        <f t="shared" si="203"/>
        <v>5.9999999999774438</v>
      </c>
      <c r="BK284" s="4"/>
      <c r="BL284" s="4">
        <f t="shared" si="194"/>
        <v>2505093.4598018024</v>
      </c>
      <c r="BN284">
        <f t="shared" si="195"/>
        <v>273</v>
      </c>
      <c r="BO284" s="11">
        <f t="shared" si="196"/>
        <v>2.2657992499462743E-11</v>
      </c>
      <c r="BP284" s="9">
        <f t="shared" si="193"/>
        <v>3.2000608467019906E-17</v>
      </c>
      <c r="BQ284" s="9">
        <f t="shared" si="193"/>
        <v>3.5388908178087214E-17</v>
      </c>
      <c r="BR284" s="9">
        <f t="shared" si="193"/>
        <v>4.1634009608863698E-17</v>
      </c>
      <c r="BS284" s="9">
        <f t="shared" si="193"/>
        <v>4.8981187757949866E-17</v>
      </c>
      <c r="BT284" s="9">
        <f t="shared" si="193"/>
        <v>5.7624926750274731E-17</v>
      </c>
      <c r="BU284" s="9">
        <f t="shared" si="193"/>
        <v>6.7794031437992483E-17</v>
      </c>
      <c r="BV284" s="9">
        <f t="shared" si="193"/>
        <v>7.9757683999134475E-17</v>
      </c>
      <c r="BW284" s="9">
        <f t="shared" si="193"/>
        <v>9.3832569347684095E-17</v>
      </c>
      <c r="BX284" s="9">
        <f t="shared" si="193"/>
        <v>1.1039125796881535E-16</v>
      </c>
      <c r="BY284" s="9">
        <f t="shared" si="192"/>
        <v>1.2987206807779861E-16</v>
      </c>
      <c r="BZ284" s="9">
        <f t="shared" si="192"/>
        <v>0</v>
      </c>
      <c r="CA284" s="9">
        <f t="shared" si="192"/>
        <v>0</v>
      </c>
      <c r="CB284" s="9">
        <f t="shared" si="187"/>
        <v>0</v>
      </c>
      <c r="CC284" s="9">
        <f t="shared" si="187"/>
        <v>0</v>
      </c>
      <c r="CD284" s="9">
        <f t="shared" si="187"/>
        <v>0</v>
      </c>
      <c r="CE284" s="9">
        <f t="shared" si="187"/>
        <v>0</v>
      </c>
      <c r="CF284" s="9">
        <f t="shared" si="187"/>
        <v>0</v>
      </c>
      <c r="CG284" s="9">
        <f t="shared" si="187"/>
        <v>0</v>
      </c>
      <c r="CH284" s="9">
        <f t="shared" si="187"/>
        <v>0</v>
      </c>
      <c r="CI284" s="9">
        <f t="shared" si="182"/>
        <v>0</v>
      </c>
      <c r="CJ284" s="9">
        <f t="shared" si="182"/>
        <v>0</v>
      </c>
      <c r="CK284" s="9">
        <f t="shared" si="182"/>
        <v>8.0032148188187014E-6</v>
      </c>
      <c r="CL284" s="9">
        <f t="shared" si="207"/>
        <v>8.003214819515979E-6</v>
      </c>
    </row>
    <row r="285" spans="2:90" x14ac:dyDescent="0.2">
      <c r="B285" s="1">
        <f t="shared" si="204"/>
        <v>44134</v>
      </c>
      <c r="C285" s="8">
        <f t="shared" si="199"/>
        <v>39.142857142857146</v>
      </c>
      <c r="D285">
        <f t="shared" si="208"/>
        <v>274</v>
      </c>
      <c r="E285" s="14">
        <f t="shared" si="205"/>
        <v>0.15</v>
      </c>
      <c r="F285" s="3">
        <f t="shared" si="200"/>
        <v>2.8576511180631639</v>
      </c>
      <c r="G285" s="4">
        <f t="shared" si="209"/>
        <v>4.5351550673853224E-5</v>
      </c>
      <c r="I285" s="13">
        <f t="shared" si="210"/>
        <v>8.003214819515979E-6</v>
      </c>
      <c r="J285" s="13">
        <f t="shared" si="213"/>
        <v>8.850614033793143E-6</v>
      </c>
      <c r="K285" s="13">
        <f t="shared" si="213"/>
        <v>1.0412487095940896E-5</v>
      </c>
      <c r="L285" s="13">
        <f t="shared" si="213"/>
        <v>1.2249984815101017E-5</v>
      </c>
      <c r="M285" s="13">
        <f t="shared" si="213"/>
        <v>1.4411746836239292E-5</v>
      </c>
      <c r="N285" s="13">
        <f t="shared" si="213"/>
        <v>1.6954996270930625E-5</v>
      </c>
      <c r="O285" s="13">
        <f t="shared" si="213"/>
        <v>1.9947054426703217E-5</v>
      </c>
      <c r="P285" s="13">
        <f t="shared" si="213"/>
        <v>2.3467122841539076E-5</v>
      </c>
      <c r="Q285" s="13">
        <f t="shared" si="213"/>
        <v>2.7608379795020531E-5</v>
      </c>
      <c r="R285" s="13">
        <f t="shared" si="213"/>
        <v>3.2480446791989745E-5</v>
      </c>
      <c r="S285" s="13">
        <f t="shared" si="213"/>
        <v>3.8212290307972072E-5</v>
      </c>
      <c r="T285" s="13">
        <f t="shared" si="213"/>
        <v>4.4955635607240111E-5</v>
      </c>
      <c r="U285" s="13">
        <f t="shared" si="213"/>
        <v>5.2888982999247735E-5</v>
      </c>
      <c r="V285" s="13">
        <f t="shared" si="213"/>
        <v>6.2222332846044294E-5</v>
      </c>
      <c r="W285" s="13">
        <f t="shared" si="213"/>
        <v>7.3202744394312096E-5</v>
      </c>
      <c r="X285" s="13">
        <f t="shared" si="213"/>
        <v>8.6120875577466293E-5</v>
      </c>
      <c r="Y285" s="13">
        <f t="shared" si="213"/>
        <v>1.0131867690006701E-4</v>
      </c>
      <c r="Z285" s="13">
        <f t="shared" si="213"/>
        <v>1.1919844306597045E-4</v>
      </c>
      <c r="AA285" s="13">
        <f t="shared" si="213"/>
        <v>1.4023346195183645E-4</v>
      </c>
      <c r="AB285" s="13">
        <f t="shared" si="213"/>
        <v>1.6498054281016472E-4</v>
      </c>
      <c r="AC285" s="13">
        <f t="shared" si="213"/>
        <v>1.9409475533018134E-4</v>
      </c>
      <c r="AD285" s="13">
        <f t="shared" si="201"/>
        <v>2354787.8509197296</v>
      </c>
      <c r="AE285" s="13">
        <f t="shared" si="211"/>
        <v>2354787.8521715445</v>
      </c>
      <c r="AF285" s="4"/>
      <c r="AG285">
        <f t="shared" si="197"/>
        <v>274</v>
      </c>
      <c r="AH285" s="4"/>
      <c r="AI285" s="4"/>
      <c r="AJ285" s="13">
        <f t="shared" si="215"/>
        <v>5.6493281066764746E-7</v>
      </c>
      <c r="AK285" s="13">
        <f t="shared" si="215"/>
        <v>0</v>
      </c>
      <c r="AL285" s="13">
        <f t="shared" si="215"/>
        <v>0</v>
      </c>
      <c r="AM285" s="13">
        <f t="shared" si="215"/>
        <v>0</v>
      </c>
      <c r="AN285" s="13">
        <f t="shared" si="215"/>
        <v>0</v>
      </c>
      <c r="AO285" s="13">
        <f t="shared" si="215"/>
        <v>0</v>
      </c>
      <c r="AP285" s="13">
        <f t="shared" si="215"/>
        <v>0</v>
      </c>
      <c r="AQ285" s="13">
        <f t="shared" si="215"/>
        <v>0</v>
      </c>
      <c r="AR285" s="13">
        <f t="shared" si="215"/>
        <v>0</v>
      </c>
      <c r="AS285" s="13">
        <f t="shared" si="215"/>
        <v>0</v>
      </c>
      <c r="AT285" s="13">
        <f t="shared" si="215"/>
        <v>0</v>
      </c>
      <c r="AU285" s="13">
        <f t="shared" si="215"/>
        <v>0</v>
      </c>
      <c r="AV285" s="13">
        <f t="shared" si="215"/>
        <v>0</v>
      </c>
      <c r="AW285" s="13">
        <f t="shared" si="215"/>
        <v>0</v>
      </c>
      <c r="AX285" s="13">
        <f t="shared" si="215"/>
        <v>0</v>
      </c>
      <c r="AY285" s="13">
        <f t="shared" si="215"/>
        <v>0</v>
      </c>
      <c r="AZ285" s="13">
        <f t="shared" si="215"/>
        <v>0</v>
      </c>
      <c r="BA285" s="13">
        <f t="shared" si="215"/>
        <v>0</v>
      </c>
      <c r="BB285" s="13">
        <f t="shared" si="215"/>
        <v>0</v>
      </c>
      <c r="BC285" s="13">
        <f t="shared" si="215"/>
        <v>0</v>
      </c>
      <c r="BD285" s="13">
        <f t="shared" si="217"/>
        <v>0</v>
      </c>
      <c r="BE285" s="13">
        <f t="shared" si="206"/>
        <v>5.6493281066764746E-7</v>
      </c>
      <c r="BF285" s="13">
        <f t="shared" si="202"/>
        <v>150305.60758490677</v>
      </c>
      <c r="BG285" s="4">
        <f t="shared" si="198"/>
        <v>2505093.4597564512</v>
      </c>
      <c r="BH285" s="4">
        <f t="shared" si="216"/>
        <v>1.0000000000383686</v>
      </c>
      <c r="BI285" s="4">
        <f t="shared" si="218"/>
        <v>1.0000000000451392</v>
      </c>
      <c r="BJ285" s="4">
        <f t="shared" si="203"/>
        <v>5.9999999999808269</v>
      </c>
      <c r="BK285" s="4"/>
      <c r="BL285" s="4">
        <f t="shared" si="194"/>
        <v>2505093.4598018029</v>
      </c>
      <c r="BN285">
        <f t="shared" si="195"/>
        <v>274</v>
      </c>
      <c r="BO285" s="11">
        <f t="shared" si="196"/>
        <v>1.9259293626454447E-11</v>
      </c>
      <c r="BP285" s="9">
        <f t="shared" si="193"/>
        <v>2.3120439624697478E-17</v>
      </c>
      <c r="BQ285" s="9">
        <f t="shared" si="193"/>
        <v>2.5568486167686084E-17</v>
      </c>
      <c r="BR285" s="9">
        <f t="shared" si="193"/>
        <v>3.0080571954359052E-17</v>
      </c>
      <c r="BS285" s="9">
        <f t="shared" si="193"/>
        <v>3.5388908171045811E-17</v>
      </c>
      <c r="BT285" s="9">
        <f t="shared" si="193"/>
        <v>4.1634009598388766E-17</v>
      </c>
      <c r="BU285" s="9">
        <f t="shared" si="193"/>
        <v>4.8981187742593962E-17</v>
      </c>
      <c r="BV285" s="9">
        <f t="shared" si="193"/>
        <v>5.7624926728011782E-17</v>
      </c>
      <c r="BW285" s="9">
        <f t="shared" si="193"/>
        <v>6.7794031405991564E-17</v>
      </c>
      <c r="BX285" s="9">
        <f t="shared" si="193"/>
        <v>7.9757683953445895E-17</v>
      </c>
      <c r="BY285" s="9">
        <f t="shared" si="192"/>
        <v>9.3832569282804132E-17</v>
      </c>
      <c r="BZ285" s="9">
        <f t="shared" si="192"/>
        <v>0</v>
      </c>
      <c r="CA285" s="9">
        <f t="shared" si="192"/>
        <v>0</v>
      </c>
      <c r="CB285" s="9">
        <f t="shared" si="187"/>
        <v>0</v>
      </c>
      <c r="CC285" s="9">
        <f t="shared" si="187"/>
        <v>0</v>
      </c>
      <c r="CD285" s="9">
        <f t="shared" si="187"/>
        <v>0</v>
      </c>
      <c r="CE285" s="9">
        <f t="shared" si="187"/>
        <v>0</v>
      </c>
      <c r="CF285" s="9">
        <f t="shared" si="187"/>
        <v>0</v>
      </c>
      <c r="CG285" s="9">
        <f t="shared" si="187"/>
        <v>0</v>
      </c>
      <c r="CH285" s="9">
        <f t="shared" si="187"/>
        <v>0</v>
      </c>
      <c r="CI285" s="9">
        <f t="shared" si="182"/>
        <v>0</v>
      </c>
      <c r="CJ285" s="9">
        <f t="shared" si="182"/>
        <v>0</v>
      </c>
      <c r="CK285" s="9">
        <f t="shared" si="182"/>
        <v>6.8027325973306068E-6</v>
      </c>
      <c r="CL285" s="9">
        <f t="shared" si="207"/>
        <v>6.8027325978343898E-6</v>
      </c>
    </row>
    <row r="286" spans="2:90" x14ac:dyDescent="0.2">
      <c r="B286" s="1">
        <f t="shared" si="204"/>
        <v>44135</v>
      </c>
      <c r="C286" s="8">
        <f t="shared" si="199"/>
        <v>39.285714285714285</v>
      </c>
      <c r="D286">
        <f t="shared" si="208"/>
        <v>275</v>
      </c>
      <c r="E286" s="14">
        <f t="shared" si="205"/>
        <v>0.15</v>
      </c>
      <c r="F286" s="3">
        <f t="shared" si="200"/>
        <v>2.8576511180631639</v>
      </c>
      <c r="G286" s="4">
        <f t="shared" si="209"/>
        <v>3.854881807601883E-5</v>
      </c>
      <c r="I286" s="13">
        <f t="shared" si="210"/>
        <v>6.8027325978343898E-6</v>
      </c>
      <c r="J286" s="13">
        <f t="shared" si="213"/>
        <v>7.5230219303450198E-6</v>
      </c>
      <c r="K286" s="13">
        <f t="shared" si="213"/>
        <v>8.850614033793143E-6</v>
      </c>
      <c r="L286" s="13">
        <f t="shared" si="213"/>
        <v>1.0412487095940896E-5</v>
      </c>
      <c r="M286" s="13">
        <f t="shared" si="213"/>
        <v>1.2249984815101017E-5</v>
      </c>
      <c r="N286" s="13">
        <f t="shared" si="213"/>
        <v>1.4411746836239292E-5</v>
      </c>
      <c r="O286" s="13">
        <f t="shared" si="213"/>
        <v>1.6954996270930625E-5</v>
      </c>
      <c r="P286" s="13">
        <f t="shared" si="213"/>
        <v>1.9947054426703217E-5</v>
      </c>
      <c r="Q286" s="13">
        <f t="shared" si="213"/>
        <v>2.3467122841539076E-5</v>
      </c>
      <c r="R286" s="13">
        <f t="shared" si="213"/>
        <v>2.7608379795020531E-5</v>
      </c>
      <c r="S286" s="13">
        <f t="shared" si="213"/>
        <v>3.2480446791989745E-5</v>
      </c>
      <c r="T286" s="13">
        <f t="shared" si="213"/>
        <v>3.8212290307972072E-5</v>
      </c>
      <c r="U286" s="13">
        <f t="shared" si="213"/>
        <v>4.4955635607240111E-5</v>
      </c>
      <c r="V286" s="13">
        <f t="shared" si="213"/>
        <v>5.2888982999247735E-5</v>
      </c>
      <c r="W286" s="13">
        <f t="shared" si="213"/>
        <v>6.2222332846044294E-5</v>
      </c>
      <c r="X286" s="13">
        <f t="shared" si="213"/>
        <v>7.3202744394312096E-5</v>
      </c>
      <c r="Y286" s="13">
        <f t="shared" ref="Y286:AC286" si="219">X285*(1-X$8)</f>
        <v>8.6120875577466293E-5</v>
      </c>
      <c r="Z286" s="13">
        <f t="shared" si="219"/>
        <v>1.0131867690006701E-4</v>
      </c>
      <c r="AA286" s="13">
        <f t="shared" si="219"/>
        <v>1.1919844306597045E-4</v>
      </c>
      <c r="AB286" s="13">
        <f t="shared" si="219"/>
        <v>1.4023346195183645E-4</v>
      </c>
      <c r="AC286" s="13">
        <f t="shared" si="219"/>
        <v>1.6498054281016472E-4</v>
      </c>
      <c r="AD286" s="13">
        <f t="shared" si="201"/>
        <v>2354787.8511138242</v>
      </c>
      <c r="AE286" s="13">
        <f t="shared" si="211"/>
        <v>2354787.8521778667</v>
      </c>
      <c r="AF286" s="4"/>
      <c r="AG286">
        <f t="shared" si="197"/>
        <v>275</v>
      </c>
      <c r="AH286" s="4"/>
      <c r="AI286" s="4"/>
      <c r="AJ286" s="13">
        <f t="shared" si="215"/>
        <v>4.8019288917095868E-7</v>
      </c>
      <c r="AK286" s="13">
        <f t="shared" si="215"/>
        <v>0</v>
      </c>
      <c r="AL286" s="13">
        <f t="shared" si="215"/>
        <v>0</v>
      </c>
      <c r="AM286" s="13">
        <f t="shared" si="215"/>
        <v>0</v>
      </c>
      <c r="AN286" s="13">
        <f t="shared" si="215"/>
        <v>0</v>
      </c>
      <c r="AO286" s="13">
        <f t="shared" si="215"/>
        <v>0</v>
      </c>
      <c r="AP286" s="13">
        <f t="shared" si="215"/>
        <v>0</v>
      </c>
      <c r="AQ286" s="13">
        <f t="shared" si="215"/>
        <v>0</v>
      </c>
      <c r="AR286" s="13">
        <f t="shared" si="215"/>
        <v>0</v>
      </c>
      <c r="AS286" s="13">
        <f t="shared" si="215"/>
        <v>0</v>
      </c>
      <c r="AT286" s="13">
        <f t="shared" si="215"/>
        <v>0</v>
      </c>
      <c r="AU286" s="13">
        <f t="shared" si="215"/>
        <v>0</v>
      </c>
      <c r="AV286" s="13">
        <f t="shared" si="215"/>
        <v>0</v>
      </c>
      <c r="AW286" s="13">
        <f t="shared" si="215"/>
        <v>0</v>
      </c>
      <c r="AX286" s="13">
        <f t="shared" si="215"/>
        <v>0</v>
      </c>
      <c r="AY286" s="13">
        <f t="shared" si="215"/>
        <v>0</v>
      </c>
      <c r="AZ286" s="13">
        <f t="shared" si="215"/>
        <v>0</v>
      </c>
      <c r="BA286" s="13">
        <f t="shared" si="215"/>
        <v>0</v>
      </c>
      <c r="BB286" s="13">
        <f t="shared" si="215"/>
        <v>0</v>
      </c>
      <c r="BC286" s="13">
        <f t="shared" si="215"/>
        <v>0</v>
      </c>
      <c r="BD286" s="13">
        <f t="shared" si="217"/>
        <v>0</v>
      </c>
      <c r="BE286" s="13">
        <f t="shared" si="206"/>
        <v>4.8019288917095868E-7</v>
      </c>
      <c r="BF286" s="13">
        <f t="shared" si="202"/>
        <v>150305.60758538696</v>
      </c>
      <c r="BG286" s="4">
        <f t="shared" si="198"/>
        <v>2505093.4597632536</v>
      </c>
      <c r="BH286" s="4">
        <f t="shared" si="216"/>
        <v>1.0000000000326132</v>
      </c>
      <c r="BI286" s="4">
        <f t="shared" si="218"/>
        <v>1.0000000000383682</v>
      </c>
      <c r="BJ286" s="4">
        <f t="shared" si="203"/>
        <v>5.9999999999837028</v>
      </c>
      <c r="BK286" s="4"/>
      <c r="BL286" s="4">
        <f t="shared" si="194"/>
        <v>2505093.4598018024</v>
      </c>
      <c r="BN286">
        <f t="shared" si="195"/>
        <v>275</v>
      </c>
      <c r="BO286" s="11">
        <f t="shared" si="196"/>
        <v>1.6370399583867066E-11</v>
      </c>
      <c r="BP286" s="9">
        <f t="shared" si="193"/>
        <v>1.6704517633312053E-17</v>
      </c>
      <c r="BQ286" s="9">
        <f t="shared" si="193"/>
        <v>1.8473231261691438E-17</v>
      </c>
      <c r="BR286" s="9">
        <f t="shared" si="193"/>
        <v>2.1733213244366292E-17</v>
      </c>
      <c r="BS286" s="9">
        <f t="shared" si="193"/>
        <v>2.5568486163361804E-17</v>
      </c>
      <c r="BT286" s="9">
        <f t="shared" si="193"/>
        <v>3.0080571947926131E-17</v>
      </c>
      <c r="BU286" s="9">
        <f t="shared" si="193"/>
        <v>3.5388908161615379E-17</v>
      </c>
      <c r="BV286" s="9">
        <f t="shared" si="193"/>
        <v>4.1634009584716549E-17</v>
      </c>
      <c r="BW286" s="9">
        <f t="shared" si="193"/>
        <v>4.8981187722941403E-17</v>
      </c>
      <c r="BX286" s="9">
        <f t="shared" si="193"/>
        <v>5.7624926699953294E-17</v>
      </c>
      <c r="BY286" s="9">
        <f t="shared" si="192"/>
        <v>6.7794031366147198E-17</v>
      </c>
      <c r="BZ286" s="9">
        <f t="shared" si="192"/>
        <v>0</v>
      </c>
      <c r="CA286" s="9">
        <f t="shared" si="192"/>
        <v>0</v>
      </c>
      <c r="CB286" s="9">
        <f t="shared" si="187"/>
        <v>0</v>
      </c>
      <c r="CC286" s="9">
        <f t="shared" si="187"/>
        <v>0</v>
      </c>
      <c r="CD286" s="9">
        <f t="shared" si="187"/>
        <v>0</v>
      </c>
      <c r="CE286" s="9">
        <f t="shared" ref="CE286:CK349" si="220">X286*$E286*$BO286*CE$7</f>
        <v>0</v>
      </c>
      <c r="CF286" s="9">
        <f t="shared" si="220"/>
        <v>0</v>
      </c>
      <c r="CG286" s="9">
        <f t="shared" si="220"/>
        <v>0</v>
      </c>
      <c r="CH286" s="9">
        <f t="shared" si="220"/>
        <v>0</v>
      </c>
      <c r="CI286" s="9">
        <f t="shared" si="182"/>
        <v>0</v>
      </c>
      <c r="CJ286" s="9">
        <f t="shared" si="182"/>
        <v>0</v>
      </c>
      <c r="CK286" s="9">
        <f t="shared" si="182"/>
        <v>5.7823227086953449E-6</v>
      </c>
      <c r="CL286" s="9">
        <f t="shared" si="207"/>
        <v>5.7823227090593277E-6</v>
      </c>
    </row>
    <row r="287" spans="2:90" x14ac:dyDescent="0.2">
      <c r="B287" s="1">
        <f t="shared" si="204"/>
        <v>44136</v>
      </c>
      <c r="C287" s="8">
        <f t="shared" si="199"/>
        <v>39.428571428571431</v>
      </c>
      <c r="D287">
        <f t="shared" si="208"/>
        <v>276</v>
      </c>
      <c r="E287" s="14">
        <f t="shared" si="205"/>
        <v>0.15</v>
      </c>
      <c r="F287" s="3">
        <f t="shared" si="200"/>
        <v>2.8576511180631639</v>
      </c>
      <c r="G287" s="4">
        <f t="shared" si="209"/>
        <v>3.2766495366959506E-5</v>
      </c>
      <c r="I287" s="13">
        <f t="shared" si="210"/>
        <v>5.7823227090593277E-6</v>
      </c>
      <c r="J287" s="13">
        <f t="shared" ref="J287:AC299" si="221">I286*(1-I$8)</f>
        <v>6.3945686419643256E-6</v>
      </c>
      <c r="K287" s="13">
        <f t="shared" si="221"/>
        <v>7.5230219303450198E-6</v>
      </c>
      <c r="L287" s="13">
        <f t="shared" si="221"/>
        <v>8.850614033793143E-6</v>
      </c>
      <c r="M287" s="13">
        <f t="shared" si="221"/>
        <v>1.0412487095940896E-5</v>
      </c>
      <c r="N287" s="13">
        <f t="shared" si="221"/>
        <v>1.2249984815101017E-5</v>
      </c>
      <c r="O287" s="13">
        <f t="shared" si="221"/>
        <v>1.4411746836239292E-5</v>
      </c>
      <c r="P287" s="13">
        <f t="shared" si="221"/>
        <v>1.6954996270930625E-5</v>
      </c>
      <c r="Q287" s="13">
        <f t="shared" si="221"/>
        <v>1.9947054426703217E-5</v>
      </c>
      <c r="R287" s="13">
        <f t="shared" si="221"/>
        <v>2.3467122841539076E-5</v>
      </c>
      <c r="S287" s="13">
        <f t="shared" si="221"/>
        <v>2.7608379795020531E-5</v>
      </c>
      <c r="T287" s="13">
        <f t="shared" si="221"/>
        <v>3.2480446791989745E-5</v>
      </c>
      <c r="U287" s="13">
        <f t="shared" si="221"/>
        <v>3.8212290307972072E-5</v>
      </c>
      <c r="V287" s="13">
        <f t="shared" si="221"/>
        <v>4.4955635607240111E-5</v>
      </c>
      <c r="W287" s="13">
        <f t="shared" si="221"/>
        <v>5.2888982999247735E-5</v>
      </c>
      <c r="X287" s="13">
        <f t="shared" si="221"/>
        <v>6.2222332846044294E-5</v>
      </c>
      <c r="Y287" s="13">
        <f t="shared" si="221"/>
        <v>7.3202744394312096E-5</v>
      </c>
      <c r="Z287" s="13">
        <f t="shared" si="221"/>
        <v>8.6120875577466293E-5</v>
      </c>
      <c r="AA287" s="13">
        <f t="shared" si="221"/>
        <v>1.0131867690006701E-4</v>
      </c>
      <c r="AB287" s="13">
        <f t="shared" si="221"/>
        <v>1.1919844306597045E-4</v>
      </c>
      <c r="AC287" s="13">
        <f t="shared" si="221"/>
        <v>1.4023346195183645E-4</v>
      </c>
      <c r="AD287" s="13">
        <f t="shared" si="201"/>
        <v>2354787.8512788047</v>
      </c>
      <c r="AE287" s="13">
        <f t="shared" si="211"/>
        <v>2354787.8521832409</v>
      </c>
      <c r="AF287" s="4"/>
      <c r="AG287">
        <f t="shared" si="197"/>
        <v>276</v>
      </c>
      <c r="AH287" s="4"/>
      <c r="AI287" s="4"/>
      <c r="AJ287" s="13">
        <f t="shared" si="215"/>
        <v>4.0816395587006337E-7</v>
      </c>
      <c r="AK287" s="13">
        <f t="shared" si="215"/>
        <v>0</v>
      </c>
      <c r="AL287" s="13">
        <f t="shared" si="215"/>
        <v>0</v>
      </c>
      <c r="AM287" s="13">
        <f t="shared" si="215"/>
        <v>0</v>
      </c>
      <c r="AN287" s="13">
        <f t="shared" si="215"/>
        <v>0</v>
      </c>
      <c r="AO287" s="13">
        <f t="shared" si="215"/>
        <v>0</v>
      </c>
      <c r="AP287" s="13">
        <f t="shared" si="215"/>
        <v>0</v>
      </c>
      <c r="AQ287" s="13">
        <f t="shared" si="215"/>
        <v>0</v>
      </c>
      <c r="AR287" s="13">
        <f t="shared" si="215"/>
        <v>0</v>
      </c>
      <c r="AS287" s="13">
        <f t="shared" si="215"/>
        <v>0</v>
      </c>
      <c r="AT287" s="13">
        <f t="shared" si="215"/>
        <v>0</v>
      </c>
      <c r="AU287" s="13">
        <f t="shared" si="215"/>
        <v>0</v>
      </c>
      <c r="AV287" s="13">
        <f t="shared" si="215"/>
        <v>0</v>
      </c>
      <c r="AW287" s="13">
        <f t="shared" si="215"/>
        <v>0</v>
      </c>
      <c r="AX287" s="13">
        <f t="shared" si="215"/>
        <v>0</v>
      </c>
      <c r="AY287" s="13">
        <f t="shared" ref="AY287:BC287" si="222">X286*AX$8</f>
        <v>0</v>
      </c>
      <c r="AZ287" s="13">
        <f t="shared" si="222"/>
        <v>0</v>
      </c>
      <c r="BA287" s="13">
        <f t="shared" si="222"/>
        <v>0</v>
      </c>
      <c r="BB287" s="13">
        <f t="shared" si="222"/>
        <v>0</v>
      </c>
      <c r="BC287" s="13">
        <f t="shared" si="222"/>
        <v>0</v>
      </c>
      <c r="BD287" s="13">
        <f t="shared" si="217"/>
        <v>0</v>
      </c>
      <c r="BE287" s="13">
        <f t="shared" si="206"/>
        <v>4.0816395587006337E-7</v>
      </c>
      <c r="BF287" s="13">
        <f t="shared" si="202"/>
        <v>150305.60758579511</v>
      </c>
      <c r="BG287" s="4">
        <f t="shared" si="198"/>
        <v>2505093.4597690362</v>
      </c>
      <c r="BH287" s="4">
        <f t="shared" si="216"/>
        <v>1.0000000000277214</v>
      </c>
      <c r="BI287" s="4">
        <f t="shared" si="218"/>
        <v>1.0000000000326128</v>
      </c>
      <c r="BJ287" s="4">
        <f t="shared" si="203"/>
        <v>5.9999999999861453</v>
      </c>
      <c r="BK287" s="4"/>
      <c r="BL287" s="4">
        <f t="shared" si="194"/>
        <v>2505093.4598018029</v>
      </c>
      <c r="BN287">
        <f t="shared" si="195"/>
        <v>276</v>
      </c>
      <c r="BO287" s="11">
        <f t="shared" si="196"/>
        <v>1.3914839647284622E-11</v>
      </c>
      <c r="BP287" s="9">
        <f t="shared" si="193"/>
        <v>1.2069013992811941E-17</v>
      </c>
      <c r="BQ287" s="9">
        <f t="shared" si="193"/>
        <v>1.3346909589973226E-17</v>
      </c>
      <c r="BR287" s="9">
        <f t="shared" si="193"/>
        <v>1.5702246573563485E-17</v>
      </c>
      <c r="BS287" s="9">
        <f t="shared" si="193"/>
        <v>1.8473231259035775E-17</v>
      </c>
      <c r="BT287" s="9">
        <f t="shared" si="193"/>
        <v>2.1733213240415683E-17</v>
      </c>
      <c r="BU287" s="9">
        <f t="shared" si="193"/>
        <v>2.556848615757033E-17</v>
      </c>
      <c r="BV287" s="9">
        <f t="shared" si="193"/>
        <v>3.0080571939529681E-17</v>
      </c>
      <c r="BW287" s="9">
        <f t="shared" si="193"/>
        <v>3.5388908149546257E-17</v>
      </c>
      <c r="BX287" s="9">
        <f t="shared" si="193"/>
        <v>4.1634009567485121E-17</v>
      </c>
      <c r="BY287" s="9">
        <f t="shared" si="192"/>
        <v>4.8981187698471973E-17</v>
      </c>
      <c r="BZ287" s="9">
        <f t="shared" si="192"/>
        <v>0</v>
      </c>
      <c r="CA287" s="9">
        <f t="shared" si="192"/>
        <v>0</v>
      </c>
      <c r="CB287" s="9">
        <f t="shared" si="192"/>
        <v>0</v>
      </c>
      <c r="CC287" s="9">
        <f t="shared" si="192"/>
        <v>0</v>
      </c>
      <c r="CD287" s="9">
        <f t="shared" si="192"/>
        <v>0</v>
      </c>
      <c r="CE287" s="9">
        <f t="shared" si="220"/>
        <v>0</v>
      </c>
      <c r="CF287" s="9">
        <f t="shared" si="220"/>
        <v>0</v>
      </c>
      <c r="CG287" s="9">
        <f t="shared" si="220"/>
        <v>0</v>
      </c>
      <c r="CH287" s="9">
        <f t="shared" si="220"/>
        <v>0</v>
      </c>
      <c r="CI287" s="9">
        <f t="shared" si="182"/>
        <v>0</v>
      </c>
      <c r="CJ287" s="9">
        <f t="shared" si="182"/>
        <v>0</v>
      </c>
      <c r="CK287" s="9">
        <f t="shared" si="182"/>
        <v>4.9149743030877713E-6</v>
      </c>
      <c r="CL287" s="9">
        <f t="shared" si="207"/>
        <v>4.9149743033507487E-6</v>
      </c>
    </row>
    <row r="288" spans="2:90" x14ac:dyDescent="0.2">
      <c r="B288" s="1">
        <f t="shared" si="204"/>
        <v>44137</v>
      </c>
      <c r="C288" s="8">
        <f t="shared" si="199"/>
        <v>39.571428571428569</v>
      </c>
      <c r="D288">
        <f t="shared" si="208"/>
        <v>277</v>
      </c>
      <c r="E288" s="14">
        <f t="shared" si="205"/>
        <v>0.15</v>
      </c>
      <c r="F288" s="3">
        <f t="shared" si="200"/>
        <v>2.8576511180631639</v>
      </c>
      <c r="G288" s="4">
        <f t="shared" si="209"/>
        <v>2.7851521063608759E-5</v>
      </c>
      <c r="I288" s="13">
        <f t="shared" si="210"/>
        <v>4.9149743033507487E-6</v>
      </c>
      <c r="J288" s="13">
        <f t="shared" si="221"/>
        <v>5.4353833465157677E-6</v>
      </c>
      <c r="K288" s="13">
        <f t="shared" si="221"/>
        <v>6.3945686419643256E-6</v>
      </c>
      <c r="L288" s="13">
        <f t="shared" si="221"/>
        <v>7.5230219303450198E-6</v>
      </c>
      <c r="M288" s="13">
        <f t="shared" si="221"/>
        <v>8.850614033793143E-6</v>
      </c>
      <c r="N288" s="13">
        <f t="shared" si="221"/>
        <v>1.0412487095940896E-5</v>
      </c>
      <c r="O288" s="13">
        <f t="shared" si="221"/>
        <v>1.2249984815101017E-5</v>
      </c>
      <c r="P288" s="13">
        <f t="shared" si="221"/>
        <v>1.4411746836239292E-5</v>
      </c>
      <c r="Q288" s="13">
        <f t="shared" si="221"/>
        <v>1.6954996270930625E-5</v>
      </c>
      <c r="R288" s="13">
        <f t="shared" si="221"/>
        <v>1.9947054426703217E-5</v>
      </c>
      <c r="S288" s="13">
        <f t="shared" si="221"/>
        <v>2.3467122841539076E-5</v>
      </c>
      <c r="T288" s="13">
        <f t="shared" si="221"/>
        <v>2.7608379795020531E-5</v>
      </c>
      <c r="U288" s="13">
        <f t="shared" si="221"/>
        <v>3.2480446791989745E-5</v>
      </c>
      <c r="V288" s="13">
        <f t="shared" si="221"/>
        <v>3.8212290307972072E-5</v>
      </c>
      <c r="W288" s="13">
        <f t="shared" si="221"/>
        <v>4.4955635607240111E-5</v>
      </c>
      <c r="X288" s="13">
        <f t="shared" si="221"/>
        <v>5.2888982999247735E-5</v>
      </c>
      <c r="Y288" s="13">
        <f t="shared" si="221"/>
        <v>6.2222332846044294E-5</v>
      </c>
      <c r="Z288" s="13">
        <f t="shared" si="221"/>
        <v>7.3202744394312096E-5</v>
      </c>
      <c r="AA288" s="13">
        <f t="shared" si="221"/>
        <v>8.6120875577466293E-5</v>
      </c>
      <c r="AB288" s="13">
        <f t="shared" si="221"/>
        <v>1.0131867690006701E-4</v>
      </c>
      <c r="AC288" s="13">
        <f t="shared" si="221"/>
        <v>1.1919844306597045E-4</v>
      </c>
      <c r="AD288" s="13">
        <f t="shared" si="201"/>
        <v>2354787.8514190381</v>
      </c>
      <c r="AE288" s="13">
        <f t="shared" si="211"/>
        <v>2354787.8521878091</v>
      </c>
      <c r="AF288" s="4"/>
      <c r="AG288">
        <f t="shared" si="197"/>
        <v>277</v>
      </c>
      <c r="AH288" s="4"/>
      <c r="AI288" s="4"/>
      <c r="AJ288" s="13">
        <f t="shared" ref="AJ288:BC300" si="223">I287*AI$8</f>
        <v>3.4693936254355965E-7</v>
      </c>
      <c r="AK288" s="13">
        <f t="shared" si="223"/>
        <v>0</v>
      </c>
      <c r="AL288" s="13">
        <f t="shared" si="223"/>
        <v>0</v>
      </c>
      <c r="AM288" s="13">
        <f t="shared" si="223"/>
        <v>0</v>
      </c>
      <c r="AN288" s="13">
        <f t="shared" si="223"/>
        <v>0</v>
      </c>
      <c r="AO288" s="13">
        <f t="shared" si="223"/>
        <v>0</v>
      </c>
      <c r="AP288" s="13">
        <f t="shared" si="223"/>
        <v>0</v>
      </c>
      <c r="AQ288" s="13">
        <f t="shared" si="223"/>
        <v>0</v>
      </c>
      <c r="AR288" s="13">
        <f t="shared" si="223"/>
        <v>0</v>
      </c>
      <c r="AS288" s="13">
        <f t="shared" si="223"/>
        <v>0</v>
      </c>
      <c r="AT288" s="13">
        <f t="shared" si="223"/>
        <v>0</v>
      </c>
      <c r="AU288" s="13">
        <f t="shared" si="223"/>
        <v>0</v>
      </c>
      <c r="AV288" s="13">
        <f t="shared" si="223"/>
        <v>0</v>
      </c>
      <c r="AW288" s="13">
        <f t="shared" si="223"/>
        <v>0</v>
      </c>
      <c r="AX288" s="13">
        <f t="shared" si="223"/>
        <v>0</v>
      </c>
      <c r="AY288" s="13">
        <f t="shared" si="223"/>
        <v>0</v>
      </c>
      <c r="AZ288" s="13">
        <f t="shared" si="223"/>
        <v>0</v>
      </c>
      <c r="BA288" s="13">
        <f t="shared" si="223"/>
        <v>0</v>
      </c>
      <c r="BB288" s="13">
        <f t="shared" si="223"/>
        <v>0</v>
      </c>
      <c r="BC288" s="13">
        <f t="shared" si="223"/>
        <v>0</v>
      </c>
      <c r="BD288" s="13">
        <f t="shared" si="217"/>
        <v>0</v>
      </c>
      <c r="BE288" s="13">
        <f t="shared" si="206"/>
        <v>3.4693936254355965E-7</v>
      </c>
      <c r="BF288" s="13">
        <f t="shared" si="202"/>
        <v>150305.60758614205</v>
      </c>
      <c r="BG288" s="4">
        <f t="shared" si="198"/>
        <v>2505093.4597739512</v>
      </c>
      <c r="BH288" s="4">
        <f t="shared" si="216"/>
        <v>1.0000000000235632</v>
      </c>
      <c r="BI288" s="4">
        <f t="shared" si="218"/>
        <v>1.0000000000277209</v>
      </c>
      <c r="BJ288" s="4">
        <f t="shared" si="203"/>
        <v>5.9999999999882228</v>
      </c>
      <c r="BK288" s="4"/>
      <c r="BL288" s="4">
        <f t="shared" si="194"/>
        <v>2505093.4598018029</v>
      </c>
      <c r="BN288">
        <f t="shared" si="195"/>
        <v>277</v>
      </c>
      <c r="BO288" s="11">
        <f t="shared" si="196"/>
        <v>1.1827613700912708E-11</v>
      </c>
      <c r="BP288" s="9">
        <f t="shared" si="193"/>
        <v>8.7198626114917809E-18</v>
      </c>
      <c r="BQ288" s="9">
        <f t="shared" si="193"/>
        <v>9.6431421808443983E-18</v>
      </c>
      <c r="BR288" s="9">
        <f t="shared" si="193"/>
        <v>1.1344873152168603E-17</v>
      </c>
      <c r="BS288" s="9">
        <f t="shared" si="193"/>
        <v>1.3346909588342328E-17</v>
      </c>
      <c r="BT288" s="9">
        <f t="shared" si="193"/>
        <v>1.5702246571137309E-17</v>
      </c>
      <c r="BU288" s="9">
        <f t="shared" si="193"/>
        <v>1.8473231255479097E-17</v>
      </c>
      <c r="BV288" s="9">
        <f t="shared" si="193"/>
        <v>2.173321323525921E-17</v>
      </c>
      <c r="BW288" s="9">
        <f t="shared" si="193"/>
        <v>2.5568486150158384E-17</v>
      </c>
      <c r="BX288" s="9">
        <f t="shared" si="193"/>
        <v>3.0080571928947438E-17</v>
      </c>
      <c r="BY288" s="9">
        <f t="shared" si="192"/>
        <v>3.5388908134518969E-17</v>
      </c>
      <c r="BZ288" s="9">
        <f t="shared" si="192"/>
        <v>0</v>
      </c>
      <c r="CA288" s="9">
        <f t="shared" si="192"/>
        <v>0</v>
      </c>
      <c r="CB288" s="9">
        <f t="shared" si="192"/>
        <v>0</v>
      </c>
      <c r="CC288" s="9">
        <f t="shared" si="192"/>
        <v>0</v>
      </c>
      <c r="CD288" s="9">
        <f t="shared" si="192"/>
        <v>0</v>
      </c>
      <c r="CE288" s="9">
        <f t="shared" si="220"/>
        <v>0</v>
      </c>
      <c r="CF288" s="9">
        <f t="shared" si="220"/>
        <v>0</v>
      </c>
      <c r="CG288" s="9">
        <f t="shared" si="220"/>
        <v>0</v>
      </c>
      <c r="CH288" s="9">
        <f t="shared" si="220"/>
        <v>0</v>
      </c>
      <c r="CI288" s="9">
        <f t="shared" si="182"/>
        <v>0</v>
      </c>
      <c r="CJ288" s="9">
        <f t="shared" si="182"/>
        <v>0</v>
      </c>
      <c r="CK288" s="9">
        <f t="shared" si="182"/>
        <v>4.1777281581279915E-6</v>
      </c>
      <c r="CL288" s="9">
        <f t="shared" si="207"/>
        <v>4.1777281583179928E-6</v>
      </c>
    </row>
    <row r="289" spans="2:90" x14ac:dyDescent="0.2">
      <c r="B289" s="1">
        <f t="shared" si="204"/>
        <v>44138</v>
      </c>
      <c r="C289" s="8">
        <f t="shared" si="199"/>
        <v>39.714285714285715</v>
      </c>
      <c r="D289">
        <f t="shared" si="208"/>
        <v>278</v>
      </c>
      <c r="E289" s="14">
        <f t="shared" si="205"/>
        <v>0.15</v>
      </c>
      <c r="F289" s="3">
        <f t="shared" si="200"/>
        <v>2.8576511180631639</v>
      </c>
      <c r="G289" s="4">
        <f t="shared" si="209"/>
        <v>2.3673792905290767E-5</v>
      </c>
      <c r="I289" s="13">
        <f t="shared" si="210"/>
        <v>4.1777281583179928E-6</v>
      </c>
      <c r="J289" s="13">
        <f t="shared" si="221"/>
        <v>4.6200758451497033E-6</v>
      </c>
      <c r="K289" s="13">
        <f t="shared" si="221"/>
        <v>5.4353833465157677E-6</v>
      </c>
      <c r="L289" s="13">
        <f t="shared" si="221"/>
        <v>6.3945686419643256E-6</v>
      </c>
      <c r="M289" s="13">
        <f t="shared" si="221"/>
        <v>7.5230219303450198E-6</v>
      </c>
      <c r="N289" s="13">
        <f t="shared" si="221"/>
        <v>8.850614033793143E-6</v>
      </c>
      <c r="O289" s="13">
        <f t="shared" si="221"/>
        <v>1.0412487095940896E-5</v>
      </c>
      <c r="P289" s="13">
        <f t="shared" si="221"/>
        <v>1.2249984815101017E-5</v>
      </c>
      <c r="Q289" s="13">
        <f t="shared" si="221"/>
        <v>1.4411746836239292E-5</v>
      </c>
      <c r="R289" s="13">
        <f t="shared" si="221"/>
        <v>1.6954996270930625E-5</v>
      </c>
      <c r="S289" s="13">
        <f t="shared" si="221"/>
        <v>1.9947054426703217E-5</v>
      </c>
      <c r="T289" s="13">
        <f t="shared" si="221"/>
        <v>2.3467122841539076E-5</v>
      </c>
      <c r="U289" s="13">
        <f t="shared" si="221"/>
        <v>2.7608379795020531E-5</v>
      </c>
      <c r="V289" s="13">
        <f t="shared" si="221"/>
        <v>3.2480446791989745E-5</v>
      </c>
      <c r="W289" s="13">
        <f t="shared" si="221"/>
        <v>3.8212290307972072E-5</v>
      </c>
      <c r="X289" s="13">
        <f t="shared" si="221"/>
        <v>4.4955635607240111E-5</v>
      </c>
      <c r="Y289" s="13">
        <f t="shared" si="221"/>
        <v>5.2888982999247735E-5</v>
      </c>
      <c r="Z289" s="13">
        <f t="shared" si="221"/>
        <v>6.2222332846044294E-5</v>
      </c>
      <c r="AA289" s="13">
        <f t="shared" si="221"/>
        <v>7.3202744394312096E-5</v>
      </c>
      <c r="AB289" s="13">
        <f t="shared" si="221"/>
        <v>8.6120875577466293E-5</v>
      </c>
      <c r="AC289" s="13">
        <f t="shared" si="221"/>
        <v>1.0131867690006701E-4</v>
      </c>
      <c r="AD289" s="13">
        <f t="shared" si="201"/>
        <v>2354787.8515382367</v>
      </c>
      <c r="AE289" s="13">
        <f t="shared" si="211"/>
        <v>2354787.8521916918</v>
      </c>
      <c r="AF289" s="4"/>
      <c r="AG289">
        <f t="shared" si="197"/>
        <v>278</v>
      </c>
      <c r="AH289" s="4"/>
      <c r="AI289" s="4"/>
      <c r="AJ289" s="13">
        <f t="shared" si="223"/>
        <v>2.948984582010449E-7</v>
      </c>
      <c r="AK289" s="13">
        <f t="shared" si="223"/>
        <v>0</v>
      </c>
      <c r="AL289" s="13">
        <f t="shared" si="223"/>
        <v>0</v>
      </c>
      <c r="AM289" s="13">
        <f t="shared" si="223"/>
        <v>0</v>
      </c>
      <c r="AN289" s="13">
        <f t="shared" si="223"/>
        <v>0</v>
      </c>
      <c r="AO289" s="13">
        <f t="shared" si="223"/>
        <v>0</v>
      </c>
      <c r="AP289" s="13">
        <f t="shared" si="223"/>
        <v>0</v>
      </c>
      <c r="AQ289" s="13">
        <f t="shared" si="223"/>
        <v>0</v>
      </c>
      <c r="AR289" s="13">
        <f t="shared" si="223"/>
        <v>0</v>
      </c>
      <c r="AS289" s="13">
        <f t="shared" si="223"/>
        <v>0</v>
      </c>
      <c r="AT289" s="13">
        <f t="shared" si="223"/>
        <v>0</v>
      </c>
      <c r="AU289" s="13">
        <f t="shared" si="223"/>
        <v>0</v>
      </c>
      <c r="AV289" s="13">
        <f t="shared" si="223"/>
        <v>0</v>
      </c>
      <c r="AW289" s="13">
        <f t="shared" si="223"/>
        <v>0</v>
      </c>
      <c r="AX289" s="13">
        <f t="shared" si="223"/>
        <v>0</v>
      </c>
      <c r="AY289" s="13">
        <f t="shared" si="223"/>
        <v>0</v>
      </c>
      <c r="AZ289" s="13">
        <f t="shared" si="223"/>
        <v>0</v>
      </c>
      <c r="BA289" s="13">
        <f t="shared" si="223"/>
        <v>0</v>
      </c>
      <c r="BB289" s="13">
        <f t="shared" si="223"/>
        <v>0</v>
      </c>
      <c r="BC289" s="13">
        <f t="shared" si="223"/>
        <v>0</v>
      </c>
      <c r="BD289" s="13">
        <f t="shared" si="217"/>
        <v>0</v>
      </c>
      <c r="BE289" s="13">
        <f t="shared" si="206"/>
        <v>2.948984582010449E-7</v>
      </c>
      <c r="BF289" s="13">
        <f t="shared" si="202"/>
        <v>150305.60758643696</v>
      </c>
      <c r="BG289" s="4">
        <f t="shared" si="198"/>
        <v>2505093.4597781287</v>
      </c>
      <c r="BH289" s="4">
        <f t="shared" si="216"/>
        <v>1.0000000000200286</v>
      </c>
      <c r="BI289" s="4">
        <f t="shared" si="218"/>
        <v>1.0000000000235629</v>
      </c>
      <c r="BJ289" s="4">
        <f t="shared" si="203"/>
        <v>5.9999999999899902</v>
      </c>
      <c r="BK289" s="4"/>
      <c r="BL289" s="4">
        <f t="shared" si="194"/>
        <v>2505093.4598018024</v>
      </c>
      <c r="BN289">
        <f t="shared" si="195"/>
        <v>278</v>
      </c>
      <c r="BO289" s="11">
        <f t="shared" si="196"/>
        <v>1.0053471646296566E-11</v>
      </c>
      <c r="BP289" s="9">
        <f t="shared" si="193"/>
        <v>6.3001007378377071E-18</v>
      </c>
      <c r="BQ289" s="9">
        <f t="shared" si="193"/>
        <v>6.9671702269428272E-18</v>
      </c>
      <c r="BR289" s="9">
        <f t="shared" si="193"/>
        <v>8.1966708541423218E-18</v>
      </c>
      <c r="BS289" s="9">
        <f t="shared" si="193"/>
        <v>9.6431421798428223E-18</v>
      </c>
      <c r="BT289" s="9">
        <f t="shared" si="193"/>
        <v>1.1344873150678637E-17</v>
      </c>
      <c r="BU289" s="9">
        <f t="shared" si="193"/>
        <v>1.3346909586158076E-17</v>
      </c>
      <c r="BV289" s="9">
        <f t="shared" si="193"/>
        <v>1.57022465679706E-17</v>
      </c>
      <c r="BW289" s="9">
        <f t="shared" si="193"/>
        <v>1.8473231250927234E-17</v>
      </c>
      <c r="BX289" s="9">
        <f t="shared" si="193"/>
        <v>2.1733213228760396E-17</v>
      </c>
      <c r="BY289" s="9">
        <f t="shared" si="192"/>
        <v>2.5568486140929756E-17</v>
      </c>
      <c r="BZ289" s="9">
        <f t="shared" si="192"/>
        <v>0</v>
      </c>
      <c r="CA289" s="9">
        <f t="shared" si="192"/>
        <v>0</v>
      </c>
      <c r="CB289" s="9">
        <f t="shared" si="192"/>
        <v>0</v>
      </c>
      <c r="CC289" s="9">
        <f t="shared" si="192"/>
        <v>0</v>
      </c>
      <c r="CD289" s="9">
        <f t="shared" si="192"/>
        <v>0</v>
      </c>
      <c r="CE289" s="9">
        <f t="shared" si="220"/>
        <v>0</v>
      </c>
      <c r="CF289" s="9">
        <f t="shared" si="220"/>
        <v>0</v>
      </c>
      <c r="CG289" s="9">
        <f t="shared" si="220"/>
        <v>0</v>
      </c>
      <c r="CH289" s="9">
        <f t="shared" si="220"/>
        <v>0</v>
      </c>
      <c r="CI289" s="9">
        <f t="shared" si="182"/>
        <v>0</v>
      </c>
      <c r="CJ289" s="9">
        <f t="shared" si="182"/>
        <v>0</v>
      </c>
      <c r="CK289" s="9">
        <f t="shared" si="182"/>
        <v>3.5510689347724906E-6</v>
      </c>
      <c r="CL289" s="9">
        <f t="shared" si="207"/>
        <v>3.5510689349097667E-6</v>
      </c>
    </row>
    <row r="290" spans="2:90" x14ac:dyDescent="0.2">
      <c r="B290" s="1">
        <f t="shared" si="204"/>
        <v>44139</v>
      </c>
      <c r="C290" s="8">
        <f t="shared" si="199"/>
        <v>39.857142857142854</v>
      </c>
      <c r="D290">
        <f t="shared" si="208"/>
        <v>279</v>
      </c>
      <c r="E290" s="14">
        <f t="shared" si="205"/>
        <v>0.15</v>
      </c>
      <c r="F290" s="3">
        <f t="shared" si="200"/>
        <v>2.8576511180631639</v>
      </c>
      <c r="G290" s="4">
        <f t="shared" si="209"/>
        <v>2.0122723970381001E-5</v>
      </c>
      <c r="I290" s="13">
        <f t="shared" si="210"/>
        <v>3.5510689349097667E-6</v>
      </c>
      <c r="J290" s="13">
        <f t="shared" si="221"/>
        <v>3.9270644688189126E-6</v>
      </c>
      <c r="K290" s="13">
        <f t="shared" si="221"/>
        <v>4.6200758451497033E-6</v>
      </c>
      <c r="L290" s="13">
        <f t="shared" si="221"/>
        <v>5.4353833465157677E-6</v>
      </c>
      <c r="M290" s="13">
        <f t="shared" si="221"/>
        <v>6.3945686419643256E-6</v>
      </c>
      <c r="N290" s="13">
        <f t="shared" si="221"/>
        <v>7.5230219303450198E-6</v>
      </c>
      <c r="O290" s="13">
        <f t="shared" si="221"/>
        <v>8.850614033793143E-6</v>
      </c>
      <c r="P290" s="13">
        <f t="shared" si="221"/>
        <v>1.0412487095940896E-5</v>
      </c>
      <c r="Q290" s="13">
        <f t="shared" si="221"/>
        <v>1.2249984815101017E-5</v>
      </c>
      <c r="R290" s="13">
        <f t="shared" si="221"/>
        <v>1.4411746836239292E-5</v>
      </c>
      <c r="S290" s="13">
        <f t="shared" si="221"/>
        <v>1.6954996270930625E-5</v>
      </c>
      <c r="T290" s="13">
        <f t="shared" si="221"/>
        <v>1.9947054426703217E-5</v>
      </c>
      <c r="U290" s="13">
        <f t="shared" si="221"/>
        <v>2.3467122841539076E-5</v>
      </c>
      <c r="V290" s="13">
        <f t="shared" si="221"/>
        <v>2.7608379795020531E-5</v>
      </c>
      <c r="W290" s="13">
        <f t="shared" si="221"/>
        <v>3.2480446791989745E-5</v>
      </c>
      <c r="X290" s="13">
        <f t="shared" si="221"/>
        <v>3.8212290307972072E-5</v>
      </c>
      <c r="Y290" s="13">
        <f t="shared" si="221"/>
        <v>4.4955635607240111E-5</v>
      </c>
      <c r="Z290" s="13">
        <f t="shared" si="221"/>
        <v>5.2888982999247735E-5</v>
      </c>
      <c r="AA290" s="13">
        <f t="shared" si="221"/>
        <v>6.2222332846044294E-5</v>
      </c>
      <c r="AB290" s="13">
        <f t="shared" si="221"/>
        <v>7.3202744394312096E-5</v>
      </c>
      <c r="AC290" s="13">
        <f t="shared" si="221"/>
        <v>8.6120875577466293E-5</v>
      </c>
      <c r="AD290" s="13">
        <f t="shared" si="201"/>
        <v>2354787.8516395553</v>
      </c>
      <c r="AE290" s="13">
        <f t="shared" si="211"/>
        <v>2354787.8521949924</v>
      </c>
      <c r="AF290" s="4"/>
      <c r="AG290">
        <f t="shared" si="197"/>
        <v>279</v>
      </c>
      <c r="AH290" s="4"/>
      <c r="AI290" s="4"/>
      <c r="AJ290" s="13">
        <f t="shared" si="223"/>
        <v>2.5066368949907958E-7</v>
      </c>
      <c r="AK290" s="13">
        <f t="shared" si="223"/>
        <v>0</v>
      </c>
      <c r="AL290" s="13">
        <f t="shared" si="223"/>
        <v>0</v>
      </c>
      <c r="AM290" s="13">
        <f t="shared" si="223"/>
        <v>0</v>
      </c>
      <c r="AN290" s="13">
        <f t="shared" si="223"/>
        <v>0</v>
      </c>
      <c r="AO290" s="13">
        <f t="shared" si="223"/>
        <v>0</v>
      </c>
      <c r="AP290" s="13">
        <f t="shared" si="223"/>
        <v>0</v>
      </c>
      <c r="AQ290" s="13">
        <f t="shared" si="223"/>
        <v>0</v>
      </c>
      <c r="AR290" s="13">
        <f t="shared" si="223"/>
        <v>0</v>
      </c>
      <c r="AS290" s="13">
        <f t="shared" si="223"/>
        <v>0</v>
      </c>
      <c r="AT290" s="13">
        <f t="shared" si="223"/>
        <v>0</v>
      </c>
      <c r="AU290" s="13">
        <f t="shared" si="223"/>
        <v>0</v>
      </c>
      <c r="AV290" s="13">
        <f t="shared" si="223"/>
        <v>0</v>
      </c>
      <c r="AW290" s="13">
        <f t="shared" si="223"/>
        <v>0</v>
      </c>
      <c r="AX290" s="13">
        <f t="shared" si="223"/>
        <v>0</v>
      </c>
      <c r="AY290" s="13">
        <f t="shared" si="223"/>
        <v>0</v>
      </c>
      <c r="AZ290" s="13">
        <f t="shared" si="223"/>
        <v>0</v>
      </c>
      <c r="BA290" s="13">
        <f t="shared" si="223"/>
        <v>0</v>
      </c>
      <c r="BB290" s="13">
        <f t="shared" si="223"/>
        <v>0</v>
      </c>
      <c r="BC290" s="13">
        <f t="shared" si="223"/>
        <v>0</v>
      </c>
      <c r="BD290" s="13">
        <f t="shared" si="217"/>
        <v>0</v>
      </c>
      <c r="BE290" s="13">
        <f t="shared" si="206"/>
        <v>2.5066368949907958E-7</v>
      </c>
      <c r="BF290" s="13">
        <f t="shared" si="202"/>
        <v>150305.60758668763</v>
      </c>
      <c r="BG290" s="4">
        <f t="shared" si="198"/>
        <v>2505093.4597816798</v>
      </c>
      <c r="BH290" s="4">
        <f t="shared" si="216"/>
        <v>1.0000000000170242</v>
      </c>
      <c r="BI290" s="4">
        <f t="shared" si="218"/>
        <v>1.0000000000200286</v>
      </c>
      <c r="BJ290" s="4">
        <f t="shared" si="203"/>
        <v>5.9999999999914913</v>
      </c>
      <c r="BK290" s="4"/>
      <c r="BL290" s="4">
        <f t="shared" si="194"/>
        <v>2505093.4598018024</v>
      </c>
      <c r="BN290">
        <f t="shared" si="195"/>
        <v>279</v>
      </c>
      <c r="BO290" s="11">
        <f t="shared" si="196"/>
        <v>8.5454508997283324E-12</v>
      </c>
      <c r="BP290" s="9">
        <f t="shared" si="193"/>
        <v>4.5518227837232991E-18</v>
      </c>
      <c r="BQ290" s="9">
        <f t="shared" si="193"/>
        <v>5.0337804897539614E-18</v>
      </c>
      <c r="BR290" s="9">
        <f t="shared" si="193"/>
        <v>5.9220946931621497E-18</v>
      </c>
      <c r="BS290" s="9">
        <f t="shared" si="193"/>
        <v>6.9671702263277345E-18</v>
      </c>
      <c r="BT290" s="9">
        <f t="shared" si="193"/>
        <v>8.196670853227294E-18</v>
      </c>
      <c r="BU290" s="9">
        <f t="shared" si="193"/>
        <v>9.6431421785014244E-18</v>
      </c>
      <c r="BV290" s="9">
        <f t="shared" si="193"/>
        <v>1.1344873148733873E-17</v>
      </c>
      <c r="BW290" s="9">
        <f t="shared" si="193"/>
        <v>1.3346909583362667E-17</v>
      </c>
      <c r="BX290" s="9">
        <f t="shared" si="193"/>
        <v>1.5702246563979509E-17</v>
      </c>
      <c r="BY290" s="9">
        <f t="shared" si="192"/>
        <v>1.84732312452597E-17</v>
      </c>
      <c r="BZ290" s="9">
        <f t="shared" si="192"/>
        <v>0</v>
      </c>
      <c r="CA290" s="9">
        <f t="shared" si="192"/>
        <v>0</v>
      </c>
      <c r="CB290" s="9">
        <f t="shared" si="192"/>
        <v>0</v>
      </c>
      <c r="CC290" s="9">
        <f t="shared" si="192"/>
        <v>0</v>
      </c>
      <c r="CD290" s="9">
        <f t="shared" si="192"/>
        <v>0</v>
      </c>
      <c r="CE290" s="9">
        <f t="shared" si="220"/>
        <v>0</v>
      </c>
      <c r="CF290" s="9">
        <f t="shared" si="220"/>
        <v>0</v>
      </c>
      <c r="CG290" s="9">
        <f t="shared" si="220"/>
        <v>0</v>
      </c>
      <c r="CH290" s="9">
        <f t="shared" si="220"/>
        <v>0</v>
      </c>
      <c r="CI290" s="9">
        <f t="shared" si="182"/>
        <v>0</v>
      </c>
      <c r="CJ290" s="9">
        <f t="shared" si="182"/>
        <v>0</v>
      </c>
      <c r="CK290" s="9">
        <f t="shared" si="182"/>
        <v>3.0184085948193877E-6</v>
      </c>
      <c r="CL290" s="9">
        <f t="shared" si="207"/>
        <v>3.0184085949185698E-6</v>
      </c>
    </row>
    <row r="291" spans="2:90" x14ac:dyDescent="0.2">
      <c r="B291" s="1">
        <f t="shared" si="204"/>
        <v>44140</v>
      </c>
      <c r="C291" s="8">
        <f t="shared" si="199"/>
        <v>40</v>
      </c>
      <c r="D291">
        <f t="shared" si="208"/>
        <v>280</v>
      </c>
      <c r="E291" s="14">
        <f t="shared" si="205"/>
        <v>0.15</v>
      </c>
      <c r="F291" s="3">
        <f t="shared" si="200"/>
        <v>2.8576511180631639</v>
      </c>
      <c r="G291" s="4">
        <f t="shared" si="209"/>
        <v>1.710431537546243E-5</v>
      </c>
      <c r="I291" s="13">
        <f t="shared" si="210"/>
        <v>3.0184085949185698E-6</v>
      </c>
      <c r="J291" s="13">
        <f t="shared" si="221"/>
        <v>3.3380047988151806E-6</v>
      </c>
      <c r="K291" s="13">
        <f t="shared" si="221"/>
        <v>3.9270644688189126E-6</v>
      </c>
      <c r="L291" s="13">
        <f t="shared" si="221"/>
        <v>4.6200758451497033E-6</v>
      </c>
      <c r="M291" s="13">
        <f t="shared" si="221"/>
        <v>5.4353833465157677E-6</v>
      </c>
      <c r="N291" s="13">
        <f t="shared" si="221"/>
        <v>6.3945686419643256E-6</v>
      </c>
      <c r="O291" s="13">
        <f t="shared" si="221"/>
        <v>7.5230219303450198E-6</v>
      </c>
      <c r="P291" s="13">
        <f t="shared" si="221"/>
        <v>8.850614033793143E-6</v>
      </c>
      <c r="Q291" s="13">
        <f t="shared" si="221"/>
        <v>1.0412487095940896E-5</v>
      </c>
      <c r="R291" s="13">
        <f t="shared" si="221"/>
        <v>1.2249984815101017E-5</v>
      </c>
      <c r="S291" s="13">
        <f t="shared" si="221"/>
        <v>1.4411746836239292E-5</v>
      </c>
      <c r="T291" s="13">
        <f t="shared" si="221"/>
        <v>1.6954996270930625E-5</v>
      </c>
      <c r="U291" s="13">
        <f t="shared" si="221"/>
        <v>1.9947054426703217E-5</v>
      </c>
      <c r="V291" s="13">
        <f t="shared" si="221"/>
        <v>2.3467122841539076E-5</v>
      </c>
      <c r="W291" s="13">
        <f t="shared" si="221"/>
        <v>2.7608379795020531E-5</v>
      </c>
      <c r="X291" s="13">
        <f t="shared" si="221"/>
        <v>3.2480446791989745E-5</v>
      </c>
      <c r="Y291" s="13">
        <f t="shared" si="221"/>
        <v>3.8212290307972072E-5</v>
      </c>
      <c r="Z291" s="13">
        <f t="shared" si="221"/>
        <v>4.4955635607240111E-5</v>
      </c>
      <c r="AA291" s="13">
        <f t="shared" si="221"/>
        <v>5.2888982999247735E-5</v>
      </c>
      <c r="AB291" s="13">
        <f t="shared" si="221"/>
        <v>6.2222332846044294E-5</v>
      </c>
      <c r="AC291" s="13">
        <f t="shared" si="221"/>
        <v>7.3202744394312096E-5</v>
      </c>
      <c r="AD291" s="13">
        <f t="shared" si="201"/>
        <v>2354787.8517256761</v>
      </c>
      <c r="AE291" s="13">
        <f t="shared" si="211"/>
        <v>2354787.8521977975</v>
      </c>
      <c r="AF291" s="4"/>
      <c r="AG291">
        <f t="shared" si="197"/>
        <v>280</v>
      </c>
      <c r="AH291" s="4"/>
      <c r="AI291" s="4"/>
      <c r="AJ291" s="13">
        <f t="shared" si="223"/>
        <v>2.13064136094586E-7</v>
      </c>
      <c r="AK291" s="13">
        <f t="shared" si="223"/>
        <v>0</v>
      </c>
      <c r="AL291" s="13">
        <f t="shared" si="223"/>
        <v>0</v>
      </c>
      <c r="AM291" s="13">
        <f t="shared" si="223"/>
        <v>0</v>
      </c>
      <c r="AN291" s="13">
        <f t="shared" si="223"/>
        <v>0</v>
      </c>
      <c r="AO291" s="13">
        <f t="shared" si="223"/>
        <v>0</v>
      </c>
      <c r="AP291" s="13">
        <f t="shared" si="223"/>
        <v>0</v>
      </c>
      <c r="AQ291" s="13">
        <f t="shared" si="223"/>
        <v>0</v>
      </c>
      <c r="AR291" s="13">
        <f t="shared" si="223"/>
        <v>0</v>
      </c>
      <c r="AS291" s="13">
        <f t="shared" si="223"/>
        <v>0</v>
      </c>
      <c r="AT291" s="13">
        <f t="shared" si="223"/>
        <v>0</v>
      </c>
      <c r="AU291" s="13">
        <f t="shared" si="223"/>
        <v>0</v>
      </c>
      <c r="AV291" s="13">
        <f t="shared" si="223"/>
        <v>0</v>
      </c>
      <c r="AW291" s="13">
        <f t="shared" si="223"/>
        <v>0</v>
      </c>
      <c r="AX291" s="13">
        <f t="shared" si="223"/>
        <v>0</v>
      </c>
      <c r="AY291" s="13">
        <f t="shared" si="223"/>
        <v>0</v>
      </c>
      <c r="AZ291" s="13">
        <f t="shared" si="223"/>
        <v>0</v>
      </c>
      <c r="BA291" s="13">
        <f t="shared" si="223"/>
        <v>0</v>
      </c>
      <c r="BB291" s="13">
        <f t="shared" si="223"/>
        <v>0</v>
      </c>
      <c r="BC291" s="13">
        <f t="shared" si="223"/>
        <v>0</v>
      </c>
      <c r="BD291" s="13">
        <f t="shared" si="217"/>
        <v>0</v>
      </c>
      <c r="BE291" s="13">
        <f t="shared" si="206"/>
        <v>2.13064136094586E-7</v>
      </c>
      <c r="BF291" s="13">
        <f t="shared" si="202"/>
        <v>150305.6075869007</v>
      </c>
      <c r="BG291" s="4">
        <f t="shared" si="198"/>
        <v>2505093.4597846982</v>
      </c>
      <c r="BH291" s="4">
        <f t="shared" si="216"/>
        <v>1.0000000000144706</v>
      </c>
      <c r="BI291" s="4">
        <f t="shared" si="218"/>
        <v>1.0000000000170244</v>
      </c>
      <c r="BJ291" s="4">
        <f t="shared" si="203"/>
        <v>5.9999999999927676</v>
      </c>
      <c r="BK291" s="4"/>
      <c r="BL291" s="4">
        <f t="shared" si="194"/>
        <v>2505093.4598018024</v>
      </c>
      <c r="BN291">
        <f t="shared" si="195"/>
        <v>280</v>
      </c>
      <c r="BO291" s="11">
        <f t="shared" si="196"/>
        <v>7.2636332650409236E-12</v>
      </c>
      <c r="BP291" s="9">
        <f t="shared" si="193"/>
        <v>3.2886919616303935E-18</v>
      </c>
      <c r="BQ291" s="9">
        <f t="shared" si="193"/>
        <v>3.6369064043310264E-18</v>
      </c>
      <c r="BR291" s="9">
        <f t="shared" si="193"/>
        <v>4.2787134164509979E-18</v>
      </c>
      <c r="BS291" s="9">
        <f t="shared" si="193"/>
        <v>5.0337804893762165E-18</v>
      </c>
      <c r="BT291" s="9">
        <f t="shared" si="193"/>
        <v>5.9220946926002081E-18</v>
      </c>
      <c r="BU291" s="9">
        <f t="shared" si="193"/>
        <v>6.967170225503945E-18</v>
      </c>
      <c r="BV291" s="9">
        <f t="shared" si="193"/>
        <v>8.1966708520329694E-18</v>
      </c>
      <c r="BW291" s="9">
        <f t="shared" si="193"/>
        <v>9.6431421767846859E-18</v>
      </c>
      <c r="BX291" s="9">
        <f t="shared" si="193"/>
        <v>1.1344873146282848E-17</v>
      </c>
      <c r="BY291" s="9">
        <f t="shared" si="192"/>
        <v>1.3346909579882089E-17</v>
      </c>
      <c r="BZ291" s="9">
        <f t="shared" si="192"/>
        <v>0</v>
      </c>
      <c r="CA291" s="9">
        <f t="shared" si="192"/>
        <v>0</v>
      </c>
      <c r="CB291" s="9">
        <f t="shared" si="192"/>
        <v>0</v>
      </c>
      <c r="CC291" s="9">
        <f t="shared" si="192"/>
        <v>0</v>
      </c>
      <c r="CD291" s="9">
        <f t="shared" si="192"/>
        <v>0</v>
      </c>
      <c r="CE291" s="9">
        <f t="shared" si="220"/>
        <v>0</v>
      </c>
      <c r="CF291" s="9">
        <f t="shared" si="220"/>
        <v>0</v>
      </c>
      <c r="CG291" s="9">
        <f t="shared" si="220"/>
        <v>0</v>
      </c>
      <c r="CH291" s="9">
        <f t="shared" si="220"/>
        <v>0</v>
      </c>
      <c r="CI291" s="9">
        <f t="shared" si="182"/>
        <v>0</v>
      </c>
      <c r="CJ291" s="9">
        <f t="shared" si="182"/>
        <v>0</v>
      </c>
      <c r="CK291" s="9">
        <f t="shared" si="182"/>
        <v>2.5656473057863312E-6</v>
      </c>
      <c r="CL291" s="9">
        <f t="shared" si="207"/>
        <v>2.5656473058579902E-6</v>
      </c>
    </row>
    <row r="292" spans="2:90" x14ac:dyDescent="0.2">
      <c r="B292" s="1">
        <f t="shared" si="204"/>
        <v>44141</v>
      </c>
      <c r="C292" s="8">
        <f t="shared" si="199"/>
        <v>40.142857142857146</v>
      </c>
      <c r="D292">
        <f t="shared" si="208"/>
        <v>281</v>
      </c>
      <c r="E292" s="14">
        <f t="shared" si="205"/>
        <v>0.15</v>
      </c>
      <c r="F292" s="3">
        <f t="shared" si="200"/>
        <v>2.8576511180631639</v>
      </c>
      <c r="G292" s="4">
        <f t="shared" si="209"/>
        <v>1.4538668069604441E-5</v>
      </c>
      <c r="I292" s="13">
        <f t="shared" si="210"/>
        <v>2.5656473058579902E-6</v>
      </c>
      <c r="J292" s="13">
        <f t="shared" si="221"/>
        <v>2.8373040792234553E-6</v>
      </c>
      <c r="K292" s="13">
        <f t="shared" si="221"/>
        <v>3.3380047988151806E-6</v>
      </c>
      <c r="L292" s="13">
        <f t="shared" si="221"/>
        <v>3.9270644688189126E-6</v>
      </c>
      <c r="M292" s="13">
        <f t="shared" si="221"/>
        <v>4.6200758451497033E-6</v>
      </c>
      <c r="N292" s="13">
        <f t="shared" si="221"/>
        <v>5.4353833465157677E-6</v>
      </c>
      <c r="O292" s="13">
        <f t="shared" si="221"/>
        <v>6.3945686419643256E-6</v>
      </c>
      <c r="P292" s="13">
        <f t="shared" si="221"/>
        <v>7.5230219303450198E-6</v>
      </c>
      <c r="Q292" s="13">
        <f t="shared" si="221"/>
        <v>8.850614033793143E-6</v>
      </c>
      <c r="R292" s="13">
        <f t="shared" si="221"/>
        <v>1.0412487095940896E-5</v>
      </c>
      <c r="S292" s="13">
        <f t="shared" si="221"/>
        <v>1.2249984815101017E-5</v>
      </c>
      <c r="T292" s="13">
        <f t="shared" si="221"/>
        <v>1.4411746836239292E-5</v>
      </c>
      <c r="U292" s="13">
        <f t="shared" si="221"/>
        <v>1.6954996270930625E-5</v>
      </c>
      <c r="V292" s="13">
        <f t="shared" si="221"/>
        <v>1.9947054426703217E-5</v>
      </c>
      <c r="W292" s="13">
        <f t="shared" si="221"/>
        <v>2.3467122841539076E-5</v>
      </c>
      <c r="X292" s="13">
        <f t="shared" si="221"/>
        <v>2.7608379795020531E-5</v>
      </c>
      <c r="Y292" s="13">
        <f t="shared" si="221"/>
        <v>3.2480446791989745E-5</v>
      </c>
      <c r="Z292" s="13">
        <f t="shared" si="221"/>
        <v>3.8212290307972072E-5</v>
      </c>
      <c r="AA292" s="13">
        <f t="shared" si="221"/>
        <v>4.4955635607240111E-5</v>
      </c>
      <c r="AB292" s="13">
        <f t="shared" si="221"/>
        <v>5.2888982999247735E-5</v>
      </c>
      <c r="AC292" s="13">
        <f t="shared" si="221"/>
        <v>6.2222332846044294E-5</v>
      </c>
      <c r="AD292" s="13">
        <f t="shared" si="201"/>
        <v>2354787.851798879</v>
      </c>
      <c r="AE292" s="13">
        <f t="shared" si="211"/>
        <v>2354787.8522001822</v>
      </c>
      <c r="AF292" s="4"/>
      <c r="AG292">
        <f t="shared" si="197"/>
        <v>281</v>
      </c>
      <c r="AH292" s="4"/>
      <c r="AI292" s="4"/>
      <c r="AJ292" s="13">
        <f t="shared" si="223"/>
        <v>1.8110451569511417E-7</v>
      </c>
      <c r="AK292" s="13">
        <f t="shared" si="223"/>
        <v>0</v>
      </c>
      <c r="AL292" s="13">
        <f t="shared" si="223"/>
        <v>0</v>
      </c>
      <c r="AM292" s="13">
        <f t="shared" si="223"/>
        <v>0</v>
      </c>
      <c r="AN292" s="13">
        <f t="shared" si="223"/>
        <v>0</v>
      </c>
      <c r="AO292" s="13">
        <f t="shared" si="223"/>
        <v>0</v>
      </c>
      <c r="AP292" s="13">
        <f t="shared" si="223"/>
        <v>0</v>
      </c>
      <c r="AQ292" s="13">
        <f t="shared" si="223"/>
        <v>0</v>
      </c>
      <c r="AR292" s="13">
        <f t="shared" si="223"/>
        <v>0</v>
      </c>
      <c r="AS292" s="13">
        <f t="shared" si="223"/>
        <v>0</v>
      </c>
      <c r="AT292" s="13">
        <f t="shared" si="223"/>
        <v>0</v>
      </c>
      <c r="AU292" s="13">
        <f t="shared" si="223"/>
        <v>0</v>
      </c>
      <c r="AV292" s="13">
        <f t="shared" si="223"/>
        <v>0</v>
      </c>
      <c r="AW292" s="13">
        <f t="shared" si="223"/>
        <v>0</v>
      </c>
      <c r="AX292" s="13">
        <f t="shared" si="223"/>
        <v>0</v>
      </c>
      <c r="AY292" s="13">
        <f t="shared" si="223"/>
        <v>0</v>
      </c>
      <c r="AZ292" s="13">
        <f t="shared" si="223"/>
        <v>0</v>
      </c>
      <c r="BA292" s="13">
        <f t="shared" si="223"/>
        <v>0</v>
      </c>
      <c r="BB292" s="13">
        <f t="shared" si="223"/>
        <v>0</v>
      </c>
      <c r="BC292" s="13">
        <f t="shared" si="223"/>
        <v>0</v>
      </c>
      <c r="BD292" s="13">
        <f t="shared" si="217"/>
        <v>0</v>
      </c>
      <c r="BE292" s="13">
        <f t="shared" si="206"/>
        <v>1.8110451569511417E-7</v>
      </c>
      <c r="BF292" s="13">
        <f t="shared" si="202"/>
        <v>150305.60758708182</v>
      </c>
      <c r="BG292" s="4">
        <f t="shared" si="198"/>
        <v>2505093.459787264</v>
      </c>
      <c r="BH292" s="4">
        <f t="shared" si="216"/>
        <v>1.0000000000123002</v>
      </c>
      <c r="BI292" s="4">
        <f t="shared" si="218"/>
        <v>1.0000000000144709</v>
      </c>
      <c r="BJ292" s="4">
        <f t="shared" si="203"/>
        <v>5.999999999993852</v>
      </c>
      <c r="BK292" s="4"/>
      <c r="BL292" s="4">
        <f t="shared" si="194"/>
        <v>2505093.4598018029</v>
      </c>
      <c r="BN292">
        <f t="shared" si="195"/>
        <v>281</v>
      </c>
      <c r="BO292" s="11">
        <f t="shared" si="196"/>
        <v>6.1740882754811891E-12</v>
      </c>
      <c r="BP292" s="9">
        <f t="shared" si="193"/>
        <v>2.3760799425176577E-18</v>
      </c>
      <c r="BQ292" s="9">
        <f t="shared" si="193"/>
        <v>2.627664877426273E-18</v>
      </c>
      <c r="BR292" s="9">
        <f t="shared" si="193"/>
        <v>3.0913704437797123E-18</v>
      </c>
      <c r="BS292" s="9">
        <f t="shared" si="193"/>
        <v>3.636906404099042E-18</v>
      </c>
      <c r="BT292" s="9">
        <f t="shared" si="193"/>
        <v>4.2787134161058944E-18</v>
      </c>
      <c r="BU292" s="9">
        <f t="shared" si="193"/>
        <v>5.0337804888703063E-18</v>
      </c>
      <c r="BV292" s="9">
        <f t="shared" si="193"/>
        <v>5.9220946918667415E-18</v>
      </c>
      <c r="BW292" s="9">
        <f t="shared" si="193"/>
        <v>6.967170224449657E-18</v>
      </c>
      <c r="BX292" s="9">
        <f t="shared" si="193"/>
        <v>8.1966708505277273E-18</v>
      </c>
      <c r="BY292" s="9">
        <f t="shared" si="192"/>
        <v>9.6431421746471795E-18</v>
      </c>
      <c r="BZ292" s="9">
        <f t="shared" si="192"/>
        <v>0</v>
      </c>
      <c r="CA292" s="9">
        <f t="shared" si="192"/>
        <v>0</v>
      </c>
      <c r="CB292" s="9">
        <f t="shared" si="192"/>
        <v>0</v>
      </c>
      <c r="CC292" s="9">
        <f t="shared" si="192"/>
        <v>0</v>
      </c>
      <c r="CD292" s="9">
        <f t="shared" si="192"/>
        <v>0</v>
      </c>
      <c r="CE292" s="9">
        <f t="shared" si="220"/>
        <v>0</v>
      </c>
      <c r="CF292" s="9">
        <f t="shared" si="220"/>
        <v>0</v>
      </c>
      <c r="CG292" s="9">
        <f t="shared" si="220"/>
        <v>0</v>
      </c>
      <c r="CH292" s="9">
        <f t="shared" si="220"/>
        <v>0</v>
      </c>
      <c r="CI292" s="9">
        <f t="shared" si="182"/>
        <v>0</v>
      </c>
      <c r="CJ292" s="9">
        <f t="shared" si="182"/>
        <v>0</v>
      </c>
      <c r="CK292" s="9">
        <f t="shared" si="182"/>
        <v>2.1808002100555493E-6</v>
      </c>
      <c r="CL292" s="9">
        <f t="shared" si="207"/>
        <v>2.180800210107323E-6</v>
      </c>
    </row>
    <row r="293" spans="2:90" x14ac:dyDescent="0.2">
      <c r="B293" s="1">
        <f t="shared" si="204"/>
        <v>44142</v>
      </c>
      <c r="C293" s="8">
        <f t="shared" si="199"/>
        <v>40.285714285714285</v>
      </c>
      <c r="D293">
        <f t="shared" si="208"/>
        <v>282</v>
      </c>
      <c r="E293" s="14">
        <f t="shared" si="205"/>
        <v>0.15</v>
      </c>
      <c r="F293" s="3">
        <f t="shared" si="200"/>
        <v>2.8576511180631639</v>
      </c>
      <c r="G293" s="4">
        <f t="shared" si="209"/>
        <v>1.2357867859497117E-5</v>
      </c>
      <c r="I293" s="13">
        <f t="shared" si="210"/>
        <v>2.180800210107323E-6</v>
      </c>
      <c r="J293" s="13">
        <f t="shared" si="221"/>
        <v>2.4117084675065105E-6</v>
      </c>
      <c r="K293" s="13">
        <f t="shared" si="221"/>
        <v>2.8373040792234553E-6</v>
      </c>
      <c r="L293" s="13">
        <f t="shared" si="221"/>
        <v>3.3380047988151806E-6</v>
      </c>
      <c r="M293" s="13">
        <f t="shared" si="221"/>
        <v>3.9270644688189126E-6</v>
      </c>
      <c r="N293" s="13">
        <f t="shared" si="221"/>
        <v>4.6200758451497033E-6</v>
      </c>
      <c r="O293" s="13">
        <f t="shared" si="221"/>
        <v>5.4353833465157677E-6</v>
      </c>
      <c r="P293" s="13">
        <f t="shared" si="221"/>
        <v>6.3945686419643256E-6</v>
      </c>
      <c r="Q293" s="13">
        <f t="shared" si="221"/>
        <v>7.5230219303450198E-6</v>
      </c>
      <c r="R293" s="13">
        <f t="shared" si="221"/>
        <v>8.850614033793143E-6</v>
      </c>
      <c r="S293" s="13">
        <f t="shared" si="221"/>
        <v>1.0412487095940896E-5</v>
      </c>
      <c r="T293" s="13">
        <f t="shared" si="221"/>
        <v>1.2249984815101017E-5</v>
      </c>
      <c r="U293" s="13">
        <f t="shared" si="221"/>
        <v>1.4411746836239292E-5</v>
      </c>
      <c r="V293" s="13">
        <f t="shared" si="221"/>
        <v>1.6954996270930625E-5</v>
      </c>
      <c r="W293" s="13">
        <f t="shared" si="221"/>
        <v>1.9947054426703217E-5</v>
      </c>
      <c r="X293" s="13">
        <f t="shared" si="221"/>
        <v>2.3467122841539076E-5</v>
      </c>
      <c r="Y293" s="13">
        <f t="shared" si="221"/>
        <v>2.7608379795020531E-5</v>
      </c>
      <c r="Z293" s="13">
        <f t="shared" si="221"/>
        <v>3.2480446791989745E-5</v>
      </c>
      <c r="AA293" s="13">
        <f t="shared" si="221"/>
        <v>3.8212290307972072E-5</v>
      </c>
      <c r="AB293" s="13">
        <f t="shared" si="221"/>
        <v>4.4955635607240111E-5</v>
      </c>
      <c r="AC293" s="13">
        <f t="shared" si="221"/>
        <v>5.2888982999247735E-5</v>
      </c>
      <c r="AD293" s="13">
        <f t="shared" si="201"/>
        <v>2354787.8518611011</v>
      </c>
      <c r="AE293" s="13">
        <f t="shared" si="211"/>
        <v>2354787.8522022087</v>
      </c>
      <c r="AF293" s="4"/>
      <c r="AG293">
        <f t="shared" si="197"/>
        <v>282</v>
      </c>
      <c r="AH293" s="4"/>
      <c r="AI293" s="4"/>
      <c r="AJ293" s="13">
        <f t="shared" si="223"/>
        <v>1.539388383514794E-7</v>
      </c>
      <c r="AK293" s="13">
        <f t="shared" si="223"/>
        <v>0</v>
      </c>
      <c r="AL293" s="13">
        <f t="shared" si="223"/>
        <v>0</v>
      </c>
      <c r="AM293" s="13">
        <f t="shared" si="223"/>
        <v>0</v>
      </c>
      <c r="AN293" s="13">
        <f t="shared" si="223"/>
        <v>0</v>
      </c>
      <c r="AO293" s="13">
        <f t="shared" si="223"/>
        <v>0</v>
      </c>
      <c r="AP293" s="13">
        <f t="shared" si="223"/>
        <v>0</v>
      </c>
      <c r="AQ293" s="13">
        <f t="shared" si="223"/>
        <v>0</v>
      </c>
      <c r="AR293" s="13">
        <f t="shared" si="223"/>
        <v>0</v>
      </c>
      <c r="AS293" s="13">
        <f t="shared" si="223"/>
        <v>0</v>
      </c>
      <c r="AT293" s="13">
        <f t="shared" si="223"/>
        <v>0</v>
      </c>
      <c r="AU293" s="13">
        <f t="shared" si="223"/>
        <v>0</v>
      </c>
      <c r="AV293" s="13">
        <f t="shared" si="223"/>
        <v>0</v>
      </c>
      <c r="AW293" s="13">
        <f t="shared" si="223"/>
        <v>0</v>
      </c>
      <c r="AX293" s="13">
        <f t="shared" si="223"/>
        <v>0</v>
      </c>
      <c r="AY293" s="13">
        <f t="shared" si="223"/>
        <v>0</v>
      </c>
      <c r="AZ293" s="13">
        <f t="shared" si="223"/>
        <v>0</v>
      </c>
      <c r="BA293" s="13">
        <f t="shared" si="223"/>
        <v>0</v>
      </c>
      <c r="BB293" s="13">
        <f t="shared" si="223"/>
        <v>0</v>
      </c>
      <c r="BC293" s="13">
        <f t="shared" si="223"/>
        <v>0</v>
      </c>
      <c r="BD293" s="13">
        <f t="shared" si="217"/>
        <v>0</v>
      </c>
      <c r="BE293" s="13">
        <f t="shared" si="206"/>
        <v>1.539388383514794E-7</v>
      </c>
      <c r="BF293" s="13">
        <f t="shared" si="202"/>
        <v>150305.60758723575</v>
      </c>
      <c r="BG293" s="4">
        <f t="shared" si="198"/>
        <v>2505093.4597894447</v>
      </c>
      <c r="BH293" s="4">
        <f t="shared" si="216"/>
        <v>1.0000000000104552</v>
      </c>
      <c r="BI293" s="4">
        <f t="shared" si="218"/>
        <v>1.0000000000123002</v>
      </c>
      <c r="BJ293" s="4">
        <f t="shared" si="203"/>
        <v>5.9999999999947731</v>
      </c>
      <c r="BK293" s="4"/>
      <c r="BL293" s="4">
        <f t="shared" si="194"/>
        <v>2505093.4598018024</v>
      </c>
      <c r="BN293">
        <f t="shared" si="195"/>
        <v>282</v>
      </c>
      <c r="BO293" s="11">
        <f t="shared" si="196"/>
        <v>5.2479750343009153E-12</v>
      </c>
      <c r="BP293" s="9">
        <f t="shared" si="193"/>
        <v>1.7167177586162131E-18</v>
      </c>
      <c r="BQ293" s="9">
        <f t="shared" si="193"/>
        <v>1.898487874122943E-18</v>
      </c>
      <c r="BR293" s="9">
        <f t="shared" si="193"/>
        <v>2.2335151458727259E-18</v>
      </c>
      <c r="BS293" s="9">
        <f t="shared" si="193"/>
        <v>2.6276648772838073E-18</v>
      </c>
      <c r="BT293" s="9">
        <f t="shared" si="193"/>
        <v>3.091370443567776E-18</v>
      </c>
      <c r="BU293" s="9">
        <f t="shared" si="193"/>
        <v>3.6369064037883517E-18</v>
      </c>
      <c r="BV293" s="9">
        <f t="shared" si="193"/>
        <v>4.2787134156554563E-18</v>
      </c>
      <c r="BW293" s="9">
        <f t="shared" si="193"/>
        <v>5.0337804882228433E-18</v>
      </c>
      <c r="BX293" s="9">
        <f t="shared" si="193"/>
        <v>5.9220946909423414E-18</v>
      </c>
      <c r="BY293" s="9">
        <f t="shared" si="192"/>
        <v>6.9671702231369601E-18</v>
      </c>
      <c r="BZ293" s="9">
        <f t="shared" si="192"/>
        <v>0</v>
      </c>
      <c r="CA293" s="9">
        <f t="shared" si="192"/>
        <v>0</v>
      </c>
      <c r="CB293" s="9">
        <f t="shared" si="192"/>
        <v>0</v>
      </c>
      <c r="CC293" s="9">
        <f t="shared" si="192"/>
        <v>0</v>
      </c>
      <c r="CD293" s="9">
        <f t="shared" si="192"/>
        <v>0</v>
      </c>
      <c r="CE293" s="9">
        <f t="shared" si="220"/>
        <v>0</v>
      </c>
      <c r="CF293" s="9">
        <f t="shared" si="220"/>
        <v>0</v>
      </c>
      <c r="CG293" s="9">
        <f t="shared" si="220"/>
        <v>0</v>
      </c>
      <c r="CH293" s="9">
        <f t="shared" si="220"/>
        <v>0</v>
      </c>
      <c r="CI293" s="9">
        <f t="shared" si="182"/>
        <v>0</v>
      </c>
      <c r="CJ293" s="9">
        <f t="shared" si="182"/>
        <v>0</v>
      </c>
      <c r="CK293" s="9">
        <f t="shared" si="182"/>
        <v>1.8536801786463211E-6</v>
      </c>
      <c r="CL293" s="9">
        <f t="shared" si="207"/>
        <v>1.8536801786837276E-6</v>
      </c>
    </row>
    <row r="294" spans="2:90" x14ac:dyDescent="0.2">
      <c r="B294" s="1">
        <f t="shared" si="204"/>
        <v>44143</v>
      </c>
      <c r="C294" s="8">
        <f t="shared" si="199"/>
        <v>40.428571428571431</v>
      </c>
      <c r="D294">
        <f t="shared" si="208"/>
        <v>283</v>
      </c>
      <c r="E294" s="14">
        <f t="shared" si="205"/>
        <v>0.15</v>
      </c>
      <c r="F294" s="3">
        <f t="shared" si="200"/>
        <v>2.8576511180631639</v>
      </c>
      <c r="G294" s="4">
        <f t="shared" si="209"/>
        <v>1.050418768081339E-5</v>
      </c>
      <c r="I294" s="13">
        <f t="shared" si="210"/>
        <v>1.8536801786837276E-6</v>
      </c>
      <c r="J294" s="13">
        <f t="shared" si="221"/>
        <v>2.0499521975008836E-6</v>
      </c>
      <c r="K294" s="13">
        <f t="shared" si="221"/>
        <v>2.4117084675065105E-6</v>
      </c>
      <c r="L294" s="13">
        <f t="shared" si="221"/>
        <v>2.8373040792234553E-6</v>
      </c>
      <c r="M294" s="13">
        <f t="shared" si="221"/>
        <v>3.3380047988151806E-6</v>
      </c>
      <c r="N294" s="13">
        <f t="shared" si="221"/>
        <v>3.9270644688189126E-6</v>
      </c>
      <c r="O294" s="13">
        <f t="shared" si="221"/>
        <v>4.6200758451497033E-6</v>
      </c>
      <c r="P294" s="13">
        <f t="shared" si="221"/>
        <v>5.4353833465157677E-6</v>
      </c>
      <c r="Q294" s="13">
        <f t="shared" si="221"/>
        <v>6.3945686419643256E-6</v>
      </c>
      <c r="R294" s="13">
        <f t="shared" si="221"/>
        <v>7.5230219303450198E-6</v>
      </c>
      <c r="S294" s="13">
        <f t="shared" si="221"/>
        <v>8.850614033793143E-6</v>
      </c>
      <c r="T294" s="13">
        <f t="shared" si="221"/>
        <v>1.0412487095940896E-5</v>
      </c>
      <c r="U294" s="13">
        <f t="shared" si="221"/>
        <v>1.2249984815101017E-5</v>
      </c>
      <c r="V294" s="13">
        <f t="shared" si="221"/>
        <v>1.4411746836239292E-5</v>
      </c>
      <c r="W294" s="13">
        <f t="shared" si="221"/>
        <v>1.6954996270930625E-5</v>
      </c>
      <c r="X294" s="13">
        <f t="shared" si="221"/>
        <v>1.9947054426703217E-5</v>
      </c>
      <c r="Y294" s="13">
        <f t="shared" si="221"/>
        <v>2.3467122841539076E-5</v>
      </c>
      <c r="Z294" s="13">
        <f t="shared" si="221"/>
        <v>2.7608379795020531E-5</v>
      </c>
      <c r="AA294" s="13">
        <f t="shared" si="221"/>
        <v>3.2480446791989745E-5</v>
      </c>
      <c r="AB294" s="13">
        <f t="shared" si="221"/>
        <v>3.8212290307972072E-5</v>
      </c>
      <c r="AC294" s="13">
        <f t="shared" si="221"/>
        <v>4.4955635607240111E-5</v>
      </c>
      <c r="AD294" s="13">
        <f t="shared" si="201"/>
        <v>2354787.85191399</v>
      </c>
      <c r="AE294" s="13">
        <f t="shared" si="211"/>
        <v>2354787.8522039317</v>
      </c>
      <c r="AF294" s="4"/>
      <c r="AG294">
        <f t="shared" si="197"/>
        <v>283</v>
      </c>
      <c r="AH294" s="4"/>
      <c r="AI294" s="4"/>
      <c r="AJ294" s="13">
        <f t="shared" si="223"/>
        <v>1.3084801260643938E-7</v>
      </c>
      <c r="AK294" s="13">
        <f t="shared" si="223"/>
        <v>0</v>
      </c>
      <c r="AL294" s="13">
        <f t="shared" si="223"/>
        <v>0</v>
      </c>
      <c r="AM294" s="13">
        <f t="shared" si="223"/>
        <v>0</v>
      </c>
      <c r="AN294" s="13">
        <f t="shared" si="223"/>
        <v>0</v>
      </c>
      <c r="AO294" s="13">
        <f t="shared" si="223"/>
        <v>0</v>
      </c>
      <c r="AP294" s="13">
        <f t="shared" si="223"/>
        <v>0</v>
      </c>
      <c r="AQ294" s="13">
        <f t="shared" si="223"/>
        <v>0</v>
      </c>
      <c r="AR294" s="13">
        <f t="shared" si="223"/>
        <v>0</v>
      </c>
      <c r="AS294" s="13">
        <f t="shared" si="223"/>
        <v>0</v>
      </c>
      <c r="AT294" s="13">
        <f t="shared" si="223"/>
        <v>0</v>
      </c>
      <c r="AU294" s="13">
        <f t="shared" si="223"/>
        <v>0</v>
      </c>
      <c r="AV294" s="13">
        <f t="shared" si="223"/>
        <v>0</v>
      </c>
      <c r="AW294" s="13">
        <f t="shared" si="223"/>
        <v>0</v>
      </c>
      <c r="AX294" s="13">
        <f t="shared" si="223"/>
        <v>0</v>
      </c>
      <c r="AY294" s="13">
        <f t="shared" si="223"/>
        <v>0</v>
      </c>
      <c r="AZ294" s="13">
        <f t="shared" si="223"/>
        <v>0</v>
      </c>
      <c r="BA294" s="13">
        <f t="shared" si="223"/>
        <v>0</v>
      </c>
      <c r="BB294" s="13">
        <f t="shared" si="223"/>
        <v>0</v>
      </c>
      <c r="BC294" s="13">
        <f t="shared" si="223"/>
        <v>0</v>
      </c>
      <c r="BD294" s="13">
        <f t="shared" si="217"/>
        <v>0</v>
      </c>
      <c r="BE294" s="13">
        <f t="shared" si="206"/>
        <v>1.3084801260643938E-7</v>
      </c>
      <c r="BF294" s="13">
        <f t="shared" si="202"/>
        <v>150305.6075873666</v>
      </c>
      <c r="BG294" s="4">
        <f t="shared" si="198"/>
        <v>2505093.459791298</v>
      </c>
      <c r="BH294" s="4">
        <f t="shared" si="216"/>
        <v>1.0000000000088867</v>
      </c>
      <c r="BI294" s="4">
        <f t="shared" si="218"/>
        <v>1.0000000000104552</v>
      </c>
      <c r="BJ294" s="4">
        <f t="shared" si="203"/>
        <v>5.9999999999955573</v>
      </c>
      <c r="BK294" s="4"/>
      <c r="BL294" s="4">
        <f t="shared" si="194"/>
        <v>2505093.4598018024</v>
      </c>
      <c r="BN294">
        <f t="shared" si="195"/>
        <v>283</v>
      </c>
      <c r="BO294" s="11">
        <f t="shared" si="196"/>
        <v>4.460778779258302E-12</v>
      </c>
      <c r="BP294" s="9">
        <f t="shared" si="193"/>
        <v>1.2403285806906164E-18</v>
      </c>
      <c r="BQ294" s="9">
        <f t="shared" si="193"/>
        <v>1.3716574891658798E-18</v>
      </c>
      <c r="BR294" s="9">
        <f t="shared" si="193"/>
        <v>1.6137146930415903E-18</v>
      </c>
      <c r="BS294" s="9">
        <f t="shared" ref="BS294:CA357" si="224">L294*$E294*$BO294*BS$7</f>
        <v>1.8984878740354507E-18</v>
      </c>
      <c r="BT294" s="9">
        <f t="shared" si="224"/>
        <v>2.23351514574257E-18</v>
      </c>
      <c r="BU294" s="9">
        <f t="shared" si="224"/>
        <v>2.6276648770930023E-18</v>
      </c>
      <c r="BV294" s="9">
        <f t="shared" si="224"/>
        <v>3.0913704432911489E-18</v>
      </c>
      <c r="BW294" s="9">
        <f t="shared" si="224"/>
        <v>3.6369064033907265E-18</v>
      </c>
      <c r="BX294" s="9">
        <f t="shared" si="224"/>
        <v>4.2787134150877561E-18</v>
      </c>
      <c r="BY294" s="9">
        <f t="shared" si="192"/>
        <v>5.0337804874166837E-18</v>
      </c>
      <c r="BZ294" s="9">
        <f t="shared" si="192"/>
        <v>0</v>
      </c>
      <c r="CA294" s="9">
        <f t="shared" si="192"/>
        <v>0</v>
      </c>
      <c r="CB294" s="9">
        <f t="shared" si="192"/>
        <v>0</v>
      </c>
      <c r="CC294" s="9">
        <f t="shared" si="192"/>
        <v>0</v>
      </c>
      <c r="CD294" s="9">
        <f t="shared" si="192"/>
        <v>0</v>
      </c>
      <c r="CE294" s="9">
        <f t="shared" si="220"/>
        <v>0</v>
      </c>
      <c r="CF294" s="9">
        <f t="shared" si="220"/>
        <v>0</v>
      </c>
      <c r="CG294" s="9">
        <f t="shared" si="220"/>
        <v>0</v>
      </c>
      <c r="CH294" s="9">
        <f t="shared" si="220"/>
        <v>0</v>
      </c>
      <c r="CI294" s="9">
        <f t="shared" si="182"/>
        <v>0</v>
      </c>
      <c r="CJ294" s="9">
        <f t="shared" si="182"/>
        <v>0</v>
      </c>
      <c r="CK294" s="9">
        <f t="shared" si="182"/>
        <v>1.5756281519209751E-6</v>
      </c>
      <c r="CL294" s="9">
        <f t="shared" si="207"/>
        <v>1.5756281519480011E-6</v>
      </c>
    </row>
    <row r="295" spans="2:90" x14ac:dyDescent="0.2">
      <c r="B295" s="1">
        <f t="shared" si="204"/>
        <v>44144</v>
      </c>
      <c r="C295" s="8">
        <f t="shared" si="199"/>
        <v>40.571428571428569</v>
      </c>
      <c r="D295">
        <f t="shared" si="208"/>
        <v>284</v>
      </c>
      <c r="E295" s="14">
        <f t="shared" si="205"/>
        <v>0.15</v>
      </c>
      <c r="F295" s="3">
        <f t="shared" si="200"/>
        <v>2.8576511180631639</v>
      </c>
      <c r="G295" s="4">
        <f t="shared" si="209"/>
        <v>8.9285595288653891E-6</v>
      </c>
      <c r="I295" s="13">
        <f t="shared" si="210"/>
        <v>1.5756281519480011E-6</v>
      </c>
      <c r="J295" s="13">
        <f t="shared" si="221"/>
        <v>1.7424593679627039E-6</v>
      </c>
      <c r="K295" s="13">
        <f t="shared" si="221"/>
        <v>2.0499521975008836E-6</v>
      </c>
      <c r="L295" s="13">
        <f t="shared" si="221"/>
        <v>2.4117084675065105E-6</v>
      </c>
      <c r="M295" s="13">
        <f t="shared" si="221"/>
        <v>2.8373040792234553E-6</v>
      </c>
      <c r="N295" s="13">
        <f t="shared" si="221"/>
        <v>3.3380047988151806E-6</v>
      </c>
      <c r="O295" s="13">
        <f t="shared" si="221"/>
        <v>3.9270644688189126E-6</v>
      </c>
      <c r="P295" s="13">
        <f t="shared" si="221"/>
        <v>4.6200758451497033E-6</v>
      </c>
      <c r="Q295" s="13">
        <f t="shared" si="221"/>
        <v>5.4353833465157677E-6</v>
      </c>
      <c r="R295" s="13">
        <f t="shared" si="221"/>
        <v>6.3945686419643256E-6</v>
      </c>
      <c r="S295" s="13">
        <f t="shared" si="221"/>
        <v>7.5230219303450198E-6</v>
      </c>
      <c r="T295" s="13">
        <f t="shared" si="221"/>
        <v>8.850614033793143E-6</v>
      </c>
      <c r="U295" s="13">
        <f t="shared" si="221"/>
        <v>1.0412487095940896E-5</v>
      </c>
      <c r="V295" s="13">
        <f t="shared" si="221"/>
        <v>1.2249984815101017E-5</v>
      </c>
      <c r="W295" s="13">
        <f t="shared" si="221"/>
        <v>1.4411746836239292E-5</v>
      </c>
      <c r="X295" s="13">
        <f t="shared" si="221"/>
        <v>1.6954996270930625E-5</v>
      </c>
      <c r="Y295" s="13">
        <f t="shared" si="221"/>
        <v>1.9947054426703217E-5</v>
      </c>
      <c r="Z295" s="13">
        <f t="shared" si="221"/>
        <v>2.3467122841539076E-5</v>
      </c>
      <c r="AA295" s="13">
        <f t="shared" si="221"/>
        <v>2.7608379795020531E-5</v>
      </c>
      <c r="AB295" s="13">
        <f t="shared" si="221"/>
        <v>3.2480446791989745E-5</v>
      </c>
      <c r="AC295" s="13">
        <f t="shared" si="221"/>
        <v>3.8212290307972072E-5</v>
      </c>
      <c r="AD295" s="13">
        <f t="shared" si="201"/>
        <v>2354787.8519589454</v>
      </c>
      <c r="AE295" s="13">
        <f t="shared" si="211"/>
        <v>2354787.8522053957</v>
      </c>
      <c r="AF295" s="4"/>
      <c r="AG295">
        <f t="shared" si="197"/>
        <v>284</v>
      </c>
      <c r="AH295" s="4"/>
      <c r="AI295" s="4"/>
      <c r="AJ295" s="13">
        <f t="shared" si="223"/>
        <v>1.1122081072102365E-7</v>
      </c>
      <c r="AK295" s="13">
        <f t="shared" si="223"/>
        <v>0</v>
      </c>
      <c r="AL295" s="13">
        <f t="shared" si="223"/>
        <v>0</v>
      </c>
      <c r="AM295" s="13">
        <f t="shared" si="223"/>
        <v>0</v>
      </c>
      <c r="AN295" s="13">
        <f t="shared" si="223"/>
        <v>0</v>
      </c>
      <c r="AO295" s="13">
        <f t="shared" si="223"/>
        <v>0</v>
      </c>
      <c r="AP295" s="13">
        <f t="shared" si="223"/>
        <v>0</v>
      </c>
      <c r="AQ295" s="13">
        <f t="shared" si="223"/>
        <v>0</v>
      </c>
      <c r="AR295" s="13">
        <f t="shared" si="223"/>
        <v>0</v>
      </c>
      <c r="AS295" s="13">
        <f t="shared" si="223"/>
        <v>0</v>
      </c>
      <c r="AT295" s="13">
        <f t="shared" si="223"/>
        <v>0</v>
      </c>
      <c r="AU295" s="13">
        <f t="shared" si="223"/>
        <v>0</v>
      </c>
      <c r="AV295" s="13">
        <f t="shared" si="223"/>
        <v>0</v>
      </c>
      <c r="AW295" s="13">
        <f t="shared" si="223"/>
        <v>0</v>
      </c>
      <c r="AX295" s="13">
        <f t="shared" si="223"/>
        <v>0</v>
      </c>
      <c r="AY295" s="13">
        <f t="shared" si="223"/>
        <v>0</v>
      </c>
      <c r="AZ295" s="13">
        <f t="shared" si="223"/>
        <v>0</v>
      </c>
      <c r="BA295" s="13">
        <f t="shared" si="223"/>
        <v>0</v>
      </c>
      <c r="BB295" s="13">
        <f t="shared" si="223"/>
        <v>0</v>
      </c>
      <c r="BC295" s="13">
        <f t="shared" si="223"/>
        <v>0</v>
      </c>
      <c r="BD295" s="13">
        <f t="shared" si="217"/>
        <v>0</v>
      </c>
      <c r="BE295" s="13">
        <f t="shared" si="206"/>
        <v>1.1122081072102365E-7</v>
      </c>
      <c r="BF295" s="13">
        <f t="shared" si="202"/>
        <v>150305.60758747783</v>
      </c>
      <c r="BG295" s="4">
        <f t="shared" si="198"/>
        <v>2505093.4597928734</v>
      </c>
      <c r="BH295" s="4">
        <f t="shared" si="216"/>
        <v>1.0000000000075535</v>
      </c>
      <c r="BI295" s="4">
        <f t="shared" si="218"/>
        <v>1.0000000000088871</v>
      </c>
      <c r="BJ295" s="4">
        <f t="shared" si="203"/>
        <v>5.9999999999962252</v>
      </c>
      <c r="BK295" s="4"/>
      <c r="BL295" s="4">
        <f t="shared" si="194"/>
        <v>2505093.4598018019</v>
      </c>
      <c r="BN295">
        <f t="shared" si="195"/>
        <v>284</v>
      </c>
      <c r="BO295" s="11">
        <f t="shared" si="196"/>
        <v>3.7916619624436313E-12</v>
      </c>
      <c r="BP295" s="9">
        <f t="shared" ref="BP295:BX358" si="225">I295*$E295*$BO295*BP$7</f>
        <v>8.9613739960448848E-19</v>
      </c>
      <c r="BQ295" s="9">
        <f t="shared" si="225"/>
        <v>9.9102253599116323E-19</v>
      </c>
      <c r="BR295" s="9">
        <f t="shared" si="225"/>
        <v>1.1659088658137752E-18</v>
      </c>
      <c r="BS295" s="9">
        <f t="shared" si="224"/>
        <v>1.3716574891121487E-18</v>
      </c>
      <c r="BT295" s="9">
        <f t="shared" si="224"/>
        <v>1.613714692961659E-18</v>
      </c>
      <c r="BU295" s="9">
        <f t="shared" si="224"/>
        <v>1.8984878739182736E-18</v>
      </c>
      <c r="BV295" s="9">
        <f t="shared" si="224"/>
        <v>2.2335151455726861E-18</v>
      </c>
      <c r="BW295" s="9">
        <f t="shared" si="224"/>
        <v>2.6276648768488114E-18</v>
      </c>
      <c r="BX295" s="9">
        <f t="shared" si="224"/>
        <v>3.0913704429425109E-18</v>
      </c>
      <c r="BY295" s="9">
        <f t="shared" si="192"/>
        <v>3.6369064028956439E-18</v>
      </c>
      <c r="BZ295" s="9">
        <f t="shared" si="192"/>
        <v>0</v>
      </c>
      <c r="CA295" s="9">
        <f t="shared" si="192"/>
        <v>0</v>
      </c>
      <c r="CB295" s="9">
        <f t="shared" si="192"/>
        <v>0</v>
      </c>
      <c r="CC295" s="9">
        <f t="shared" si="192"/>
        <v>0</v>
      </c>
      <c r="CD295" s="9">
        <f t="shared" si="192"/>
        <v>0</v>
      </c>
      <c r="CE295" s="9">
        <f t="shared" si="220"/>
        <v>0</v>
      </c>
      <c r="CF295" s="9">
        <f t="shared" si="220"/>
        <v>0</v>
      </c>
      <c r="CG295" s="9">
        <f t="shared" si="220"/>
        <v>0</v>
      </c>
      <c r="CH295" s="9">
        <f t="shared" si="220"/>
        <v>0</v>
      </c>
      <c r="CI295" s="9">
        <f t="shared" si="182"/>
        <v>0</v>
      </c>
      <c r="CJ295" s="9">
        <f t="shared" si="182"/>
        <v>0</v>
      </c>
      <c r="CK295" s="9">
        <f t="shared" si="182"/>
        <v>1.3392839291845618E-6</v>
      </c>
      <c r="CL295" s="9">
        <f t="shared" si="207"/>
        <v>1.3392839292040882E-6</v>
      </c>
    </row>
    <row r="296" spans="2:90" x14ac:dyDescent="0.2">
      <c r="B296" s="1">
        <f t="shared" si="204"/>
        <v>44145</v>
      </c>
      <c r="C296" s="8">
        <f t="shared" si="199"/>
        <v>40.714285714285715</v>
      </c>
      <c r="D296">
        <f t="shared" si="208"/>
        <v>285</v>
      </c>
      <c r="E296" s="14">
        <f t="shared" si="205"/>
        <v>0.15</v>
      </c>
      <c r="F296" s="3">
        <f t="shared" si="200"/>
        <v>2.8576511180631639</v>
      </c>
      <c r="G296" s="4">
        <f t="shared" si="209"/>
        <v>7.5892755996613011E-6</v>
      </c>
      <c r="I296" s="13">
        <f t="shared" si="210"/>
        <v>1.3392839292040882E-6</v>
      </c>
      <c r="J296" s="13">
        <f t="shared" si="221"/>
        <v>1.481090462831121E-6</v>
      </c>
      <c r="K296" s="13">
        <f t="shared" si="221"/>
        <v>1.7424593679627039E-6</v>
      </c>
      <c r="L296" s="13">
        <f t="shared" si="221"/>
        <v>2.0499521975008836E-6</v>
      </c>
      <c r="M296" s="13">
        <f t="shared" si="221"/>
        <v>2.4117084675065105E-6</v>
      </c>
      <c r="N296" s="13">
        <f t="shared" si="221"/>
        <v>2.8373040792234553E-6</v>
      </c>
      <c r="O296" s="13">
        <f t="shared" si="221"/>
        <v>3.3380047988151806E-6</v>
      </c>
      <c r="P296" s="13">
        <f t="shared" si="221"/>
        <v>3.9270644688189126E-6</v>
      </c>
      <c r="Q296" s="13">
        <f t="shared" si="221"/>
        <v>4.6200758451497033E-6</v>
      </c>
      <c r="R296" s="13">
        <f t="shared" si="221"/>
        <v>5.4353833465157677E-6</v>
      </c>
      <c r="S296" s="13">
        <f t="shared" si="221"/>
        <v>6.3945686419643256E-6</v>
      </c>
      <c r="T296" s="13">
        <f t="shared" si="221"/>
        <v>7.5230219303450198E-6</v>
      </c>
      <c r="U296" s="13">
        <f t="shared" si="221"/>
        <v>8.850614033793143E-6</v>
      </c>
      <c r="V296" s="13">
        <f t="shared" si="221"/>
        <v>1.0412487095940896E-5</v>
      </c>
      <c r="W296" s="13">
        <f t="shared" si="221"/>
        <v>1.2249984815101017E-5</v>
      </c>
      <c r="X296" s="13">
        <f t="shared" si="221"/>
        <v>1.4411746836239292E-5</v>
      </c>
      <c r="Y296" s="13">
        <f t="shared" si="221"/>
        <v>1.6954996270930625E-5</v>
      </c>
      <c r="Z296" s="13">
        <f t="shared" si="221"/>
        <v>1.9947054426703217E-5</v>
      </c>
      <c r="AA296" s="13">
        <f t="shared" si="221"/>
        <v>2.3467122841539076E-5</v>
      </c>
      <c r="AB296" s="13">
        <f t="shared" si="221"/>
        <v>2.7608379795020531E-5</v>
      </c>
      <c r="AC296" s="13">
        <f t="shared" si="221"/>
        <v>3.2480446791989745E-5</v>
      </c>
      <c r="AD296" s="13">
        <f t="shared" si="201"/>
        <v>2354787.8519971576</v>
      </c>
      <c r="AE296" s="13">
        <f t="shared" si="211"/>
        <v>2354787.8522066404</v>
      </c>
      <c r="AF296" s="4"/>
      <c r="AG296">
        <f t="shared" si="197"/>
        <v>285</v>
      </c>
      <c r="AH296" s="4"/>
      <c r="AI296" s="4"/>
      <c r="AJ296" s="13">
        <f t="shared" si="223"/>
        <v>9.4537689116880057E-8</v>
      </c>
      <c r="AK296" s="13">
        <f t="shared" si="223"/>
        <v>0</v>
      </c>
      <c r="AL296" s="13">
        <f t="shared" si="223"/>
        <v>0</v>
      </c>
      <c r="AM296" s="13">
        <f t="shared" si="223"/>
        <v>0</v>
      </c>
      <c r="AN296" s="13">
        <f t="shared" si="223"/>
        <v>0</v>
      </c>
      <c r="AO296" s="13">
        <f t="shared" si="223"/>
        <v>0</v>
      </c>
      <c r="AP296" s="13">
        <f t="shared" si="223"/>
        <v>0</v>
      </c>
      <c r="AQ296" s="13">
        <f t="shared" si="223"/>
        <v>0</v>
      </c>
      <c r="AR296" s="13">
        <f t="shared" si="223"/>
        <v>0</v>
      </c>
      <c r="AS296" s="13">
        <f t="shared" si="223"/>
        <v>0</v>
      </c>
      <c r="AT296" s="13">
        <f t="shared" si="223"/>
        <v>0</v>
      </c>
      <c r="AU296" s="13">
        <f t="shared" si="223"/>
        <v>0</v>
      </c>
      <c r="AV296" s="13">
        <f t="shared" si="223"/>
        <v>0</v>
      </c>
      <c r="AW296" s="13">
        <f t="shared" si="223"/>
        <v>0</v>
      </c>
      <c r="AX296" s="13">
        <f t="shared" si="223"/>
        <v>0</v>
      </c>
      <c r="AY296" s="13">
        <f t="shared" si="223"/>
        <v>0</v>
      </c>
      <c r="AZ296" s="13">
        <f t="shared" si="223"/>
        <v>0</v>
      </c>
      <c r="BA296" s="13">
        <f t="shared" si="223"/>
        <v>0</v>
      </c>
      <c r="BB296" s="13">
        <f t="shared" si="223"/>
        <v>0</v>
      </c>
      <c r="BC296" s="13">
        <f t="shared" si="223"/>
        <v>0</v>
      </c>
      <c r="BD296" s="13">
        <f t="shared" si="217"/>
        <v>0</v>
      </c>
      <c r="BE296" s="13">
        <f t="shared" si="206"/>
        <v>9.4537689116880057E-8</v>
      </c>
      <c r="BF296" s="13">
        <f t="shared" si="202"/>
        <v>150305.60758757236</v>
      </c>
      <c r="BG296" s="4">
        <f t="shared" si="198"/>
        <v>2505093.4597942126</v>
      </c>
      <c r="BH296" s="4">
        <f t="shared" si="216"/>
        <v>1.0000000000064204</v>
      </c>
      <c r="BI296" s="4">
        <f t="shared" si="218"/>
        <v>1.000000000007554</v>
      </c>
      <c r="BJ296" s="4">
        <f t="shared" si="203"/>
        <v>5.9999999999967901</v>
      </c>
      <c r="BK296" s="4"/>
      <c r="BL296" s="4">
        <f t="shared" si="194"/>
        <v>2505093.4598018019</v>
      </c>
      <c r="BN296">
        <f t="shared" si="195"/>
        <v>285</v>
      </c>
      <c r="BO296" s="11">
        <f t="shared" si="196"/>
        <v>3.2229126681306055E-12</v>
      </c>
      <c r="BP296" s="9">
        <f t="shared" si="225"/>
        <v>6.4745927124833834E-19</v>
      </c>
      <c r="BQ296" s="9">
        <f t="shared" si="225"/>
        <v>7.1601378229587621E-19</v>
      </c>
      <c r="BR296" s="9">
        <f t="shared" si="225"/>
        <v>8.4236915560647692E-19</v>
      </c>
      <c r="BS296" s="9">
        <f t="shared" si="224"/>
        <v>9.910225359581657E-19</v>
      </c>
      <c r="BT296" s="9">
        <f t="shared" si="224"/>
        <v>1.1659088657646871E-18</v>
      </c>
      <c r="BU296" s="9">
        <f t="shared" si="224"/>
        <v>1.3716574890401874E-18</v>
      </c>
      <c r="BV296" s="9">
        <f t="shared" si="224"/>
        <v>1.6137146928573297E-18</v>
      </c>
      <c r="BW296" s="9">
        <f t="shared" si="224"/>
        <v>1.8984878737683092E-18</v>
      </c>
      <c r="BX296" s="9">
        <f t="shared" si="224"/>
        <v>2.2335151453585789E-18</v>
      </c>
      <c r="BY296" s="9">
        <f t="shared" si="192"/>
        <v>2.6276648765447687E-18</v>
      </c>
      <c r="BZ296" s="9">
        <f t="shared" si="192"/>
        <v>0</v>
      </c>
      <c r="CA296" s="9">
        <f t="shared" si="192"/>
        <v>0</v>
      </c>
      <c r="CB296" s="9">
        <f t="shared" si="192"/>
        <v>0</v>
      </c>
      <c r="CC296" s="9">
        <f t="shared" si="192"/>
        <v>0</v>
      </c>
      <c r="CD296" s="9">
        <f t="shared" si="192"/>
        <v>0</v>
      </c>
      <c r="CE296" s="9">
        <f t="shared" si="220"/>
        <v>0</v>
      </c>
      <c r="CF296" s="9">
        <f t="shared" si="220"/>
        <v>0</v>
      </c>
      <c r="CG296" s="9">
        <f t="shared" si="220"/>
        <v>0</v>
      </c>
      <c r="CH296" s="9">
        <f t="shared" si="220"/>
        <v>0</v>
      </c>
      <c r="CI296" s="9">
        <f t="shared" si="182"/>
        <v>0</v>
      </c>
      <c r="CJ296" s="9">
        <f t="shared" si="182"/>
        <v>0</v>
      </c>
      <c r="CK296" s="9">
        <f t="shared" si="182"/>
        <v>1.1383913398442545E-6</v>
      </c>
      <c r="CL296" s="9">
        <f t="shared" si="207"/>
        <v>1.1383913398583622E-6</v>
      </c>
    </row>
    <row r="297" spans="2:90" x14ac:dyDescent="0.2">
      <c r="B297" s="1">
        <f t="shared" si="204"/>
        <v>44146</v>
      </c>
      <c r="C297" s="8">
        <f t="shared" si="199"/>
        <v>40.857142857142854</v>
      </c>
      <c r="D297">
        <f t="shared" si="208"/>
        <v>286</v>
      </c>
      <c r="E297" s="14">
        <f t="shared" si="205"/>
        <v>0.15</v>
      </c>
      <c r="F297" s="3">
        <f t="shared" si="200"/>
        <v>2.8576511180631639</v>
      </c>
      <c r="G297" s="4">
        <f t="shared" si="209"/>
        <v>6.4508842598029391E-6</v>
      </c>
      <c r="I297" s="13">
        <f t="shared" si="210"/>
        <v>1.1383913398583622E-6</v>
      </c>
      <c r="J297" s="13">
        <f t="shared" si="221"/>
        <v>1.2589268934518429E-6</v>
      </c>
      <c r="K297" s="13">
        <f t="shared" si="221"/>
        <v>1.481090462831121E-6</v>
      </c>
      <c r="L297" s="13">
        <f t="shared" si="221"/>
        <v>1.7424593679627039E-6</v>
      </c>
      <c r="M297" s="13">
        <f t="shared" si="221"/>
        <v>2.0499521975008836E-6</v>
      </c>
      <c r="N297" s="13">
        <f t="shared" si="221"/>
        <v>2.4117084675065105E-6</v>
      </c>
      <c r="O297" s="13">
        <f t="shared" si="221"/>
        <v>2.8373040792234553E-6</v>
      </c>
      <c r="P297" s="13">
        <f t="shared" si="221"/>
        <v>3.3380047988151806E-6</v>
      </c>
      <c r="Q297" s="13">
        <f t="shared" si="221"/>
        <v>3.9270644688189126E-6</v>
      </c>
      <c r="R297" s="13">
        <f t="shared" si="221"/>
        <v>4.6200758451497033E-6</v>
      </c>
      <c r="S297" s="13">
        <f t="shared" si="221"/>
        <v>5.4353833465157677E-6</v>
      </c>
      <c r="T297" s="13">
        <f t="shared" si="221"/>
        <v>6.3945686419643256E-6</v>
      </c>
      <c r="U297" s="13">
        <f t="shared" si="221"/>
        <v>7.5230219303450198E-6</v>
      </c>
      <c r="V297" s="13">
        <f t="shared" si="221"/>
        <v>8.850614033793143E-6</v>
      </c>
      <c r="W297" s="13">
        <f t="shared" si="221"/>
        <v>1.0412487095940896E-5</v>
      </c>
      <c r="X297" s="13">
        <f t="shared" si="221"/>
        <v>1.2249984815101017E-5</v>
      </c>
      <c r="Y297" s="13">
        <f t="shared" si="221"/>
        <v>1.4411746836239292E-5</v>
      </c>
      <c r="Z297" s="13">
        <f t="shared" si="221"/>
        <v>1.6954996270930625E-5</v>
      </c>
      <c r="AA297" s="13">
        <f t="shared" si="221"/>
        <v>1.9947054426703217E-5</v>
      </c>
      <c r="AB297" s="13">
        <f t="shared" si="221"/>
        <v>2.3467122841539076E-5</v>
      </c>
      <c r="AC297" s="13">
        <f t="shared" si="221"/>
        <v>2.7608379795020531E-5</v>
      </c>
      <c r="AD297" s="13">
        <f t="shared" si="201"/>
        <v>2354787.8520296379</v>
      </c>
      <c r="AE297" s="13">
        <f t="shared" si="211"/>
        <v>2354787.8522076984</v>
      </c>
      <c r="AF297" s="4"/>
      <c r="AG297">
        <f t="shared" si="197"/>
        <v>286</v>
      </c>
      <c r="AH297" s="4"/>
      <c r="AI297" s="4"/>
      <c r="AJ297" s="13">
        <f t="shared" si="223"/>
        <v>8.0357035752245293E-8</v>
      </c>
      <c r="AK297" s="13">
        <f t="shared" si="223"/>
        <v>0</v>
      </c>
      <c r="AL297" s="13">
        <f t="shared" si="223"/>
        <v>0</v>
      </c>
      <c r="AM297" s="13">
        <f t="shared" si="223"/>
        <v>0</v>
      </c>
      <c r="AN297" s="13">
        <f t="shared" si="223"/>
        <v>0</v>
      </c>
      <c r="AO297" s="13">
        <f t="shared" si="223"/>
        <v>0</v>
      </c>
      <c r="AP297" s="13">
        <f t="shared" si="223"/>
        <v>0</v>
      </c>
      <c r="AQ297" s="13">
        <f t="shared" si="223"/>
        <v>0</v>
      </c>
      <c r="AR297" s="13">
        <f t="shared" si="223"/>
        <v>0</v>
      </c>
      <c r="AS297" s="13">
        <f t="shared" si="223"/>
        <v>0</v>
      </c>
      <c r="AT297" s="13">
        <f t="shared" si="223"/>
        <v>0</v>
      </c>
      <c r="AU297" s="13">
        <f t="shared" si="223"/>
        <v>0</v>
      </c>
      <c r="AV297" s="13">
        <f t="shared" si="223"/>
        <v>0</v>
      </c>
      <c r="AW297" s="13">
        <f t="shared" si="223"/>
        <v>0</v>
      </c>
      <c r="AX297" s="13">
        <f t="shared" si="223"/>
        <v>0</v>
      </c>
      <c r="AY297" s="13">
        <f t="shared" si="223"/>
        <v>0</v>
      </c>
      <c r="AZ297" s="13">
        <f t="shared" si="223"/>
        <v>0</v>
      </c>
      <c r="BA297" s="13">
        <f t="shared" si="223"/>
        <v>0</v>
      </c>
      <c r="BB297" s="13">
        <f t="shared" si="223"/>
        <v>0</v>
      </c>
      <c r="BC297" s="13">
        <f t="shared" si="223"/>
        <v>0</v>
      </c>
      <c r="BD297" s="13">
        <f t="shared" si="217"/>
        <v>0</v>
      </c>
      <c r="BE297" s="13">
        <f t="shared" si="206"/>
        <v>8.0357035752245293E-8</v>
      </c>
      <c r="BF297" s="13">
        <f t="shared" si="202"/>
        <v>150305.60758765272</v>
      </c>
      <c r="BG297" s="4">
        <f t="shared" si="198"/>
        <v>2505093.4597953511</v>
      </c>
      <c r="BH297" s="4">
        <f t="shared" si="216"/>
        <v>1.0000000000054574</v>
      </c>
      <c r="BI297" s="4">
        <f t="shared" si="218"/>
        <v>1.0000000000064209</v>
      </c>
      <c r="BJ297" s="4">
        <f t="shared" si="203"/>
        <v>5.9999999999972715</v>
      </c>
      <c r="BK297" s="4"/>
      <c r="BL297" s="4">
        <f t="shared" si="194"/>
        <v>2505093.4598018019</v>
      </c>
      <c r="BN297">
        <f t="shared" si="195"/>
        <v>286</v>
      </c>
      <c r="BO297" s="11">
        <f t="shared" si="196"/>
        <v>2.7394757679496823E-12</v>
      </c>
      <c r="BP297" s="9">
        <f t="shared" si="225"/>
        <v>4.6778932349786314E-19</v>
      </c>
      <c r="BQ297" s="9">
        <f t="shared" si="225"/>
        <v>5.1731995773472424E-19</v>
      </c>
      <c r="BR297" s="9">
        <f t="shared" si="225"/>
        <v>6.0861171496008533E-19</v>
      </c>
      <c r="BS297" s="9">
        <f t="shared" si="224"/>
        <v>7.1601378227561186E-19</v>
      </c>
      <c r="BT297" s="9">
        <f t="shared" si="224"/>
        <v>8.4236915557633082E-19</v>
      </c>
      <c r="BU297" s="9">
        <f t="shared" si="224"/>
        <v>9.9102253591397235E-19</v>
      </c>
      <c r="BV297" s="9">
        <f t="shared" si="224"/>
        <v>1.1659088657006161E-18</v>
      </c>
      <c r="BW297" s="9">
        <f t="shared" si="224"/>
        <v>1.371657488948091E-18</v>
      </c>
      <c r="BX297" s="9">
        <f t="shared" si="224"/>
        <v>1.6137146927258403E-18</v>
      </c>
      <c r="BY297" s="9">
        <f t="shared" si="192"/>
        <v>1.8984878735815891E-18</v>
      </c>
      <c r="BZ297" s="9">
        <f t="shared" si="192"/>
        <v>0</v>
      </c>
      <c r="CA297" s="9">
        <f t="shared" si="192"/>
        <v>0</v>
      </c>
      <c r="CB297" s="9">
        <f t="shared" si="192"/>
        <v>0</v>
      </c>
      <c r="CC297" s="9">
        <f t="shared" si="192"/>
        <v>0</v>
      </c>
      <c r="CD297" s="9">
        <f t="shared" si="192"/>
        <v>0</v>
      </c>
      <c r="CE297" s="9">
        <f t="shared" si="220"/>
        <v>0</v>
      </c>
      <c r="CF297" s="9">
        <f t="shared" si="220"/>
        <v>0</v>
      </c>
      <c r="CG297" s="9">
        <f t="shared" si="220"/>
        <v>0</v>
      </c>
      <c r="CH297" s="9">
        <f t="shared" si="220"/>
        <v>0</v>
      </c>
      <c r="CI297" s="9">
        <f t="shared" si="182"/>
        <v>0</v>
      </c>
      <c r="CJ297" s="9">
        <f t="shared" si="182"/>
        <v>0</v>
      </c>
      <c r="CK297" s="9">
        <f t="shared" si="182"/>
        <v>9.6763263889462125E-7</v>
      </c>
      <c r="CL297" s="9">
        <f t="shared" si="207"/>
        <v>9.6763263890481423E-7</v>
      </c>
    </row>
    <row r="298" spans="2:90" x14ac:dyDescent="0.2">
      <c r="B298" s="1">
        <f t="shared" si="204"/>
        <v>44147</v>
      </c>
      <c r="C298" s="8">
        <f t="shared" si="199"/>
        <v>41</v>
      </c>
      <c r="D298">
        <f t="shared" si="208"/>
        <v>287</v>
      </c>
      <c r="E298" s="14">
        <f t="shared" si="205"/>
        <v>0.15</v>
      </c>
      <c r="F298" s="3">
        <f t="shared" si="200"/>
        <v>2.8576511180631639</v>
      </c>
      <c r="G298" s="4">
        <f t="shared" si="209"/>
        <v>5.483251620898125E-6</v>
      </c>
      <c r="I298" s="13">
        <f t="shared" si="210"/>
        <v>9.6763263890481423E-7</v>
      </c>
      <c r="J298" s="13">
        <f t="shared" si="221"/>
        <v>1.0700878594668605E-6</v>
      </c>
      <c r="K298" s="13">
        <f t="shared" si="221"/>
        <v>1.2589268934518429E-6</v>
      </c>
      <c r="L298" s="13">
        <f t="shared" si="221"/>
        <v>1.481090462831121E-6</v>
      </c>
      <c r="M298" s="13">
        <f t="shared" si="221"/>
        <v>1.7424593679627039E-6</v>
      </c>
      <c r="N298" s="13">
        <f t="shared" si="221"/>
        <v>2.0499521975008836E-6</v>
      </c>
      <c r="O298" s="13">
        <f t="shared" si="221"/>
        <v>2.4117084675065105E-6</v>
      </c>
      <c r="P298" s="13">
        <f t="shared" si="221"/>
        <v>2.8373040792234553E-6</v>
      </c>
      <c r="Q298" s="13">
        <f t="shared" si="221"/>
        <v>3.3380047988151806E-6</v>
      </c>
      <c r="R298" s="13">
        <f t="shared" si="221"/>
        <v>3.9270644688189126E-6</v>
      </c>
      <c r="S298" s="13">
        <f t="shared" si="221"/>
        <v>4.6200758451497033E-6</v>
      </c>
      <c r="T298" s="13">
        <f t="shared" si="221"/>
        <v>5.4353833465157677E-6</v>
      </c>
      <c r="U298" s="13">
        <f t="shared" si="221"/>
        <v>6.3945686419643256E-6</v>
      </c>
      <c r="V298" s="13">
        <f t="shared" si="221"/>
        <v>7.5230219303450198E-6</v>
      </c>
      <c r="W298" s="13">
        <f t="shared" si="221"/>
        <v>8.850614033793143E-6</v>
      </c>
      <c r="X298" s="13">
        <f t="shared" si="221"/>
        <v>1.0412487095940896E-5</v>
      </c>
      <c r="Y298" s="13">
        <f t="shared" si="221"/>
        <v>1.2249984815101017E-5</v>
      </c>
      <c r="Z298" s="13">
        <f t="shared" si="221"/>
        <v>1.4411746836239292E-5</v>
      </c>
      <c r="AA298" s="13">
        <f t="shared" si="221"/>
        <v>1.6954996270930625E-5</v>
      </c>
      <c r="AB298" s="13">
        <f t="shared" si="221"/>
        <v>1.9947054426703217E-5</v>
      </c>
      <c r="AC298" s="13">
        <f t="shared" si="221"/>
        <v>2.3467122841539076E-5</v>
      </c>
      <c r="AD298" s="13">
        <f t="shared" si="201"/>
        <v>2354787.8520572465</v>
      </c>
      <c r="AE298" s="13">
        <f t="shared" si="211"/>
        <v>2354787.8522085976</v>
      </c>
      <c r="AF298" s="4"/>
      <c r="AG298">
        <f t="shared" si="197"/>
        <v>287</v>
      </c>
      <c r="AH298" s="4"/>
      <c r="AI298" s="4"/>
      <c r="AJ298" s="13">
        <f t="shared" si="223"/>
        <v>6.8303480391501732E-8</v>
      </c>
      <c r="AK298" s="13">
        <f t="shared" si="223"/>
        <v>0</v>
      </c>
      <c r="AL298" s="13">
        <f t="shared" si="223"/>
        <v>0</v>
      </c>
      <c r="AM298" s="13">
        <f t="shared" si="223"/>
        <v>0</v>
      </c>
      <c r="AN298" s="13">
        <f t="shared" si="223"/>
        <v>0</v>
      </c>
      <c r="AO298" s="13">
        <f t="shared" si="223"/>
        <v>0</v>
      </c>
      <c r="AP298" s="13">
        <f t="shared" si="223"/>
        <v>0</v>
      </c>
      <c r="AQ298" s="13">
        <f t="shared" si="223"/>
        <v>0</v>
      </c>
      <c r="AR298" s="13">
        <f t="shared" si="223"/>
        <v>0</v>
      </c>
      <c r="AS298" s="13">
        <f t="shared" si="223"/>
        <v>0</v>
      </c>
      <c r="AT298" s="13">
        <f t="shared" si="223"/>
        <v>0</v>
      </c>
      <c r="AU298" s="13">
        <f t="shared" si="223"/>
        <v>0</v>
      </c>
      <c r="AV298" s="13">
        <f t="shared" si="223"/>
        <v>0</v>
      </c>
      <c r="AW298" s="13">
        <f t="shared" si="223"/>
        <v>0</v>
      </c>
      <c r="AX298" s="13">
        <f t="shared" si="223"/>
        <v>0</v>
      </c>
      <c r="AY298" s="13">
        <f t="shared" si="223"/>
        <v>0</v>
      </c>
      <c r="AZ298" s="13">
        <f t="shared" si="223"/>
        <v>0</v>
      </c>
      <c r="BA298" s="13">
        <f t="shared" si="223"/>
        <v>0</v>
      </c>
      <c r="BB298" s="13">
        <f t="shared" si="223"/>
        <v>0</v>
      </c>
      <c r="BC298" s="13">
        <f t="shared" si="223"/>
        <v>0</v>
      </c>
      <c r="BD298" s="13">
        <f t="shared" si="217"/>
        <v>0</v>
      </c>
      <c r="BE298" s="13">
        <f t="shared" si="206"/>
        <v>6.8303480391501732E-8</v>
      </c>
      <c r="BF298" s="13">
        <f t="shared" si="202"/>
        <v>150305.60758772102</v>
      </c>
      <c r="BG298" s="4">
        <f t="shared" si="198"/>
        <v>2505093.4597963188</v>
      </c>
      <c r="BH298" s="4">
        <f t="shared" si="216"/>
        <v>1.0000000000046387</v>
      </c>
      <c r="BI298" s="4">
        <f t="shared" si="218"/>
        <v>1.0000000000054576</v>
      </c>
      <c r="BJ298" s="4">
        <f t="shared" si="203"/>
        <v>5.999999999997681</v>
      </c>
      <c r="BK298" s="4"/>
      <c r="BL298" s="4">
        <f t="shared" si="194"/>
        <v>2505093.4598018019</v>
      </c>
      <c r="BN298">
        <f t="shared" si="195"/>
        <v>287</v>
      </c>
      <c r="BO298" s="11">
        <f t="shared" si="196"/>
        <v>2.3285544027851671E-12</v>
      </c>
      <c r="BP298" s="9">
        <f t="shared" si="225"/>
        <v>3.3797778624006524E-19</v>
      </c>
      <c r="BQ298" s="9">
        <f t="shared" si="225"/>
        <v>3.7376366947927698E-19</v>
      </c>
      <c r="BR298" s="9">
        <f t="shared" si="225"/>
        <v>4.3972196407979126E-19</v>
      </c>
      <c r="BS298" s="9">
        <f t="shared" si="224"/>
        <v>5.1731995772227917E-19</v>
      </c>
      <c r="BT298" s="9">
        <f t="shared" si="224"/>
        <v>6.0861171494157204E-19</v>
      </c>
      <c r="BU298" s="9">
        <f t="shared" si="224"/>
        <v>7.1601378224847165E-19</v>
      </c>
      <c r="BV298" s="9">
        <f t="shared" si="224"/>
        <v>8.4236915553698292E-19</v>
      </c>
      <c r="BW298" s="9">
        <f t="shared" si="224"/>
        <v>9.9102253585741375E-19</v>
      </c>
      <c r="BX298" s="9">
        <f t="shared" si="224"/>
        <v>1.1659088656198655E-18</v>
      </c>
      <c r="BY298" s="9">
        <f t="shared" si="192"/>
        <v>1.3716574888334209E-18</v>
      </c>
      <c r="BZ298" s="9">
        <f t="shared" si="192"/>
        <v>0</v>
      </c>
      <c r="CA298" s="9">
        <f t="shared" si="192"/>
        <v>0</v>
      </c>
      <c r="CB298" s="9">
        <f t="shared" si="192"/>
        <v>0</v>
      </c>
      <c r="CC298" s="9">
        <f t="shared" si="192"/>
        <v>0</v>
      </c>
      <c r="CD298" s="9">
        <f t="shared" si="192"/>
        <v>0</v>
      </c>
      <c r="CE298" s="9">
        <f t="shared" si="220"/>
        <v>0</v>
      </c>
      <c r="CF298" s="9">
        <f t="shared" si="220"/>
        <v>0</v>
      </c>
      <c r="CG298" s="9">
        <f t="shared" si="220"/>
        <v>0</v>
      </c>
      <c r="CH298" s="9">
        <f t="shared" si="220"/>
        <v>0</v>
      </c>
      <c r="CI298" s="9">
        <f t="shared" si="182"/>
        <v>0</v>
      </c>
      <c r="CJ298" s="9">
        <f t="shared" si="182"/>
        <v>0</v>
      </c>
      <c r="CK298" s="9">
        <f t="shared" si="182"/>
        <v>8.2248774307993923E-7</v>
      </c>
      <c r="CL298" s="9">
        <f t="shared" si="207"/>
        <v>8.2248774308730355E-7</v>
      </c>
    </row>
    <row r="299" spans="2:90" x14ac:dyDescent="0.2">
      <c r="B299" s="1">
        <f t="shared" si="204"/>
        <v>44148</v>
      </c>
      <c r="C299" s="8">
        <f t="shared" si="199"/>
        <v>41.142857142857146</v>
      </c>
      <c r="D299">
        <f t="shared" si="208"/>
        <v>288</v>
      </c>
      <c r="E299" s="14">
        <f t="shared" si="205"/>
        <v>0.15</v>
      </c>
      <c r="F299" s="3">
        <f t="shared" si="200"/>
        <v>2.8576511180631639</v>
      </c>
      <c r="G299" s="4">
        <f t="shared" si="209"/>
        <v>4.6607638778108211E-6</v>
      </c>
      <c r="I299" s="13">
        <f t="shared" si="210"/>
        <v>8.2248774308730355E-7</v>
      </c>
      <c r="J299" s="13">
        <f t="shared" si="221"/>
        <v>9.0957468057052528E-7</v>
      </c>
      <c r="K299" s="13">
        <f t="shared" si="221"/>
        <v>1.0700878594668605E-6</v>
      </c>
      <c r="L299" s="13">
        <f t="shared" si="221"/>
        <v>1.2589268934518429E-6</v>
      </c>
      <c r="M299" s="13">
        <f t="shared" si="221"/>
        <v>1.481090462831121E-6</v>
      </c>
      <c r="N299" s="13">
        <f t="shared" si="221"/>
        <v>1.7424593679627039E-6</v>
      </c>
      <c r="O299" s="13">
        <f t="shared" si="221"/>
        <v>2.0499521975008836E-6</v>
      </c>
      <c r="P299" s="13">
        <f t="shared" si="221"/>
        <v>2.4117084675065105E-6</v>
      </c>
      <c r="Q299" s="13">
        <f t="shared" si="221"/>
        <v>2.8373040792234553E-6</v>
      </c>
      <c r="R299" s="13">
        <f t="shared" si="221"/>
        <v>3.3380047988151806E-6</v>
      </c>
      <c r="S299" s="13">
        <f t="shared" si="221"/>
        <v>3.9270644688189126E-6</v>
      </c>
      <c r="T299" s="13">
        <f t="shared" si="221"/>
        <v>4.6200758451497033E-6</v>
      </c>
      <c r="U299" s="13">
        <f t="shared" si="221"/>
        <v>5.4353833465157677E-6</v>
      </c>
      <c r="V299" s="13">
        <f t="shared" si="221"/>
        <v>6.3945686419643256E-6</v>
      </c>
      <c r="W299" s="13">
        <f t="shared" si="221"/>
        <v>7.5230219303450198E-6</v>
      </c>
      <c r="X299" s="13">
        <f t="shared" si="221"/>
        <v>8.850614033793143E-6</v>
      </c>
      <c r="Y299" s="13">
        <f t="shared" ref="Y299:AC299" si="226">X298*(1-X$8)</f>
        <v>1.0412487095940896E-5</v>
      </c>
      <c r="Z299" s="13">
        <f t="shared" si="226"/>
        <v>1.2249984815101017E-5</v>
      </c>
      <c r="AA299" s="13">
        <f t="shared" si="226"/>
        <v>1.4411746836239292E-5</v>
      </c>
      <c r="AB299" s="13">
        <f t="shared" si="226"/>
        <v>1.6954996270930625E-5</v>
      </c>
      <c r="AC299" s="13">
        <f t="shared" si="226"/>
        <v>1.9947054426703217E-5</v>
      </c>
      <c r="AD299" s="13">
        <f t="shared" si="201"/>
        <v>2354787.8520807135</v>
      </c>
      <c r="AE299" s="13">
        <f t="shared" si="211"/>
        <v>2354787.8522093622</v>
      </c>
      <c r="AF299" s="4"/>
      <c r="AG299">
        <f t="shared" si="197"/>
        <v>288</v>
      </c>
      <c r="AH299" s="4"/>
      <c r="AI299" s="4"/>
      <c r="AJ299" s="13">
        <f t="shared" si="223"/>
        <v>5.8057958334288854E-8</v>
      </c>
      <c r="AK299" s="13">
        <f t="shared" si="223"/>
        <v>0</v>
      </c>
      <c r="AL299" s="13">
        <f t="shared" si="223"/>
        <v>0</v>
      </c>
      <c r="AM299" s="13">
        <f t="shared" si="223"/>
        <v>0</v>
      </c>
      <c r="AN299" s="13">
        <f t="shared" si="223"/>
        <v>0</v>
      </c>
      <c r="AO299" s="13">
        <f t="shared" si="223"/>
        <v>0</v>
      </c>
      <c r="AP299" s="13">
        <f t="shared" si="223"/>
        <v>0</v>
      </c>
      <c r="AQ299" s="13">
        <f t="shared" si="223"/>
        <v>0</v>
      </c>
      <c r="AR299" s="13">
        <f t="shared" si="223"/>
        <v>0</v>
      </c>
      <c r="AS299" s="13">
        <f t="shared" si="223"/>
        <v>0</v>
      </c>
      <c r="AT299" s="13">
        <f t="shared" si="223"/>
        <v>0</v>
      </c>
      <c r="AU299" s="13">
        <f t="shared" si="223"/>
        <v>0</v>
      </c>
      <c r="AV299" s="13">
        <f t="shared" si="223"/>
        <v>0</v>
      </c>
      <c r="AW299" s="13">
        <f t="shared" si="223"/>
        <v>0</v>
      </c>
      <c r="AX299" s="13">
        <f t="shared" si="223"/>
        <v>0</v>
      </c>
      <c r="AY299" s="13">
        <f t="shared" si="223"/>
        <v>0</v>
      </c>
      <c r="AZ299" s="13">
        <f t="shared" si="223"/>
        <v>0</v>
      </c>
      <c r="BA299" s="13">
        <f t="shared" si="223"/>
        <v>0</v>
      </c>
      <c r="BB299" s="13">
        <f t="shared" si="223"/>
        <v>0</v>
      </c>
      <c r="BC299" s="13">
        <f t="shared" si="223"/>
        <v>0</v>
      </c>
      <c r="BD299" s="13">
        <f t="shared" si="217"/>
        <v>0</v>
      </c>
      <c r="BE299" s="13">
        <f t="shared" si="206"/>
        <v>5.8057958334288854E-8</v>
      </c>
      <c r="BF299" s="13">
        <f t="shared" si="202"/>
        <v>150305.60758777909</v>
      </c>
      <c r="BG299" s="4">
        <f t="shared" si="198"/>
        <v>2505093.4597971411</v>
      </c>
      <c r="BH299" s="4">
        <f t="shared" si="216"/>
        <v>1.0000000000039428</v>
      </c>
      <c r="BI299" s="4">
        <f t="shared" si="218"/>
        <v>1.000000000004639</v>
      </c>
      <c r="BJ299" s="4">
        <f t="shared" si="203"/>
        <v>5.9999999999980282</v>
      </c>
      <c r="BK299" s="4"/>
      <c r="BL299" s="4">
        <f t="shared" si="194"/>
        <v>2505093.4598018019</v>
      </c>
      <c r="BN299">
        <f t="shared" si="195"/>
        <v>288</v>
      </c>
      <c r="BO299" s="11">
        <f t="shared" si="196"/>
        <v>1.9792712423875762E-12</v>
      </c>
      <c r="BP299" s="9">
        <f t="shared" si="225"/>
        <v>2.4418895056634409E-19</v>
      </c>
      <c r="BQ299" s="9">
        <f t="shared" si="225"/>
        <v>2.7004425120856594E-19</v>
      </c>
      <c r="BR299" s="9">
        <f t="shared" si="225"/>
        <v>3.1769911906062522E-19</v>
      </c>
      <c r="BS299" s="9">
        <f t="shared" si="224"/>
        <v>3.7376366947163412E-19</v>
      </c>
      <c r="BT299" s="9">
        <f t="shared" si="224"/>
        <v>4.3972196406842144E-19</v>
      </c>
      <c r="BU299" s="9">
        <f t="shared" si="224"/>
        <v>5.173199577056117E-19</v>
      </c>
      <c r="BV299" s="9">
        <f t="shared" si="224"/>
        <v>6.0861171491740739E-19</v>
      </c>
      <c r="BW299" s="9">
        <f t="shared" si="224"/>
        <v>7.1601378221373722E-19</v>
      </c>
      <c r="BX299" s="9">
        <f t="shared" si="224"/>
        <v>8.4236915548739186E-19</v>
      </c>
      <c r="BY299" s="9">
        <f t="shared" si="192"/>
        <v>9.9102253578699193E-19</v>
      </c>
      <c r="BZ299" s="9">
        <f t="shared" si="192"/>
        <v>0</v>
      </c>
      <c r="CA299" s="9">
        <f t="shared" si="192"/>
        <v>0</v>
      </c>
      <c r="CB299" s="9">
        <f t="shared" si="192"/>
        <v>0</v>
      </c>
      <c r="CC299" s="9">
        <f t="shared" si="192"/>
        <v>0</v>
      </c>
      <c r="CD299" s="9">
        <f t="shared" si="192"/>
        <v>0</v>
      </c>
      <c r="CE299" s="9">
        <f t="shared" si="220"/>
        <v>0</v>
      </c>
      <c r="CF299" s="9">
        <f t="shared" si="220"/>
        <v>0</v>
      </c>
      <c r="CG299" s="9">
        <f t="shared" si="220"/>
        <v>0</v>
      </c>
      <c r="CH299" s="9">
        <f t="shared" si="220"/>
        <v>0</v>
      </c>
      <c r="CI299" s="9">
        <f t="shared" si="182"/>
        <v>0</v>
      </c>
      <c r="CJ299" s="9">
        <f t="shared" si="182"/>
        <v>0</v>
      </c>
      <c r="CK299" s="9">
        <f t="shared" si="182"/>
        <v>6.9911458163204483E-7</v>
      </c>
      <c r="CL299" s="9">
        <f t="shared" si="207"/>
        <v>6.9911458163736557E-7</v>
      </c>
    </row>
    <row r="300" spans="2:90" x14ac:dyDescent="0.2">
      <c r="B300" s="1">
        <f t="shared" si="204"/>
        <v>44149</v>
      </c>
      <c r="C300" s="8">
        <f t="shared" si="199"/>
        <v>41.285714285714285</v>
      </c>
      <c r="D300">
        <f t="shared" si="208"/>
        <v>289</v>
      </c>
      <c r="E300" s="14">
        <f t="shared" si="205"/>
        <v>0.15</v>
      </c>
      <c r="F300" s="3">
        <f t="shared" si="200"/>
        <v>2.8576511180631639</v>
      </c>
      <c r="G300" s="4">
        <f t="shared" si="209"/>
        <v>3.9616492961734558E-6</v>
      </c>
      <c r="I300" s="13">
        <f t="shared" si="210"/>
        <v>6.9911458163736557E-7</v>
      </c>
      <c r="J300" s="13">
        <f t="shared" ref="J300:AC312" si="227">I299*(1-I$8)</f>
        <v>7.7313847850206532E-7</v>
      </c>
      <c r="K300" s="13">
        <f t="shared" si="227"/>
        <v>9.0957468057052528E-7</v>
      </c>
      <c r="L300" s="13">
        <f t="shared" si="227"/>
        <v>1.0700878594668605E-6</v>
      </c>
      <c r="M300" s="13">
        <f t="shared" si="227"/>
        <v>1.2589268934518429E-6</v>
      </c>
      <c r="N300" s="13">
        <f t="shared" si="227"/>
        <v>1.481090462831121E-6</v>
      </c>
      <c r="O300" s="13">
        <f t="shared" si="227"/>
        <v>1.7424593679627039E-6</v>
      </c>
      <c r="P300" s="13">
        <f t="shared" si="227"/>
        <v>2.0499521975008836E-6</v>
      </c>
      <c r="Q300" s="13">
        <f t="shared" si="227"/>
        <v>2.4117084675065105E-6</v>
      </c>
      <c r="R300" s="13">
        <f t="shared" si="227"/>
        <v>2.8373040792234553E-6</v>
      </c>
      <c r="S300" s="13">
        <f t="shared" si="227"/>
        <v>3.3380047988151806E-6</v>
      </c>
      <c r="T300" s="13">
        <f t="shared" si="227"/>
        <v>3.9270644688189126E-6</v>
      </c>
      <c r="U300" s="13">
        <f t="shared" si="227"/>
        <v>4.6200758451497033E-6</v>
      </c>
      <c r="V300" s="13">
        <f t="shared" si="227"/>
        <v>5.4353833465157677E-6</v>
      </c>
      <c r="W300" s="13">
        <f t="shared" si="227"/>
        <v>6.3945686419643256E-6</v>
      </c>
      <c r="X300" s="13">
        <f t="shared" si="227"/>
        <v>7.5230219303450198E-6</v>
      </c>
      <c r="Y300" s="13">
        <f t="shared" si="227"/>
        <v>8.850614033793143E-6</v>
      </c>
      <c r="Z300" s="13">
        <f t="shared" si="227"/>
        <v>1.0412487095940896E-5</v>
      </c>
      <c r="AA300" s="13">
        <f t="shared" si="227"/>
        <v>1.2249984815101017E-5</v>
      </c>
      <c r="AB300" s="13">
        <f t="shared" si="227"/>
        <v>1.4411746836239292E-5</v>
      </c>
      <c r="AC300" s="13">
        <f t="shared" si="227"/>
        <v>1.6954996270930625E-5</v>
      </c>
      <c r="AD300" s="13">
        <f t="shared" si="201"/>
        <v>2354787.8521006606</v>
      </c>
      <c r="AE300" s="13">
        <f t="shared" si="211"/>
        <v>2354787.8522100118</v>
      </c>
      <c r="AF300" s="4"/>
      <c r="AG300">
        <f t="shared" si="197"/>
        <v>289</v>
      </c>
      <c r="AH300" s="4"/>
      <c r="AI300" s="4"/>
      <c r="AJ300" s="13">
        <f t="shared" si="223"/>
        <v>4.934926458523821E-8</v>
      </c>
      <c r="AK300" s="13">
        <f t="shared" si="223"/>
        <v>0</v>
      </c>
      <c r="AL300" s="13">
        <f t="shared" si="223"/>
        <v>0</v>
      </c>
      <c r="AM300" s="13">
        <f t="shared" si="223"/>
        <v>0</v>
      </c>
      <c r="AN300" s="13">
        <f t="shared" si="223"/>
        <v>0</v>
      </c>
      <c r="AO300" s="13">
        <f t="shared" si="223"/>
        <v>0</v>
      </c>
      <c r="AP300" s="13">
        <f t="shared" si="223"/>
        <v>0</v>
      </c>
      <c r="AQ300" s="13">
        <f t="shared" si="223"/>
        <v>0</v>
      </c>
      <c r="AR300" s="13">
        <f t="shared" si="223"/>
        <v>0</v>
      </c>
      <c r="AS300" s="13">
        <f t="shared" si="223"/>
        <v>0</v>
      </c>
      <c r="AT300" s="13">
        <f t="shared" si="223"/>
        <v>0</v>
      </c>
      <c r="AU300" s="13">
        <f t="shared" si="223"/>
        <v>0</v>
      </c>
      <c r="AV300" s="13">
        <f t="shared" si="223"/>
        <v>0</v>
      </c>
      <c r="AW300" s="13">
        <f t="shared" si="223"/>
        <v>0</v>
      </c>
      <c r="AX300" s="13">
        <f t="shared" si="223"/>
        <v>0</v>
      </c>
      <c r="AY300" s="13">
        <f t="shared" ref="AY300:BC300" si="228">X299*AX$8</f>
        <v>0</v>
      </c>
      <c r="AZ300" s="13">
        <f t="shared" si="228"/>
        <v>0</v>
      </c>
      <c r="BA300" s="13">
        <f t="shared" si="228"/>
        <v>0</v>
      </c>
      <c r="BB300" s="13">
        <f t="shared" si="228"/>
        <v>0</v>
      </c>
      <c r="BC300" s="13">
        <f t="shared" si="228"/>
        <v>0</v>
      </c>
      <c r="BD300" s="13">
        <f t="shared" si="217"/>
        <v>0</v>
      </c>
      <c r="BE300" s="13">
        <f t="shared" si="206"/>
        <v>4.934926458523821E-8</v>
      </c>
      <c r="BF300" s="13">
        <f t="shared" si="202"/>
        <v>150305.60758782845</v>
      </c>
      <c r="BG300" s="4">
        <f t="shared" si="198"/>
        <v>2505093.4597978401</v>
      </c>
      <c r="BH300" s="4">
        <f t="shared" si="216"/>
        <v>1.0000000000033513</v>
      </c>
      <c r="BI300" s="4">
        <f t="shared" si="218"/>
        <v>1.0000000000039433</v>
      </c>
      <c r="BJ300" s="4">
        <f t="shared" si="203"/>
        <v>5.9999999999983249</v>
      </c>
      <c r="BK300" s="4"/>
      <c r="BL300" s="4">
        <f t="shared" si="194"/>
        <v>2505093.4598018019</v>
      </c>
      <c r="BN300">
        <f t="shared" si="195"/>
        <v>289</v>
      </c>
      <c r="BO300" s="11">
        <f t="shared" si="196"/>
        <v>1.682380556044023E-12</v>
      </c>
      <c r="BP300" s="9">
        <f t="shared" si="225"/>
        <v>1.7642651678903335E-19</v>
      </c>
      <c r="BQ300" s="9">
        <f t="shared" si="225"/>
        <v>1.9510697150420016E-19</v>
      </c>
      <c r="BR300" s="9">
        <f t="shared" si="225"/>
        <v>2.2953761352927073E-19</v>
      </c>
      <c r="BS300" s="9">
        <f t="shared" si="224"/>
        <v>2.7004425120387225E-19</v>
      </c>
      <c r="BT300" s="9">
        <f t="shared" si="224"/>
        <v>3.1769911905364286E-19</v>
      </c>
      <c r="BU300" s="9">
        <f t="shared" si="224"/>
        <v>3.7376366946139809E-19</v>
      </c>
      <c r="BV300" s="9">
        <f t="shared" si="224"/>
        <v>4.3972196405358157E-19</v>
      </c>
      <c r="BW300" s="9">
        <f t="shared" si="224"/>
        <v>5.1731995768428058E-19</v>
      </c>
      <c r="BX300" s="9">
        <f t="shared" si="224"/>
        <v>6.0861171488695228E-19</v>
      </c>
      <c r="BY300" s="9">
        <f t="shared" si="192"/>
        <v>7.1601378217048969E-19</v>
      </c>
      <c r="BZ300" s="9">
        <f t="shared" si="192"/>
        <v>0</v>
      </c>
      <c r="CA300" s="9">
        <f t="shared" si="192"/>
        <v>0</v>
      </c>
      <c r="CB300" s="9">
        <f t="shared" si="192"/>
        <v>0</v>
      </c>
      <c r="CC300" s="9">
        <f t="shared" si="192"/>
        <v>0</v>
      </c>
      <c r="CD300" s="9">
        <f t="shared" si="192"/>
        <v>0</v>
      </c>
      <c r="CE300" s="9">
        <f t="shared" si="220"/>
        <v>0</v>
      </c>
      <c r="CF300" s="9">
        <f t="shared" si="220"/>
        <v>0</v>
      </c>
      <c r="CG300" s="9">
        <f t="shared" si="220"/>
        <v>0</v>
      </c>
      <c r="CH300" s="9">
        <f t="shared" si="220"/>
        <v>0</v>
      </c>
      <c r="CI300" s="9">
        <f t="shared" si="182"/>
        <v>0</v>
      </c>
      <c r="CJ300" s="9">
        <f t="shared" si="182"/>
        <v>0</v>
      </c>
      <c r="CK300" s="9">
        <f t="shared" si="182"/>
        <v>5.9424739439742292E-7</v>
      </c>
      <c r="CL300" s="9">
        <f t="shared" si="207"/>
        <v>5.9424739440126718E-7</v>
      </c>
    </row>
    <row r="301" spans="2:90" x14ac:dyDescent="0.2">
      <c r="B301" s="1">
        <f t="shared" si="204"/>
        <v>44150</v>
      </c>
      <c r="C301" s="8">
        <f t="shared" si="199"/>
        <v>41.428571428571431</v>
      </c>
      <c r="D301">
        <f t="shared" si="208"/>
        <v>290</v>
      </c>
      <c r="E301" s="14">
        <f t="shared" si="205"/>
        <v>0.15</v>
      </c>
      <c r="F301" s="3">
        <f t="shared" si="200"/>
        <v>2.8576511180631639</v>
      </c>
      <c r="G301" s="4">
        <f t="shared" si="209"/>
        <v>3.3674019017721884E-6</v>
      </c>
      <c r="I301" s="13">
        <f t="shared" si="210"/>
        <v>5.9424739440126718E-7</v>
      </c>
      <c r="J301" s="13">
        <f t="shared" si="227"/>
        <v>6.5716770673912359E-7</v>
      </c>
      <c r="K301" s="13">
        <f t="shared" si="227"/>
        <v>7.7313847850206532E-7</v>
      </c>
      <c r="L301" s="13">
        <f t="shared" si="227"/>
        <v>9.0957468057052528E-7</v>
      </c>
      <c r="M301" s="13">
        <f t="shared" si="227"/>
        <v>1.0700878594668605E-6</v>
      </c>
      <c r="N301" s="13">
        <f t="shared" si="227"/>
        <v>1.2589268934518429E-6</v>
      </c>
      <c r="O301" s="13">
        <f t="shared" si="227"/>
        <v>1.481090462831121E-6</v>
      </c>
      <c r="P301" s="13">
        <f t="shared" si="227"/>
        <v>1.7424593679627039E-6</v>
      </c>
      <c r="Q301" s="13">
        <f t="shared" si="227"/>
        <v>2.0499521975008836E-6</v>
      </c>
      <c r="R301" s="13">
        <f t="shared" si="227"/>
        <v>2.4117084675065105E-6</v>
      </c>
      <c r="S301" s="13">
        <f t="shared" si="227"/>
        <v>2.8373040792234553E-6</v>
      </c>
      <c r="T301" s="13">
        <f t="shared" si="227"/>
        <v>3.3380047988151806E-6</v>
      </c>
      <c r="U301" s="13">
        <f t="shared" si="227"/>
        <v>3.9270644688189126E-6</v>
      </c>
      <c r="V301" s="13">
        <f t="shared" si="227"/>
        <v>4.6200758451497033E-6</v>
      </c>
      <c r="W301" s="13">
        <f t="shared" si="227"/>
        <v>5.4353833465157677E-6</v>
      </c>
      <c r="X301" s="13">
        <f t="shared" si="227"/>
        <v>6.3945686419643256E-6</v>
      </c>
      <c r="Y301" s="13">
        <f t="shared" si="227"/>
        <v>7.5230219303450198E-6</v>
      </c>
      <c r="Z301" s="13">
        <f t="shared" si="227"/>
        <v>8.850614033793143E-6</v>
      </c>
      <c r="AA301" s="13">
        <f t="shared" si="227"/>
        <v>1.0412487095940896E-5</v>
      </c>
      <c r="AB301" s="13">
        <f t="shared" si="227"/>
        <v>1.2249984815101017E-5</v>
      </c>
      <c r="AC301" s="13">
        <f t="shared" si="227"/>
        <v>1.4411746836239292E-5</v>
      </c>
      <c r="AD301" s="13">
        <f t="shared" si="201"/>
        <v>2354787.8521176158</v>
      </c>
      <c r="AE301" s="13">
        <f t="shared" si="211"/>
        <v>2354787.8522105645</v>
      </c>
      <c r="AF301" s="4"/>
      <c r="AG301">
        <f t="shared" si="197"/>
        <v>290</v>
      </c>
      <c r="AH301" s="4"/>
      <c r="AI301" s="4"/>
      <c r="AJ301" s="13">
        <f t="shared" ref="AJ301:BC313" si="229">I300*AI$8</f>
        <v>4.194687489824193E-8</v>
      </c>
      <c r="AK301" s="13">
        <f t="shared" si="229"/>
        <v>0</v>
      </c>
      <c r="AL301" s="13">
        <f t="shared" si="229"/>
        <v>0</v>
      </c>
      <c r="AM301" s="13">
        <f t="shared" si="229"/>
        <v>0</v>
      </c>
      <c r="AN301" s="13">
        <f t="shared" si="229"/>
        <v>0</v>
      </c>
      <c r="AO301" s="13">
        <f t="shared" si="229"/>
        <v>0</v>
      </c>
      <c r="AP301" s="13">
        <f t="shared" si="229"/>
        <v>0</v>
      </c>
      <c r="AQ301" s="13">
        <f t="shared" si="229"/>
        <v>0</v>
      </c>
      <c r="AR301" s="13">
        <f t="shared" si="229"/>
        <v>0</v>
      </c>
      <c r="AS301" s="13">
        <f t="shared" si="229"/>
        <v>0</v>
      </c>
      <c r="AT301" s="13">
        <f t="shared" si="229"/>
        <v>0</v>
      </c>
      <c r="AU301" s="13">
        <f t="shared" si="229"/>
        <v>0</v>
      </c>
      <c r="AV301" s="13">
        <f t="shared" si="229"/>
        <v>0</v>
      </c>
      <c r="AW301" s="13">
        <f t="shared" si="229"/>
        <v>0</v>
      </c>
      <c r="AX301" s="13">
        <f t="shared" si="229"/>
        <v>0</v>
      </c>
      <c r="AY301" s="13">
        <f t="shared" si="229"/>
        <v>0</v>
      </c>
      <c r="AZ301" s="13">
        <f t="shared" si="229"/>
        <v>0</v>
      </c>
      <c r="BA301" s="13">
        <f t="shared" si="229"/>
        <v>0</v>
      </c>
      <c r="BB301" s="13">
        <f t="shared" si="229"/>
        <v>0</v>
      </c>
      <c r="BC301" s="13">
        <f t="shared" si="229"/>
        <v>0</v>
      </c>
      <c r="BD301" s="13">
        <f t="shared" si="217"/>
        <v>0</v>
      </c>
      <c r="BE301" s="13">
        <f t="shared" si="206"/>
        <v>4.194687489824193E-8</v>
      </c>
      <c r="BF301" s="13">
        <f t="shared" si="202"/>
        <v>150305.60758787039</v>
      </c>
      <c r="BG301" s="4">
        <f t="shared" si="198"/>
        <v>2505093.4597984347</v>
      </c>
      <c r="BH301" s="4">
        <f t="shared" si="216"/>
        <v>1.0000000000028488</v>
      </c>
      <c r="BI301" s="4">
        <f t="shared" si="218"/>
        <v>1.0000000000033518</v>
      </c>
      <c r="BJ301" s="4">
        <f t="shared" si="203"/>
        <v>5.9999999999985754</v>
      </c>
      <c r="BK301" s="4"/>
      <c r="BL301" s="4">
        <f t="shared" si="194"/>
        <v>2505093.4598018019</v>
      </c>
      <c r="BN301">
        <f t="shared" si="195"/>
        <v>290</v>
      </c>
      <c r="BO301" s="11">
        <f t="shared" si="196"/>
        <v>1.4300234726479559E-12</v>
      </c>
      <c r="BP301" s="9">
        <f t="shared" si="225"/>
        <v>1.2746815838305494E-19</v>
      </c>
      <c r="BQ301" s="9">
        <f t="shared" si="225"/>
        <v>1.4096478691547626E-19</v>
      </c>
      <c r="BR301" s="9">
        <f t="shared" si="225"/>
        <v>1.6584092577979205E-19</v>
      </c>
      <c r="BS301" s="9">
        <f t="shared" si="224"/>
        <v>1.9510697150131767E-19</v>
      </c>
      <c r="BT301" s="9">
        <f t="shared" si="224"/>
        <v>2.2953761352498265E-19</v>
      </c>
      <c r="BU301" s="9">
        <f t="shared" si="224"/>
        <v>2.7004425119758612E-19</v>
      </c>
      <c r="BV301" s="9">
        <f t="shared" si="224"/>
        <v>3.1769911904452921E-19</v>
      </c>
      <c r="BW301" s="9">
        <f t="shared" si="224"/>
        <v>3.737636694482982E-19</v>
      </c>
      <c r="BX301" s="9">
        <f t="shared" si="224"/>
        <v>4.3972196403487829E-19</v>
      </c>
      <c r="BY301" s="9">
        <f t="shared" si="192"/>
        <v>5.1731995765772104E-19</v>
      </c>
      <c r="BZ301" s="9">
        <f t="shared" si="192"/>
        <v>0</v>
      </c>
      <c r="CA301" s="9">
        <f t="shared" si="192"/>
        <v>0</v>
      </c>
      <c r="CB301" s="9">
        <f t="shared" si="192"/>
        <v>0</v>
      </c>
      <c r="CC301" s="9">
        <f t="shared" si="192"/>
        <v>0</v>
      </c>
      <c r="CD301" s="9">
        <f t="shared" si="192"/>
        <v>0</v>
      </c>
      <c r="CE301" s="9">
        <f t="shared" si="220"/>
        <v>0</v>
      </c>
      <c r="CF301" s="9">
        <f t="shared" si="220"/>
        <v>0</v>
      </c>
      <c r="CG301" s="9">
        <f t="shared" si="220"/>
        <v>0</v>
      </c>
      <c r="CH301" s="9">
        <f t="shared" si="220"/>
        <v>0</v>
      </c>
      <c r="CI301" s="9">
        <f t="shared" si="182"/>
        <v>0</v>
      </c>
      <c r="CJ301" s="9">
        <f t="shared" si="182"/>
        <v>0</v>
      </c>
      <c r="CK301" s="9">
        <f t="shared" si="182"/>
        <v>5.0511028524516805E-7</v>
      </c>
      <c r="CL301" s="9">
        <f t="shared" si="207"/>
        <v>5.0511028524794547E-7</v>
      </c>
    </row>
    <row r="302" spans="2:90" x14ac:dyDescent="0.2">
      <c r="B302" s="1">
        <f t="shared" si="204"/>
        <v>44151</v>
      </c>
      <c r="C302" s="8">
        <f t="shared" si="199"/>
        <v>41.571428571428569</v>
      </c>
      <c r="D302">
        <f t="shared" si="208"/>
        <v>291</v>
      </c>
      <c r="E302" s="14">
        <f t="shared" si="205"/>
        <v>0.15</v>
      </c>
      <c r="F302" s="3">
        <f t="shared" si="200"/>
        <v>2.8576511180631639</v>
      </c>
      <c r="G302" s="4">
        <f t="shared" si="209"/>
        <v>2.8622916165242429E-6</v>
      </c>
      <c r="I302" s="13">
        <f t="shared" si="210"/>
        <v>5.0511028524794547E-7</v>
      </c>
      <c r="J302" s="13">
        <f t="shared" si="227"/>
        <v>5.585925507371911E-7</v>
      </c>
      <c r="K302" s="13">
        <f t="shared" si="227"/>
        <v>6.5716770673912359E-7</v>
      </c>
      <c r="L302" s="13">
        <f t="shared" si="227"/>
        <v>7.7313847850206532E-7</v>
      </c>
      <c r="M302" s="13">
        <f t="shared" si="227"/>
        <v>9.0957468057052528E-7</v>
      </c>
      <c r="N302" s="13">
        <f t="shared" si="227"/>
        <v>1.0700878594668605E-6</v>
      </c>
      <c r="O302" s="13">
        <f t="shared" si="227"/>
        <v>1.2589268934518429E-6</v>
      </c>
      <c r="P302" s="13">
        <f t="shared" si="227"/>
        <v>1.481090462831121E-6</v>
      </c>
      <c r="Q302" s="13">
        <f t="shared" si="227"/>
        <v>1.7424593679627039E-6</v>
      </c>
      <c r="R302" s="13">
        <f t="shared" si="227"/>
        <v>2.0499521975008836E-6</v>
      </c>
      <c r="S302" s="13">
        <f t="shared" si="227"/>
        <v>2.4117084675065105E-6</v>
      </c>
      <c r="T302" s="13">
        <f t="shared" si="227"/>
        <v>2.8373040792234553E-6</v>
      </c>
      <c r="U302" s="13">
        <f t="shared" si="227"/>
        <v>3.3380047988151806E-6</v>
      </c>
      <c r="V302" s="13">
        <f t="shared" si="227"/>
        <v>3.9270644688189126E-6</v>
      </c>
      <c r="W302" s="13">
        <f t="shared" si="227"/>
        <v>4.6200758451497033E-6</v>
      </c>
      <c r="X302" s="13">
        <f t="shared" si="227"/>
        <v>5.4353833465157677E-6</v>
      </c>
      <c r="Y302" s="13">
        <f t="shared" si="227"/>
        <v>6.3945686419643256E-6</v>
      </c>
      <c r="Z302" s="13">
        <f t="shared" si="227"/>
        <v>7.5230219303450198E-6</v>
      </c>
      <c r="AA302" s="13">
        <f t="shared" si="227"/>
        <v>8.850614033793143E-6</v>
      </c>
      <c r="AB302" s="13">
        <f t="shared" si="227"/>
        <v>1.0412487095940896E-5</v>
      </c>
      <c r="AC302" s="13">
        <f t="shared" si="227"/>
        <v>1.2249984815101017E-5</v>
      </c>
      <c r="AD302" s="13">
        <f t="shared" si="201"/>
        <v>2354787.8521320275</v>
      </c>
      <c r="AE302" s="13">
        <f t="shared" si="211"/>
        <v>2354787.8522110339</v>
      </c>
      <c r="AF302" s="4"/>
      <c r="AG302">
        <f t="shared" si="197"/>
        <v>291</v>
      </c>
      <c r="AH302" s="4"/>
      <c r="AI302" s="4"/>
      <c r="AJ302" s="13">
        <f t="shared" si="229"/>
        <v>3.5654843664076031E-8</v>
      </c>
      <c r="AK302" s="13">
        <f t="shared" si="229"/>
        <v>0</v>
      </c>
      <c r="AL302" s="13">
        <f t="shared" si="229"/>
        <v>0</v>
      </c>
      <c r="AM302" s="13">
        <f t="shared" si="229"/>
        <v>0</v>
      </c>
      <c r="AN302" s="13">
        <f t="shared" si="229"/>
        <v>0</v>
      </c>
      <c r="AO302" s="13">
        <f t="shared" si="229"/>
        <v>0</v>
      </c>
      <c r="AP302" s="13">
        <f t="shared" si="229"/>
        <v>0</v>
      </c>
      <c r="AQ302" s="13">
        <f t="shared" si="229"/>
        <v>0</v>
      </c>
      <c r="AR302" s="13">
        <f t="shared" si="229"/>
        <v>0</v>
      </c>
      <c r="AS302" s="13">
        <f t="shared" si="229"/>
        <v>0</v>
      </c>
      <c r="AT302" s="13">
        <f t="shared" si="229"/>
        <v>0</v>
      </c>
      <c r="AU302" s="13">
        <f t="shared" si="229"/>
        <v>0</v>
      </c>
      <c r="AV302" s="13">
        <f t="shared" si="229"/>
        <v>0</v>
      </c>
      <c r="AW302" s="13">
        <f t="shared" si="229"/>
        <v>0</v>
      </c>
      <c r="AX302" s="13">
        <f t="shared" si="229"/>
        <v>0</v>
      </c>
      <c r="AY302" s="13">
        <f t="shared" si="229"/>
        <v>0</v>
      </c>
      <c r="AZ302" s="13">
        <f t="shared" si="229"/>
        <v>0</v>
      </c>
      <c r="BA302" s="13">
        <f t="shared" si="229"/>
        <v>0</v>
      </c>
      <c r="BB302" s="13">
        <f t="shared" si="229"/>
        <v>0</v>
      </c>
      <c r="BC302" s="13">
        <f t="shared" si="229"/>
        <v>0</v>
      </c>
      <c r="BD302" s="13">
        <f t="shared" si="217"/>
        <v>0</v>
      </c>
      <c r="BE302" s="13">
        <f t="shared" si="206"/>
        <v>3.5654843664076031E-8</v>
      </c>
      <c r="BF302" s="13">
        <f t="shared" si="202"/>
        <v>150305.60758790604</v>
      </c>
      <c r="BG302" s="4">
        <f t="shared" si="198"/>
        <v>2505093.45979894</v>
      </c>
      <c r="BH302" s="4">
        <f t="shared" si="216"/>
        <v>1.0000000000024216</v>
      </c>
      <c r="BI302" s="4">
        <f t="shared" si="218"/>
        <v>1.0000000000028488</v>
      </c>
      <c r="BJ302" s="4">
        <f t="shared" si="203"/>
        <v>5.9999999999987885</v>
      </c>
      <c r="BK302" s="4"/>
      <c r="BL302" s="4">
        <f t="shared" si="194"/>
        <v>2505093.4598018024</v>
      </c>
      <c r="BN302">
        <f t="shared" si="195"/>
        <v>291</v>
      </c>
      <c r="BO302" s="11">
        <f t="shared" si="196"/>
        <v>1.215519951758375E-12</v>
      </c>
      <c r="BP302" s="9">
        <f t="shared" si="225"/>
        <v>9.2095744433586243E-20</v>
      </c>
      <c r="BQ302" s="9">
        <f t="shared" si="225"/>
        <v>1.0184705854869872E-19</v>
      </c>
      <c r="BR302" s="9">
        <f t="shared" si="225"/>
        <v>1.198200688789052E-19</v>
      </c>
      <c r="BS302" s="9">
        <f t="shared" si="224"/>
        <v>1.4096478691370606E-19</v>
      </c>
      <c r="BT302" s="9">
        <f t="shared" si="224"/>
        <v>1.6584092577715863E-19</v>
      </c>
      <c r="BU302" s="9">
        <f t="shared" si="224"/>
        <v>1.9510697149745714E-19</v>
      </c>
      <c r="BV302" s="9">
        <f t="shared" si="224"/>
        <v>2.2953761351938575E-19</v>
      </c>
      <c r="BW302" s="9">
        <f t="shared" si="224"/>
        <v>2.7004425118954102E-19</v>
      </c>
      <c r="BX302" s="9">
        <f t="shared" si="224"/>
        <v>3.1769911903304316E-19</v>
      </c>
      <c r="BY302" s="9">
        <f t="shared" si="192"/>
        <v>3.7376366943198731E-19</v>
      </c>
      <c r="BZ302" s="9">
        <f t="shared" si="192"/>
        <v>0</v>
      </c>
      <c r="CA302" s="9">
        <f t="shared" si="192"/>
        <v>0</v>
      </c>
      <c r="CB302" s="9">
        <f t="shared" si="192"/>
        <v>0</v>
      </c>
      <c r="CC302" s="9">
        <f t="shared" si="192"/>
        <v>0</v>
      </c>
      <c r="CD302" s="9">
        <f t="shared" si="192"/>
        <v>0</v>
      </c>
      <c r="CE302" s="9">
        <f t="shared" si="220"/>
        <v>0</v>
      </c>
      <c r="CF302" s="9">
        <f t="shared" si="220"/>
        <v>0</v>
      </c>
      <c r="CG302" s="9">
        <f t="shared" si="220"/>
        <v>0</v>
      </c>
      <c r="CH302" s="9">
        <f t="shared" si="220"/>
        <v>0</v>
      </c>
      <c r="CI302" s="9">
        <f t="shared" si="182"/>
        <v>0</v>
      </c>
      <c r="CJ302" s="9">
        <f t="shared" si="182"/>
        <v>0</v>
      </c>
      <c r="CK302" s="9">
        <f t="shared" si="182"/>
        <v>4.2934374246370943E-7</v>
      </c>
      <c r="CL302" s="9">
        <f t="shared" si="207"/>
        <v>4.2934374246571616E-7</v>
      </c>
    </row>
    <row r="303" spans="2:90" x14ac:dyDescent="0.2">
      <c r="B303" s="1">
        <f t="shared" si="204"/>
        <v>44152</v>
      </c>
      <c r="C303" s="8">
        <f t="shared" si="199"/>
        <v>41.714285714285715</v>
      </c>
      <c r="D303">
        <f t="shared" si="208"/>
        <v>292</v>
      </c>
      <c r="E303" s="14">
        <f t="shared" si="205"/>
        <v>0.15</v>
      </c>
      <c r="F303" s="3">
        <f t="shared" si="200"/>
        <v>2.8576511180631639</v>
      </c>
      <c r="G303" s="4">
        <f t="shared" si="209"/>
        <v>2.4329478740585269E-6</v>
      </c>
      <c r="I303" s="13">
        <f t="shared" si="210"/>
        <v>4.2934374246571616E-7</v>
      </c>
      <c r="J303" s="13">
        <f t="shared" si="227"/>
        <v>4.7480366813306872E-7</v>
      </c>
      <c r="K303" s="13">
        <f t="shared" si="227"/>
        <v>5.585925507371911E-7</v>
      </c>
      <c r="L303" s="13">
        <f t="shared" si="227"/>
        <v>6.5716770673912359E-7</v>
      </c>
      <c r="M303" s="13">
        <f t="shared" si="227"/>
        <v>7.7313847850206532E-7</v>
      </c>
      <c r="N303" s="13">
        <f t="shared" si="227"/>
        <v>9.0957468057052528E-7</v>
      </c>
      <c r="O303" s="13">
        <f t="shared" si="227"/>
        <v>1.0700878594668605E-6</v>
      </c>
      <c r="P303" s="13">
        <f t="shared" si="227"/>
        <v>1.2589268934518429E-6</v>
      </c>
      <c r="Q303" s="13">
        <f t="shared" si="227"/>
        <v>1.481090462831121E-6</v>
      </c>
      <c r="R303" s="13">
        <f t="shared" si="227"/>
        <v>1.7424593679627039E-6</v>
      </c>
      <c r="S303" s="13">
        <f t="shared" si="227"/>
        <v>2.0499521975008836E-6</v>
      </c>
      <c r="T303" s="13">
        <f t="shared" si="227"/>
        <v>2.4117084675065105E-6</v>
      </c>
      <c r="U303" s="13">
        <f t="shared" si="227"/>
        <v>2.8373040792234553E-6</v>
      </c>
      <c r="V303" s="13">
        <f t="shared" si="227"/>
        <v>3.3380047988151806E-6</v>
      </c>
      <c r="W303" s="13">
        <f t="shared" si="227"/>
        <v>3.9270644688189126E-6</v>
      </c>
      <c r="X303" s="13">
        <f t="shared" si="227"/>
        <v>4.6200758451497033E-6</v>
      </c>
      <c r="Y303" s="13">
        <f t="shared" si="227"/>
        <v>5.4353833465157677E-6</v>
      </c>
      <c r="Z303" s="13">
        <f t="shared" si="227"/>
        <v>6.3945686419643256E-6</v>
      </c>
      <c r="AA303" s="13">
        <f t="shared" si="227"/>
        <v>7.5230219303450198E-6</v>
      </c>
      <c r="AB303" s="13">
        <f t="shared" si="227"/>
        <v>8.850614033793143E-6</v>
      </c>
      <c r="AC303" s="13">
        <f t="shared" si="227"/>
        <v>1.0412487095940896E-5</v>
      </c>
      <c r="AD303" s="13">
        <f t="shared" si="201"/>
        <v>2354787.8521442777</v>
      </c>
      <c r="AE303" s="13">
        <f t="shared" si="211"/>
        <v>2354787.852211433</v>
      </c>
      <c r="AF303" s="4"/>
      <c r="AG303">
        <f t="shared" si="197"/>
        <v>292</v>
      </c>
      <c r="AH303" s="4"/>
      <c r="AI303" s="4"/>
      <c r="AJ303" s="13">
        <f t="shared" si="229"/>
        <v>3.0306617114876728E-8</v>
      </c>
      <c r="AK303" s="13">
        <f t="shared" si="229"/>
        <v>0</v>
      </c>
      <c r="AL303" s="13">
        <f t="shared" si="229"/>
        <v>0</v>
      </c>
      <c r="AM303" s="13">
        <f t="shared" si="229"/>
        <v>0</v>
      </c>
      <c r="AN303" s="13">
        <f t="shared" si="229"/>
        <v>0</v>
      </c>
      <c r="AO303" s="13">
        <f t="shared" si="229"/>
        <v>0</v>
      </c>
      <c r="AP303" s="13">
        <f t="shared" si="229"/>
        <v>0</v>
      </c>
      <c r="AQ303" s="13">
        <f t="shared" si="229"/>
        <v>0</v>
      </c>
      <c r="AR303" s="13">
        <f t="shared" si="229"/>
        <v>0</v>
      </c>
      <c r="AS303" s="13">
        <f t="shared" si="229"/>
        <v>0</v>
      </c>
      <c r="AT303" s="13">
        <f t="shared" si="229"/>
        <v>0</v>
      </c>
      <c r="AU303" s="13">
        <f t="shared" si="229"/>
        <v>0</v>
      </c>
      <c r="AV303" s="13">
        <f t="shared" si="229"/>
        <v>0</v>
      </c>
      <c r="AW303" s="13">
        <f t="shared" si="229"/>
        <v>0</v>
      </c>
      <c r="AX303" s="13">
        <f t="shared" si="229"/>
        <v>0</v>
      </c>
      <c r="AY303" s="13">
        <f t="shared" si="229"/>
        <v>0</v>
      </c>
      <c r="AZ303" s="13">
        <f t="shared" si="229"/>
        <v>0</v>
      </c>
      <c r="BA303" s="13">
        <f t="shared" si="229"/>
        <v>0</v>
      </c>
      <c r="BB303" s="13">
        <f t="shared" si="229"/>
        <v>0</v>
      </c>
      <c r="BC303" s="13">
        <f t="shared" si="229"/>
        <v>0</v>
      </c>
      <c r="BD303" s="13">
        <f t="shared" si="217"/>
        <v>0</v>
      </c>
      <c r="BE303" s="13">
        <f t="shared" si="206"/>
        <v>3.0306617114876728E-8</v>
      </c>
      <c r="BF303" s="13">
        <f t="shared" si="202"/>
        <v>150305.60758793633</v>
      </c>
      <c r="BG303" s="4">
        <f t="shared" si="198"/>
        <v>2505093.4597993693</v>
      </c>
      <c r="BH303" s="4">
        <f t="shared" si="216"/>
        <v>1.0000000000020586</v>
      </c>
      <c r="BI303" s="4">
        <f t="shared" si="218"/>
        <v>1.0000000000024216</v>
      </c>
      <c r="BJ303" s="4">
        <f t="shared" si="203"/>
        <v>5.9999999999989697</v>
      </c>
      <c r="BK303" s="4"/>
      <c r="BL303" s="4">
        <f t="shared" si="194"/>
        <v>2505093.4598018024</v>
      </c>
      <c r="BN303">
        <f t="shared" si="195"/>
        <v>292</v>
      </c>
      <c r="BO303" s="11">
        <f t="shared" si="196"/>
        <v>1.0331919590001189E-12</v>
      </c>
      <c r="BP303" s="9">
        <f t="shared" si="225"/>
        <v>6.6539175354389367E-20</v>
      </c>
      <c r="BQ303" s="9">
        <f t="shared" si="225"/>
        <v>7.358449980282714E-20</v>
      </c>
      <c r="BR303" s="9">
        <f t="shared" si="225"/>
        <v>8.6569999766854764E-20</v>
      </c>
      <c r="BS303" s="9">
        <f t="shared" si="224"/>
        <v>1.0184705854761161E-19</v>
      </c>
      <c r="BT303" s="9">
        <f t="shared" si="224"/>
        <v>1.1982006887728802E-19</v>
      </c>
      <c r="BU303" s="9">
        <f t="shared" si="224"/>
        <v>1.4096478691133527E-19</v>
      </c>
      <c r="BV303" s="9">
        <f t="shared" si="224"/>
        <v>1.6584092577372142E-19</v>
      </c>
      <c r="BW303" s="9">
        <f t="shared" si="224"/>
        <v>1.9510697149251653E-19</v>
      </c>
      <c r="BX303" s="9">
        <f t="shared" si="224"/>
        <v>2.2953761351233179E-19</v>
      </c>
      <c r="BY303" s="9">
        <f t="shared" si="192"/>
        <v>2.7004425117952426E-19</v>
      </c>
      <c r="BZ303" s="9">
        <f t="shared" si="192"/>
        <v>0</v>
      </c>
      <c r="CA303" s="9">
        <f t="shared" si="192"/>
        <v>0</v>
      </c>
      <c r="CB303" s="9">
        <f t="shared" si="192"/>
        <v>0</v>
      </c>
      <c r="CC303" s="9">
        <f t="shared" si="192"/>
        <v>0</v>
      </c>
      <c r="CD303" s="9">
        <f t="shared" si="192"/>
        <v>0</v>
      </c>
      <c r="CE303" s="9">
        <f t="shared" si="220"/>
        <v>0</v>
      </c>
      <c r="CF303" s="9">
        <f t="shared" si="220"/>
        <v>0</v>
      </c>
      <c r="CG303" s="9">
        <f t="shared" si="220"/>
        <v>0</v>
      </c>
      <c r="CH303" s="9">
        <f t="shared" si="220"/>
        <v>0</v>
      </c>
      <c r="CI303" s="9">
        <f t="shared" si="182"/>
        <v>0</v>
      </c>
      <c r="CJ303" s="9">
        <f t="shared" si="182"/>
        <v>0</v>
      </c>
      <c r="CK303" s="9">
        <f t="shared" si="182"/>
        <v>3.6494218109799426E-7</v>
      </c>
      <c r="CL303" s="9">
        <f t="shared" si="207"/>
        <v>3.6494218109944411E-7</v>
      </c>
    </row>
    <row r="304" spans="2:90" x14ac:dyDescent="0.2">
      <c r="B304" s="1">
        <f t="shared" si="204"/>
        <v>44153</v>
      </c>
      <c r="C304" s="8">
        <f t="shared" si="199"/>
        <v>41.857142857142854</v>
      </c>
      <c r="D304">
        <f t="shared" si="208"/>
        <v>293</v>
      </c>
      <c r="E304" s="14">
        <f t="shared" si="205"/>
        <v>0.15</v>
      </c>
      <c r="F304" s="3">
        <f t="shared" si="200"/>
        <v>2.8576511180631639</v>
      </c>
      <c r="G304" s="4">
        <f t="shared" si="209"/>
        <v>2.068005692959083E-6</v>
      </c>
      <c r="I304" s="13">
        <f t="shared" si="210"/>
        <v>3.6494218109944411E-7</v>
      </c>
      <c r="J304" s="13">
        <f t="shared" si="227"/>
        <v>4.0358311791777316E-7</v>
      </c>
      <c r="K304" s="13">
        <f t="shared" si="227"/>
        <v>4.7480366813306872E-7</v>
      </c>
      <c r="L304" s="13">
        <f t="shared" si="227"/>
        <v>5.585925507371911E-7</v>
      </c>
      <c r="M304" s="13">
        <f t="shared" si="227"/>
        <v>6.5716770673912359E-7</v>
      </c>
      <c r="N304" s="13">
        <f t="shared" si="227"/>
        <v>7.7313847850206532E-7</v>
      </c>
      <c r="O304" s="13">
        <f t="shared" si="227"/>
        <v>9.0957468057052528E-7</v>
      </c>
      <c r="P304" s="13">
        <f t="shared" si="227"/>
        <v>1.0700878594668605E-6</v>
      </c>
      <c r="Q304" s="13">
        <f t="shared" si="227"/>
        <v>1.2589268934518429E-6</v>
      </c>
      <c r="R304" s="13">
        <f t="shared" si="227"/>
        <v>1.481090462831121E-6</v>
      </c>
      <c r="S304" s="13">
        <f t="shared" si="227"/>
        <v>1.7424593679627039E-6</v>
      </c>
      <c r="T304" s="13">
        <f t="shared" si="227"/>
        <v>2.0499521975008836E-6</v>
      </c>
      <c r="U304" s="13">
        <f t="shared" si="227"/>
        <v>2.4117084675065105E-6</v>
      </c>
      <c r="V304" s="13">
        <f t="shared" si="227"/>
        <v>2.8373040792234553E-6</v>
      </c>
      <c r="W304" s="13">
        <f t="shared" si="227"/>
        <v>3.3380047988151806E-6</v>
      </c>
      <c r="X304" s="13">
        <f t="shared" si="227"/>
        <v>3.9270644688189126E-6</v>
      </c>
      <c r="Y304" s="13">
        <f t="shared" si="227"/>
        <v>4.6200758451497033E-6</v>
      </c>
      <c r="Z304" s="13">
        <f t="shared" si="227"/>
        <v>5.4353833465157677E-6</v>
      </c>
      <c r="AA304" s="13">
        <f t="shared" si="227"/>
        <v>6.3945686419643256E-6</v>
      </c>
      <c r="AB304" s="13">
        <f t="shared" si="227"/>
        <v>7.5230219303450198E-6</v>
      </c>
      <c r="AC304" s="13">
        <f t="shared" si="227"/>
        <v>8.850614033793143E-6</v>
      </c>
      <c r="AD304" s="13">
        <f t="shared" si="201"/>
        <v>2354787.8521546903</v>
      </c>
      <c r="AE304" s="13">
        <f t="shared" si="211"/>
        <v>2354787.8522117725</v>
      </c>
      <c r="AF304" s="4"/>
      <c r="AG304">
        <f t="shared" si="197"/>
        <v>293</v>
      </c>
      <c r="AH304" s="4"/>
      <c r="AI304" s="4"/>
      <c r="AJ304" s="13">
        <f t="shared" si="229"/>
        <v>2.5760624547942967E-8</v>
      </c>
      <c r="AK304" s="13">
        <f t="shared" si="229"/>
        <v>0</v>
      </c>
      <c r="AL304" s="13">
        <f t="shared" si="229"/>
        <v>0</v>
      </c>
      <c r="AM304" s="13">
        <f t="shared" si="229"/>
        <v>0</v>
      </c>
      <c r="AN304" s="13">
        <f t="shared" si="229"/>
        <v>0</v>
      </c>
      <c r="AO304" s="13">
        <f t="shared" si="229"/>
        <v>0</v>
      </c>
      <c r="AP304" s="13">
        <f t="shared" si="229"/>
        <v>0</v>
      </c>
      <c r="AQ304" s="13">
        <f t="shared" si="229"/>
        <v>0</v>
      </c>
      <c r="AR304" s="13">
        <f t="shared" si="229"/>
        <v>0</v>
      </c>
      <c r="AS304" s="13">
        <f t="shared" si="229"/>
        <v>0</v>
      </c>
      <c r="AT304" s="13">
        <f t="shared" si="229"/>
        <v>0</v>
      </c>
      <c r="AU304" s="13">
        <f t="shared" si="229"/>
        <v>0</v>
      </c>
      <c r="AV304" s="13">
        <f t="shared" si="229"/>
        <v>0</v>
      </c>
      <c r="AW304" s="13">
        <f t="shared" si="229"/>
        <v>0</v>
      </c>
      <c r="AX304" s="13">
        <f t="shared" si="229"/>
        <v>0</v>
      </c>
      <c r="AY304" s="13">
        <f t="shared" si="229"/>
        <v>0</v>
      </c>
      <c r="AZ304" s="13">
        <f t="shared" si="229"/>
        <v>0</v>
      </c>
      <c r="BA304" s="13">
        <f t="shared" si="229"/>
        <v>0</v>
      </c>
      <c r="BB304" s="13">
        <f t="shared" si="229"/>
        <v>0</v>
      </c>
      <c r="BC304" s="13">
        <f t="shared" si="229"/>
        <v>0</v>
      </c>
      <c r="BD304" s="13">
        <f t="shared" si="217"/>
        <v>0</v>
      </c>
      <c r="BE304" s="13">
        <f t="shared" si="206"/>
        <v>2.5760624547942967E-8</v>
      </c>
      <c r="BF304" s="13">
        <f t="shared" si="202"/>
        <v>150305.60758796209</v>
      </c>
      <c r="BG304" s="4">
        <f t="shared" si="198"/>
        <v>2505093.4597997344</v>
      </c>
      <c r="BH304" s="4">
        <f t="shared" si="216"/>
        <v>1.0000000000017497</v>
      </c>
      <c r="BI304" s="4">
        <f t="shared" si="218"/>
        <v>1.0000000000020584</v>
      </c>
      <c r="BJ304" s="4">
        <f t="shared" si="203"/>
        <v>5.9999999999991225</v>
      </c>
      <c r="BK304" s="4"/>
      <c r="BL304" s="4">
        <f t="shared" si="194"/>
        <v>2505093.4598018024</v>
      </c>
      <c r="BN304">
        <f t="shared" si="195"/>
        <v>293</v>
      </c>
      <c r="BO304" s="11">
        <f t="shared" si="196"/>
        <v>8.7821316515407499E-13</v>
      </c>
      <c r="BP304" s="9">
        <f t="shared" si="225"/>
        <v>4.8074554194236169E-20</v>
      </c>
      <c r="BQ304" s="9">
        <f t="shared" si="225"/>
        <v>5.3164801108397672E-20</v>
      </c>
      <c r="BR304" s="9">
        <f t="shared" si="225"/>
        <v>6.2546824832686089E-20</v>
      </c>
      <c r="BS304" s="9">
        <f t="shared" si="224"/>
        <v>7.3584499802159516E-20</v>
      </c>
      <c r="BT304" s="9">
        <f t="shared" si="224"/>
        <v>8.6569999765861598E-20</v>
      </c>
      <c r="BU304" s="9">
        <f t="shared" si="224"/>
        <v>1.0184705854615567E-19</v>
      </c>
      <c r="BV304" s="9">
        <f t="shared" si="224"/>
        <v>1.1982006887517715E-19</v>
      </c>
      <c r="BW304" s="9">
        <f t="shared" si="224"/>
        <v>1.4096478690830109E-19</v>
      </c>
      <c r="BX304" s="9">
        <f t="shared" si="224"/>
        <v>1.6584092576938947E-19</v>
      </c>
      <c r="BY304" s="9">
        <f t="shared" si="192"/>
        <v>1.9510697148636489E-19</v>
      </c>
      <c r="BZ304" s="9">
        <f t="shared" si="192"/>
        <v>0</v>
      </c>
      <c r="CA304" s="9">
        <f t="shared" si="192"/>
        <v>0</v>
      </c>
      <c r="CB304" s="9">
        <f t="shared" si="192"/>
        <v>0</v>
      </c>
      <c r="CC304" s="9">
        <f t="shared" si="192"/>
        <v>0</v>
      </c>
      <c r="CD304" s="9">
        <f t="shared" si="192"/>
        <v>0</v>
      </c>
      <c r="CE304" s="9">
        <f t="shared" si="220"/>
        <v>0</v>
      </c>
      <c r="CF304" s="9">
        <f t="shared" si="220"/>
        <v>0</v>
      </c>
      <c r="CG304" s="9">
        <f t="shared" si="220"/>
        <v>0</v>
      </c>
      <c r="CH304" s="9">
        <f t="shared" si="220"/>
        <v>0</v>
      </c>
      <c r="CI304" s="9">
        <f t="shared" si="182"/>
        <v>0</v>
      </c>
      <c r="CJ304" s="9">
        <f t="shared" si="182"/>
        <v>0</v>
      </c>
      <c r="CK304" s="9">
        <f t="shared" si="182"/>
        <v>3.1020085393607049E-7</v>
      </c>
      <c r="CL304" s="9">
        <f t="shared" si="207"/>
        <v>3.1020085393711801E-7</v>
      </c>
    </row>
    <row r="305" spans="2:90" x14ac:dyDescent="0.2">
      <c r="B305" s="1">
        <f t="shared" si="204"/>
        <v>44154</v>
      </c>
      <c r="C305" s="8">
        <f t="shared" si="199"/>
        <v>42</v>
      </c>
      <c r="D305">
        <f t="shared" si="208"/>
        <v>294</v>
      </c>
      <c r="E305" s="14">
        <f t="shared" si="205"/>
        <v>0.15</v>
      </c>
      <c r="F305" s="3">
        <f t="shared" si="200"/>
        <v>2.8576511180631639</v>
      </c>
      <c r="G305" s="4">
        <f t="shared" si="209"/>
        <v>1.7578048390219651E-6</v>
      </c>
      <c r="I305" s="13">
        <f t="shared" si="210"/>
        <v>3.1020085393711801E-7</v>
      </c>
      <c r="J305" s="13">
        <f t="shared" si="227"/>
        <v>3.4304565023347742E-7</v>
      </c>
      <c r="K305" s="13">
        <f t="shared" si="227"/>
        <v>4.0358311791777316E-7</v>
      </c>
      <c r="L305" s="13">
        <f t="shared" si="227"/>
        <v>4.7480366813306872E-7</v>
      </c>
      <c r="M305" s="13">
        <f t="shared" si="227"/>
        <v>5.585925507371911E-7</v>
      </c>
      <c r="N305" s="13">
        <f t="shared" si="227"/>
        <v>6.5716770673912359E-7</v>
      </c>
      <c r="O305" s="13">
        <f t="shared" si="227"/>
        <v>7.7313847850206532E-7</v>
      </c>
      <c r="P305" s="13">
        <f t="shared" si="227"/>
        <v>9.0957468057052528E-7</v>
      </c>
      <c r="Q305" s="13">
        <f t="shared" si="227"/>
        <v>1.0700878594668605E-6</v>
      </c>
      <c r="R305" s="13">
        <f t="shared" si="227"/>
        <v>1.2589268934518429E-6</v>
      </c>
      <c r="S305" s="13">
        <f t="shared" si="227"/>
        <v>1.481090462831121E-6</v>
      </c>
      <c r="T305" s="13">
        <f t="shared" si="227"/>
        <v>1.7424593679627039E-6</v>
      </c>
      <c r="U305" s="13">
        <f t="shared" si="227"/>
        <v>2.0499521975008836E-6</v>
      </c>
      <c r="V305" s="13">
        <f t="shared" si="227"/>
        <v>2.4117084675065105E-6</v>
      </c>
      <c r="W305" s="13">
        <f t="shared" si="227"/>
        <v>2.8373040792234553E-6</v>
      </c>
      <c r="X305" s="13">
        <f t="shared" si="227"/>
        <v>3.3380047988151806E-6</v>
      </c>
      <c r="Y305" s="13">
        <f t="shared" si="227"/>
        <v>3.9270644688189126E-6</v>
      </c>
      <c r="Z305" s="13">
        <f t="shared" si="227"/>
        <v>4.6200758451497033E-6</v>
      </c>
      <c r="AA305" s="13">
        <f t="shared" si="227"/>
        <v>5.4353833465157677E-6</v>
      </c>
      <c r="AB305" s="13">
        <f t="shared" si="227"/>
        <v>6.3945686419643256E-6</v>
      </c>
      <c r="AC305" s="13">
        <f t="shared" si="227"/>
        <v>7.5230219303450198E-6</v>
      </c>
      <c r="AD305" s="13">
        <f t="shared" si="201"/>
        <v>2354787.8521635411</v>
      </c>
      <c r="AE305" s="13">
        <f t="shared" si="211"/>
        <v>2354787.8522120607</v>
      </c>
      <c r="AF305" s="4"/>
      <c r="AG305">
        <f t="shared" si="197"/>
        <v>294</v>
      </c>
      <c r="AH305" s="4"/>
      <c r="AI305" s="4"/>
      <c r="AJ305" s="13">
        <f t="shared" si="229"/>
        <v>2.1896530865966645E-8</v>
      </c>
      <c r="AK305" s="13">
        <f t="shared" si="229"/>
        <v>0</v>
      </c>
      <c r="AL305" s="13">
        <f t="shared" si="229"/>
        <v>0</v>
      </c>
      <c r="AM305" s="13">
        <f t="shared" si="229"/>
        <v>0</v>
      </c>
      <c r="AN305" s="13">
        <f t="shared" si="229"/>
        <v>0</v>
      </c>
      <c r="AO305" s="13">
        <f t="shared" si="229"/>
        <v>0</v>
      </c>
      <c r="AP305" s="13">
        <f t="shared" si="229"/>
        <v>0</v>
      </c>
      <c r="AQ305" s="13">
        <f t="shared" si="229"/>
        <v>0</v>
      </c>
      <c r="AR305" s="13">
        <f t="shared" si="229"/>
        <v>0</v>
      </c>
      <c r="AS305" s="13">
        <f t="shared" si="229"/>
        <v>0</v>
      </c>
      <c r="AT305" s="13">
        <f t="shared" si="229"/>
        <v>0</v>
      </c>
      <c r="AU305" s="13">
        <f t="shared" si="229"/>
        <v>0</v>
      </c>
      <c r="AV305" s="13">
        <f t="shared" si="229"/>
        <v>0</v>
      </c>
      <c r="AW305" s="13">
        <f t="shared" si="229"/>
        <v>0</v>
      </c>
      <c r="AX305" s="13">
        <f t="shared" si="229"/>
        <v>0</v>
      </c>
      <c r="AY305" s="13">
        <f t="shared" si="229"/>
        <v>0</v>
      </c>
      <c r="AZ305" s="13">
        <f t="shared" si="229"/>
        <v>0</v>
      </c>
      <c r="BA305" s="13">
        <f t="shared" si="229"/>
        <v>0</v>
      </c>
      <c r="BB305" s="13">
        <f t="shared" si="229"/>
        <v>0</v>
      </c>
      <c r="BC305" s="13">
        <f t="shared" si="229"/>
        <v>0</v>
      </c>
      <c r="BD305" s="13">
        <f t="shared" si="217"/>
        <v>0</v>
      </c>
      <c r="BE305" s="13">
        <f t="shared" si="206"/>
        <v>2.1896530865966645E-8</v>
      </c>
      <c r="BF305" s="13">
        <f t="shared" si="202"/>
        <v>150305.60758798398</v>
      </c>
      <c r="BG305" s="4">
        <f t="shared" si="198"/>
        <v>2505093.4598000445</v>
      </c>
      <c r="BH305" s="4">
        <f t="shared" si="216"/>
        <v>1.0000000000014873</v>
      </c>
      <c r="BI305" s="4">
        <f t="shared" si="218"/>
        <v>1.0000000000017495</v>
      </c>
      <c r="BJ305" s="4">
        <f t="shared" si="203"/>
        <v>5.9999999999992539</v>
      </c>
      <c r="BK305" s="4"/>
      <c r="BL305" s="4">
        <f t="shared" si="194"/>
        <v>2505093.4598018024</v>
      </c>
      <c r="BN305">
        <f t="shared" si="195"/>
        <v>294</v>
      </c>
      <c r="BO305" s="11">
        <f t="shared" si="196"/>
        <v>7.4648119038383489E-13</v>
      </c>
      <c r="BP305" s="9">
        <f t="shared" si="225"/>
        <v>3.4733865405759292E-20</v>
      </c>
      <c r="BQ305" s="9">
        <f t="shared" si="225"/>
        <v>3.8411568801342435E-20</v>
      </c>
      <c r="BR305" s="9">
        <f t="shared" si="225"/>
        <v>4.5190080942311833E-20</v>
      </c>
      <c r="BS305" s="9">
        <f t="shared" si="224"/>
        <v>5.316480110798766E-20</v>
      </c>
      <c r="BT305" s="9">
        <f t="shared" si="224"/>
        <v>6.2546824832076159E-20</v>
      </c>
      <c r="BU305" s="9">
        <f t="shared" si="224"/>
        <v>7.3584499801265379E-20</v>
      </c>
      <c r="BV305" s="9">
        <f t="shared" si="224"/>
        <v>8.656999976456529E-20</v>
      </c>
      <c r="BW305" s="9">
        <f t="shared" si="224"/>
        <v>1.0184705854429231E-19</v>
      </c>
      <c r="BX305" s="9">
        <f t="shared" si="224"/>
        <v>1.1982006887251677E-19</v>
      </c>
      <c r="BY305" s="9">
        <f t="shared" si="192"/>
        <v>1.4096478690452323E-19</v>
      </c>
      <c r="BZ305" s="9">
        <f t="shared" si="192"/>
        <v>0</v>
      </c>
      <c r="CA305" s="9">
        <f t="shared" si="192"/>
        <v>0</v>
      </c>
      <c r="CB305" s="9">
        <f t="shared" si="192"/>
        <v>0</v>
      </c>
      <c r="CC305" s="9">
        <f t="shared" si="192"/>
        <v>0</v>
      </c>
      <c r="CD305" s="9">
        <f t="shared" si="192"/>
        <v>0</v>
      </c>
      <c r="CE305" s="9">
        <f t="shared" si="220"/>
        <v>0</v>
      </c>
      <c r="CF305" s="9">
        <f t="shared" si="220"/>
        <v>0</v>
      </c>
      <c r="CG305" s="9">
        <f t="shared" si="220"/>
        <v>0</v>
      </c>
      <c r="CH305" s="9">
        <f t="shared" si="220"/>
        <v>0</v>
      </c>
      <c r="CI305" s="9">
        <f t="shared" si="182"/>
        <v>0</v>
      </c>
      <c r="CJ305" s="9">
        <f t="shared" si="182"/>
        <v>0</v>
      </c>
      <c r="CK305" s="9">
        <f t="shared" si="182"/>
        <v>2.6367072584766511E-7</v>
      </c>
      <c r="CL305" s="9">
        <f t="shared" si="207"/>
        <v>2.6367072584842194E-7</v>
      </c>
    </row>
    <row r="306" spans="2:90" x14ac:dyDescent="0.2">
      <c r="B306" s="1">
        <f t="shared" si="204"/>
        <v>44155</v>
      </c>
      <c r="C306" s="8">
        <f t="shared" si="199"/>
        <v>42.142857142857146</v>
      </c>
      <c r="D306">
        <f t="shared" si="208"/>
        <v>295</v>
      </c>
      <c r="E306" s="14">
        <f t="shared" si="205"/>
        <v>0.15</v>
      </c>
      <c r="F306" s="3">
        <f t="shared" si="200"/>
        <v>2.8576511180631639</v>
      </c>
      <c r="G306" s="4">
        <f t="shared" si="209"/>
        <v>1.4941341131735431E-6</v>
      </c>
      <c r="I306" s="13">
        <f t="shared" si="210"/>
        <v>2.6367072584842194E-7</v>
      </c>
      <c r="J306" s="13">
        <f t="shared" si="227"/>
        <v>2.9158880270089089E-7</v>
      </c>
      <c r="K306" s="13">
        <f t="shared" si="227"/>
        <v>3.4304565023347742E-7</v>
      </c>
      <c r="L306" s="13">
        <f t="shared" si="227"/>
        <v>4.0358311791777316E-7</v>
      </c>
      <c r="M306" s="13">
        <f t="shared" si="227"/>
        <v>4.7480366813306872E-7</v>
      </c>
      <c r="N306" s="13">
        <f t="shared" si="227"/>
        <v>5.585925507371911E-7</v>
      </c>
      <c r="O306" s="13">
        <f t="shared" si="227"/>
        <v>6.5716770673912359E-7</v>
      </c>
      <c r="P306" s="13">
        <f t="shared" si="227"/>
        <v>7.7313847850206532E-7</v>
      </c>
      <c r="Q306" s="13">
        <f t="shared" si="227"/>
        <v>9.0957468057052528E-7</v>
      </c>
      <c r="R306" s="13">
        <f t="shared" si="227"/>
        <v>1.0700878594668605E-6</v>
      </c>
      <c r="S306" s="13">
        <f t="shared" si="227"/>
        <v>1.2589268934518429E-6</v>
      </c>
      <c r="T306" s="13">
        <f t="shared" si="227"/>
        <v>1.481090462831121E-6</v>
      </c>
      <c r="U306" s="13">
        <f t="shared" si="227"/>
        <v>1.7424593679627039E-6</v>
      </c>
      <c r="V306" s="13">
        <f t="shared" si="227"/>
        <v>2.0499521975008836E-6</v>
      </c>
      <c r="W306" s="13">
        <f t="shared" si="227"/>
        <v>2.4117084675065105E-6</v>
      </c>
      <c r="X306" s="13">
        <f t="shared" si="227"/>
        <v>2.8373040792234553E-6</v>
      </c>
      <c r="Y306" s="13">
        <f t="shared" si="227"/>
        <v>3.3380047988151806E-6</v>
      </c>
      <c r="Z306" s="13">
        <f t="shared" si="227"/>
        <v>3.9270644688189126E-6</v>
      </c>
      <c r="AA306" s="13">
        <f t="shared" si="227"/>
        <v>4.6200758451497033E-6</v>
      </c>
      <c r="AB306" s="13">
        <f t="shared" si="227"/>
        <v>5.4353833465157677E-6</v>
      </c>
      <c r="AC306" s="13">
        <f t="shared" si="227"/>
        <v>6.3945686419643256E-6</v>
      </c>
      <c r="AD306" s="13">
        <f t="shared" si="201"/>
        <v>2354787.8521710644</v>
      </c>
      <c r="AE306" s="13">
        <f t="shared" si="211"/>
        <v>2354787.8522123061</v>
      </c>
      <c r="AF306" s="4"/>
      <c r="AG306">
        <f t="shared" si="197"/>
        <v>295</v>
      </c>
      <c r="AH306" s="4"/>
      <c r="AI306" s="4"/>
      <c r="AJ306" s="13">
        <f t="shared" si="229"/>
        <v>1.8612051236227081E-8</v>
      </c>
      <c r="AK306" s="13">
        <f t="shared" si="229"/>
        <v>0</v>
      </c>
      <c r="AL306" s="13">
        <f t="shared" si="229"/>
        <v>0</v>
      </c>
      <c r="AM306" s="13">
        <f t="shared" si="229"/>
        <v>0</v>
      </c>
      <c r="AN306" s="13">
        <f t="shared" si="229"/>
        <v>0</v>
      </c>
      <c r="AO306" s="13">
        <f t="shared" si="229"/>
        <v>0</v>
      </c>
      <c r="AP306" s="13">
        <f t="shared" si="229"/>
        <v>0</v>
      </c>
      <c r="AQ306" s="13">
        <f t="shared" si="229"/>
        <v>0</v>
      </c>
      <c r="AR306" s="13">
        <f t="shared" si="229"/>
        <v>0</v>
      </c>
      <c r="AS306" s="13">
        <f t="shared" si="229"/>
        <v>0</v>
      </c>
      <c r="AT306" s="13">
        <f t="shared" si="229"/>
        <v>0</v>
      </c>
      <c r="AU306" s="13">
        <f t="shared" si="229"/>
        <v>0</v>
      </c>
      <c r="AV306" s="13">
        <f t="shared" si="229"/>
        <v>0</v>
      </c>
      <c r="AW306" s="13">
        <f t="shared" si="229"/>
        <v>0</v>
      </c>
      <c r="AX306" s="13">
        <f t="shared" si="229"/>
        <v>0</v>
      </c>
      <c r="AY306" s="13">
        <f t="shared" si="229"/>
        <v>0</v>
      </c>
      <c r="AZ306" s="13">
        <f t="shared" si="229"/>
        <v>0</v>
      </c>
      <c r="BA306" s="13">
        <f t="shared" si="229"/>
        <v>0</v>
      </c>
      <c r="BB306" s="13">
        <f t="shared" si="229"/>
        <v>0</v>
      </c>
      <c r="BC306" s="13">
        <f t="shared" si="229"/>
        <v>0</v>
      </c>
      <c r="BD306" s="13">
        <f t="shared" si="217"/>
        <v>0</v>
      </c>
      <c r="BE306" s="13">
        <f t="shared" si="206"/>
        <v>1.8612051236227081E-8</v>
      </c>
      <c r="BF306" s="13">
        <f t="shared" si="202"/>
        <v>150305.6075880026</v>
      </c>
      <c r="BG306" s="4">
        <f t="shared" si="198"/>
        <v>2505093.4598003086</v>
      </c>
      <c r="BH306" s="4">
        <f t="shared" si="216"/>
        <v>1.0000000000012643</v>
      </c>
      <c r="BI306" s="4">
        <f t="shared" si="218"/>
        <v>1.000000000001487</v>
      </c>
      <c r="BJ306" s="4">
        <f t="shared" si="203"/>
        <v>5.999999999999365</v>
      </c>
      <c r="BK306" s="4"/>
      <c r="BL306" s="4">
        <f t="shared" si="194"/>
        <v>2505093.4598018029</v>
      </c>
      <c r="BN306">
        <f t="shared" si="195"/>
        <v>295</v>
      </c>
      <c r="BO306" s="11">
        <f t="shared" si="196"/>
        <v>6.3450901182833381E-13</v>
      </c>
      <c r="BP306" s="9">
        <f t="shared" si="225"/>
        <v>2.5095217755921258E-20</v>
      </c>
      <c r="BQ306" s="9">
        <f t="shared" si="225"/>
        <v>2.7752358459292387E-20</v>
      </c>
      <c r="BR306" s="9">
        <f t="shared" si="225"/>
        <v>3.26498334812478E-20</v>
      </c>
      <c r="BS306" s="9">
        <f t="shared" si="224"/>
        <v>3.8411568801090619E-20</v>
      </c>
      <c r="BT306" s="9">
        <f t="shared" si="224"/>
        <v>4.5190080941937233E-20</v>
      </c>
      <c r="BU306" s="9">
        <f t="shared" si="224"/>
        <v>5.3164801107438529E-20</v>
      </c>
      <c r="BV306" s="9">
        <f t="shared" si="224"/>
        <v>6.254682483128004E-20</v>
      </c>
      <c r="BW306" s="9">
        <f t="shared" si="224"/>
        <v>7.358449980012104E-20</v>
      </c>
      <c r="BX306" s="9">
        <f t="shared" si="224"/>
        <v>8.6569999762931452E-20</v>
      </c>
      <c r="BY306" s="9">
        <f t="shared" si="192"/>
        <v>1.0184705854197219E-19</v>
      </c>
      <c r="BZ306" s="9">
        <f t="shared" si="192"/>
        <v>0</v>
      </c>
      <c r="CA306" s="9">
        <f t="shared" si="192"/>
        <v>0</v>
      </c>
      <c r="CB306" s="9">
        <f t="shared" si="192"/>
        <v>0</v>
      </c>
      <c r="CC306" s="9">
        <f t="shared" si="192"/>
        <v>0</v>
      </c>
      <c r="CD306" s="9">
        <f t="shared" si="192"/>
        <v>0</v>
      </c>
      <c r="CE306" s="9">
        <f t="shared" si="220"/>
        <v>0</v>
      </c>
      <c r="CF306" s="9">
        <f t="shared" si="220"/>
        <v>0</v>
      </c>
      <c r="CG306" s="9">
        <f t="shared" si="220"/>
        <v>0</v>
      </c>
      <c r="CH306" s="9">
        <f t="shared" si="220"/>
        <v>0</v>
      </c>
      <c r="CI306" s="9">
        <f t="shared" si="220"/>
        <v>0</v>
      </c>
      <c r="CJ306" s="9">
        <f t="shared" si="220"/>
        <v>0</v>
      </c>
      <c r="CK306" s="9">
        <f t="shared" si="220"/>
        <v>2.2412011697196398E-7</v>
      </c>
      <c r="CL306" s="9">
        <f t="shared" si="207"/>
        <v>2.2412011697251079E-7</v>
      </c>
    </row>
    <row r="307" spans="2:90" x14ac:dyDescent="0.2">
      <c r="B307" s="1">
        <f t="shared" si="204"/>
        <v>44156</v>
      </c>
      <c r="C307" s="8">
        <f t="shared" si="199"/>
        <v>42.285714285714285</v>
      </c>
      <c r="D307">
        <f t="shared" si="208"/>
        <v>296</v>
      </c>
      <c r="E307" s="14">
        <f t="shared" si="205"/>
        <v>0.15</v>
      </c>
      <c r="F307" s="3">
        <f t="shared" si="200"/>
        <v>2.8576511180631639</v>
      </c>
      <c r="G307" s="4">
        <f t="shared" si="209"/>
        <v>1.2700139962010323E-6</v>
      </c>
      <c r="I307" s="13">
        <f t="shared" si="210"/>
        <v>2.2412011697251079E-7</v>
      </c>
      <c r="J307" s="13">
        <f t="shared" si="227"/>
        <v>2.478504822975166E-7</v>
      </c>
      <c r="K307" s="13">
        <f t="shared" si="227"/>
        <v>2.9158880270089089E-7</v>
      </c>
      <c r="L307" s="13">
        <f t="shared" si="227"/>
        <v>3.4304565023347742E-7</v>
      </c>
      <c r="M307" s="13">
        <f t="shared" si="227"/>
        <v>4.0358311791777316E-7</v>
      </c>
      <c r="N307" s="13">
        <f t="shared" si="227"/>
        <v>4.7480366813306872E-7</v>
      </c>
      <c r="O307" s="13">
        <f t="shared" si="227"/>
        <v>5.585925507371911E-7</v>
      </c>
      <c r="P307" s="13">
        <f t="shared" si="227"/>
        <v>6.5716770673912359E-7</v>
      </c>
      <c r="Q307" s="13">
        <f t="shared" si="227"/>
        <v>7.7313847850206532E-7</v>
      </c>
      <c r="R307" s="13">
        <f t="shared" si="227"/>
        <v>9.0957468057052528E-7</v>
      </c>
      <c r="S307" s="13">
        <f t="shared" si="227"/>
        <v>1.0700878594668605E-6</v>
      </c>
      <c r="T307" s="13">
        <f t="shared" si="227"/>
        <v>1.2589268934518429E-6</v>
      </c>
      <c r="U307" s="13">
        <f t="shared" si="227"/>
        <v>1.481090462831121E-6</v>
      </c>
      <c r="V307" s="13">
        <f t="shared" si="227"/>
        <v>1.7424593679627039E-6</v>
      </c>
      <c r="W307" s="13">
        <f t="shared" si="227"/>
        <v>2.0499521975008836E-6</v>
      </c>
      <c r="X307" s="13">
        <f t="shared" si="227"/>
        <v>2.4117084675065105E-6</v>
      </c>
      <c r="Y307" s="13">
        <f t="shared" si="227"/>
        <v>2.8373040792234553E-6</v>
      </c>
      <c r="Z307" s="13">
        <f t="shared" si="227"/>
        <v>3.3380047988151806E-6</v>
      </c>
      <c r="AA307" s="13">
        <f t="shared" si="227"/>
        <v>3.9270644688189126E-6</v>
      </c>
      <c r="AB307" s="13">
        <f t="shared" si="227"/>
        <v>4.6200758451497033E-6</v>
      </c>
      <c r="AC307" s="13">
        <f t="shared" si="227"/>
        <v>5.4353833465157677E-6</v>
      </c>
      <c r="AD307" s="13">
        <f t="shared" si="201"/>
        <v>2354787.8521774588</v>
      </c>
      <c r="AE307" s="13">
        <f t="shared" si="211"/>
        <v>2354787.8522125143</v>
      </c>
      <c r="AF307" s="4"/>
      <c r="AG307">
        <f t="shared" si="197"/>
        <v>296</v>
      </c>
      <c r="AH307" s="4"/>
      <c r="AI307" s="4"/>
      <c r="AJ307" s="13">
        <f t="shared" si="229"/>
        <v>1.5820243550905316E-8</v>
      </c>
      <c r="AK307" s="13">
        <f t="shared" si="229"/>
        <v>0</v>
      </c>
      <c r="AL307" s="13">
        <f t="shared" si="229"/>
        <v>0</v>
      </c>
      <c r="AM307" s="13">
        <f t="shared" si="229"/>
        <v>0</v>
      </c>
      <c r="AN307" s="13">
        <f t="shared" si="229"/>
        <v>0</v>
      </c>
      <c r="AO307" s="13">
        <f t="shared" si="229"/>
        <v>0</v>
      </c>
      <c r="AP307" s="13">
        <f t="shared" si="229"/>
        <v>0</v>
      </c>
      <c r="AQ307" s="13">
        <f t="shared" si="229"/>
        <v>0</v>
      </c>
      <c r="AR307" s="13">
        <f t="shared" si="229"/>
        <v>0</v>
      </c>
      <c r="AS307" s="13">
        <f t="shared" si="229"/>
        <v>0</v>
      </c>
      <c r="AT307" s="13">
        <f t="shared" si="229"/>
        <v>0</v>
      </c>
      <c r="AU307" s="13">
        <f t="shared" si="229"/>
        <v>0</v>
      </c>
      <c r="AV307" s="13">
        <f t="shared" si="229"/>
        <v>0</v>
      </c>
      <c r="AW307" s="13">
        <f t="shared" si="229"/>
        <v>0</v>
      </c>
      <c r="AX307" s="13">
        <f t="shared" si="229"/>
        <v>0</v>
      </c>
      <c r="AY307" s="13">
        <f t="shared" si="229"/>
        <v>0</v>
      </c>
      <c r="AZ307" s="13">
        <f t="shared" si="229"/>
        <v>0</v>
      </c>
      <c r="BA307" s="13">
        <f t="shared" si="229"/>
        <v>0</v>
      </c>
      <c r="BB307" s="13">
        <f t="shared" si="229"/>
        <v>0</v>
      </c>
      <c r="BC307" s="13">
        <f t="shared" si="229"/>
        <v>0</v>
      </c>
      <c r="BD307" s="13">
        <f t="shared" si="217"/>
        <v>0</v>
      </c>
      <c r="BE307" s="13">
        <f t="shared" si="206"/>
        <v>1.5820243550905316E-8</v>
      </c>
      <c r="BF307" s="13">
        <f t="shared" si="202"/>
        <v>150305.60758801844</v>
      </c>
      <c r="BG307" s="4">
        <f t="shared" si="198"/>
        <v>2505093.4598005326</v>
      </c>
      <c r="BH307" s="4">
        <f t="shared" si="216"/>
        <v>1.0000000000010747</v>
      </c>
      <c r="BI307" s="4">
        <f t="shared" si="218"/>
        <v>1.0000000000012641</v>
      </c>
      <c r="BJ307" s="4">
        <f t="shared" si="203"/>
        <v>5.9999999999994609</v>
      </c>
      <c r="BK307" s="4"/>
      <c r="BL307" s="4">
        <f t="shared" si="194"/>
        <v>2505093.4598018024</v>
      </c>
      <c r="BN307">
        <f t="shared" si="195"/>
        <v>296</v>
      </c>
      <c r="BO307" s="11">
        <f t="shared" si="196"/>
        <v>5.3933266005558265E-13</v>
      </c>
      <c r="BP307" s="9">
        <f t="shared" si="225"/>
        <v>1.8131294828812885E-20</v>
      </c>
      <c r="BQ307" s="9">
        <f t="shared" si="225"/>
        <v>2.005107898703681E-20</v>
      </c>
      <c r="BR307" s="9">
        <f t="shared" si="225"/>
        <v>2.3589504690464088E-20</v>
      </c>
      <c r="BS307" s="9">
        <f t="shared" si="224"/>
        <v>2.7752358459137759E-20</v>
      </c>
      <c r="BT307" s="9">
        <f t="shared" si="224"/>
        <v>3.2649833481017772E-20</v>
      </c>
      <c r="BU307" s="9">
        <f t="shared" si="224"/>
        <v>3.8411568800753401E-20</v>
      </c>
      <c r="BV307" s="9">
        <f t="shared" si="224"/>
        <v>4.5190080941448342E-20</v>
      </c>
      <c r="BW307" s="9">
        <f t="shared" si="224"/>
        <v>5.3164801106735781E-20</v>
      </c>
      <c r="BX307" s="9">
        <f t="shared" si="224"/>
        <v>6.2546824830276714E-20</v>
      </c>
      <c r="BY307" s="9">
        <f t="shared" si="192"/>
        <v>7.3584499798696249E-20</v>
      </c>
      <c r="BZ307" s="9">
        <f t="shared" si="192"/>
        <v>0</v>
      </c>
      <c r="CA307" s="9">
        <f t="shared" si="192"/>
        <v>0</v>
      </c>
      <c r="CB307" s="9">
        <f t="shared" si="192"/>
        <v>0</v>
      </c>
      <c r="CC307" s="9">
        <f t="shared" si="192"/>
        <v>0</v>
      </c>
      <c r="CD307" s="9">
        <f t="shared" si="192"/>
        <v>0</v>
      </c>
      <c r="CE307" s="9">
        <f t="shared" si="220"/>
        <v>0</v>
      </c>
      <c r="CF307" s="9">
        <f t="shared" si="220"/>
        <v>0</v>
      </c>
      <c r="CG307" s="9">
        <f t="shared" si="220"/>
        <v>0</v>
      </c>
      <c r="CH307" s="9">
        <f t="shared" si="220"/>
        <v>0</v>
      </c>
      <c r="CI307" s="9">
        <f t="shared" si="220"/>
        <v>0</v>
      </c>
      <c r="CJ307" s="9">
        <f t="shared" si="220"/>
        <v>0</v>
      </c>
      <c r="CK307" s="9">
        <f t="shared" si="220"/>
        <v>1.9050209942721616E-7</v>
      </c>
      <c r="CL307" s="9">
        <f t="shared" si="207"/>
        <v>1.9050209942761123E-7</v>
      </c>
    </row>
    <row r="308" spans="2:90" x14ac:dyDescent="0.2">
      <c r="B308" s="1">
        <f t="shared" si="204"/>
        <v>44157</v>
      </c>
      <c r="C308" s="8">
        <f t="shared" si="199"/>
        <v>42.428571428571431</v>
      </c>
      <c r="D308">
        <f t="shared" si="208"/>
        <v>297</v>
      </c>
      <c r="E308" s="14">
        <f t="shared" si="205"/>
        <v>0.15</v>
      </c>
      <c r="F308" s="3">
        <f t="shared" si="200"/>
        <v>2.8576511180631639</v>
      </c>
      <c r="G308" s="4">
        <f t="shared" si="209"/>
        <v>1.0795118967734211E-6</v>
      </c>
      <c r="I308" s="13">
        <f t="shared" si="210"/>
        <v>1.9050209942761123E-7</v>
      </c>
      <c r="J308" s="13">
        <f t="shared" si="227"/>
        <v>2.1067290995416013E-7</v>
      </c>
      <c r="K308" s="13">
        <f t="shared" si="227"/>
        <v>2.478504822975166E-7</v>
      </c>
      <c r="L308" s="13">
        <f t="shared" si="227"/>
        <v>2.9158880270089089E-7</v>
      </c>
      <c r="M308" s="13">
        <f t="shared" si="227"/>
        <v>3.4304565023347742E-7</v>
      </c>
      <c r="N308" s="13">
        <f t="shared" si="227"/>
        <v>4.0358311791777316E-7</v>
      </c>
      <c r="O308" s="13">
        <f t="shared" si="227"/>
        <v>4.7480366813306872E-7</v>
      </c>
      <c r="P308" s="13">
        <f t="shared" si="227"/>
        <v>5.585925507371911E-7</v>
      </c>
      <c r="Q308" s="13">
        <f t="shared" si="227"/>
        <v>6.5716770673912359E-7</v>
      </c>
      <c r="R308" s="13">
        <f t="shared" si="227"/>
        <v>7.7313847850206532E-7</v>
      </c>
      <c r="S308" s="13">
        <f t="shared" si="227"/>
        <v>9.0957468057052528E-7</v>
      </c>
      <c r="T308" s="13">
        <f t="shared" si="227"/>
        <v>1.0700878594668605E-6</v>
      </c>
      <c r="U308" s="13">
        <f t="shared" si="227"/>
        <v>1.2589268934518429E-6</v>
      </c>
      <c r="V308" s="13">
        <f t="shared" si="227"/>
        <v>1.481090462831121E-6</v>
      </c>
      <c r="W308" s="13">
        <f t="shared" si="227"/>
        <v>1.7424593679627039E-6</v>
      </c>
      <c r="X308" s="13">
        <f t="shared" si="227"/>
        <v>2.0499521975008836E-6</v>
      </c>
      <c r="Y308" s="13">
        <f t="shared" si="227"/>
        <v>2.4117084675065105E-6</v>
      </c>
      <c r="Z308" s="13">
        <f t="shared" si="227"/>
        <v>2.8373040792234553E-6</v>
      </c>
      <c r="AA308" s="13">
        <f t="shared" si="227"/>
        <v>3.3380047988151806E-6</v>
      </c>
      <c r="AB308" s="13">
        <f t="shared" si="227"/>
        <v>3.9270644688189126E-6</v>
      </c>
      <c r="AC308" s="13">
        <f t="shared" si="227"/>
        <v>4.6200758451497033E-6</v>
      </c>
      <c r="AD308" s="13">
        <f t="shared" si="201"/>
        <v>2354787.852182894</v>
      </c>
      <c r="AE308" s="13">
        <f t="shared" si="211"/>
        <v>2354787.8522126912</v>
      </c>
      <c r="AF308" s="4"/>
      <c r="AG308">
        <f t="shared" si="197"/>
        <v>297</v>
      </c>
      <c r="AH308" s="4"/>
      <c r="AI308" s="4"/>
      <c r="AJ308" s="13">
        <f t="shared" si="229"/>
        <v>1.3447207018350647E-8</v>
      </c>
      <c r="AK308" s="13">
        <f t="shared" si="229"/>
        <v>0</v>
      </c>
      <c r="AL308" s="13">
        <f t="shared" si="229"/>
        <v>0</v>
      </c>
      <c r="AM308" s="13">
        <f t="shared" si="229"/>
        <v>0</v>
      </c>
      <c r="AN308" s="13">
        <f t="shared" si="229"/>
        <v>0</v>
      </c>
      <c r="AO308" s="13">
        <f t="shared" si="229"/>
        <v>0</v>
      </c>
      <c r="AP308" s="13">
        <f t="shared" si="229"/>
        <v>0</v>
      </c>
      <c r="AQ308" s="13">
        <f t="shared" si="229"/>
        <v>0</v>
      </c>
      <c r="AR308" s="13">
        <f t="shared" si="229"/>
        <v>0</v>
      </c>
      <c r="AS308" s="13">
        <f t="shared" si="229"/>
        <v>0</v>
      </c>
      <c r="AT308" s="13">
        <f t="shared" si="229"/>
        <v>0</v>
      </c>
      <c r="AU308" s="13">
        <f t="shared" si="229"/>
        <v>0</v>
      </c>
      <c r="AV308" s="13">
        <f t="shared" si="229"/>
        <v>0</v>
      </c>
      <c r="AW308" s="13">
        <f t="shared" si="229"/>
        <v>0</v>
      </c>
      <c r="AX308" s="13">
        <f t="shared" si="229"/>
        <v>0</v>
      </c>
      <c r="AY308" s="13">
        <f t="shared" si="229"/>
        <v>0</v>
      </c>
      <c r="AZ308" s="13">
        <f t="shared" si="229"/>
        <v>0</v>
      </c>
      <c r="BA308" s="13">
        <f t="shared" si="229"/>
        <v>0</v>
      </c>
      <c r="BB308" s="13">
        <f t="shared" si="229"/>
        <v>0</v>
      </c>
      <c r="BC308" s="13">
        <f t="shared" si="229"/>
        <v>0</v>
      </c>
      <c r="BD308" s="13">
        <f t="shared" si="217"/>
        <v>0</v>
      </c>
      <c r="BE308" s="13">
        <f t="shared" si="206"/>
        <v>1.3447207018350647E-8</v>
      </c>
      <c r="BF308" s="13">
        <f t="shared" si="202"/>
        <v>150305.60758803188</v>
      </c>
      <c r="BG308" s="4">
        <f t="shared" si="198"/>
        <v>2505093.459800723</v>
      </c>
      <c r="BH308" s="4">
        <f t="shared" si="216"/>
        <v>1.0000000000009135</v>
      </c>
      <c r="BI308" s="4">
        <f t="shared" si="218"/>
        <v>1.0000000000010745</v>
      </c>
      <c r="BJ308" s="4">
        <f t="shared" si="203"/>
        <v>5.9999999999995408</v>
      </c>
      <c r="BK308" s="4"/>
      <c r="BL308" s="4">
        <f t="shared" si="194"/>
        <v>2505093.4598018024</v>
      </c>
      <c r="BN308">
        <f t="shared" si="195"/>
        <v>297</v>
      </c>
      <c r="BO308" s="11">
        <f t="shared" si="196"/>
        <v>4.5843276104832799E-13</v>
      </c>
      <c r="BP308" s="9">
        <f t="shared" si="225"/>
        <v>1.3099860513915438E-20</v>
      </c>
      <c r="BQ308" s="9">
        <f t="shared" si="225"/>
        <v>1.448690456825571E-20</v>
      </c>
      <c r="BR308" s="9">
        <f t="shared" si="225"/>
        <v>1.7043417139021541E-20</v>
      </c>
      <c r="BS308" s="9">
        <f t="shared" si="224"/>
        <v>2.0051078986941834E-20</v>
      </c>
      <c r="BT308" s="9">
        <f t="shared" si="224"/>
        <v>2.3589504690322809E-20</v>
      </c>
      <c r="BU308" s="9">
        <f t="shared" si="224"/>
        <v>2.775235845893065E-20</v>
      </c>
      <c r="BV308" s="9">
        <f t="shared" si="224"/>
        <v>3.2649833480717507E-20</v>
      </c>
      <c r="BW308" s="9">
        <f t="shared" si="224"/>
        <v>3.8411568800321812E-20</v>
      </c>
      <c r="BX308" s="9">
        <f t="shared" si="224"/>
        <v>4.5190080940832147E-20</v>
      </c>
      <c r="BY308" s="9">
        <f t="shared" si="192"/>
        <v>5.3164801105860771E-20</v>
      </c>
      <c r="BZ308" s="9">
        <f t="shared" si="192"/>
        <v>0</v>
      </c>
      <c r="CA308" s="9">
        <f t="shared" si="192"/>
        <v>0</v>
      </c>
      <c r="CB308" s="9">
        <f t="shared" si="192"/>
        <v>0</v>
      </c>
      <c r="CC308" s="9">
        <f t="shared" si="192"/>
        <v>0</v>
      </c>
      <c r="CD308" s="9">
        <f t="shared" si="192"/>
        <v>0</v>
      </c>
      <c r="CE308" s="9">
        <f t="shared" si="220"/>
        <v>0</v>
      </c>
      <c r="CF308" s="9">
        <f t="shared" si="220"/>
        <v>0</v>
      </c>
      <c r="CG308" s="9">
        <f t="shared" si="220"/>
        <v>0</v>
      </c>
      <c r="CH308" s="9">
        <f t="shared" si="220"/>
        <v>0</v>
      </c>
      <c r="CI308" s="9">
        <f t="shared" si="220"/>
        <v>0</v>
      </c>
      <c r="CJ308" s="9">
        <f t="shared" si="220"/>
        <v>0</v>
      </c>
      <c r="CK308" s="9">
        <f t="shared" si="220"/>
        <v>1.6192678451388991E-7</v>
      </c>
      <c r="CL308" s="9">
        <f t="shared" si="207"/>
        <v>1.6192678451417536E-7</v>
      </c>
    </row>
    <row r="309" spans="2:90" x14ac:dyDescent="0.2">
      <c r="B309" s="1">
        <f t="shared" si="204"/>
        <v>44158</v>
      </c>
      <c r="C309" s="8">
        <f t="shared" si="199"/>
        <v>42.571428571428569</v>
      </c>
      <c r="D309">
        <f t="shared" si="208"/>
        <v>298</v>
      </c>
      <c r="E309" s="14">
        <f t="shared" si="205"/>
        <v>0.15</v>
      </c>
      <c r="F309" s="3">
        <f t="shared" si="200"/>
        <v>2.8576511180631639</v>
      </c>
      <c r="G309" s="4">
        <f t="shared" si="209"/>
        <v>9.1758511225924577E-7</v>
      </c>
      <c r="I309" s="13">
        <f t="shared" si="210"/>
        <v>1.6192678451417536E-7</v>
      </c>
      <c r="J309" s="13">
        <f t="shared" si="227"/>
        <v>1.7907197346195455E-7</v>
      </c>
      <c r="K309" s="13">
        <f t="shared" si="227"/>
        <v>2.1067290995416013E-7</v>
      </c>
      <c r="L309" s="13">
        <f t="shared" si="227"/>
        <v>2.478504822975166E-7</v>
      </c>
      <c r="M309" s="13">
        <f t="shared" si="227"/>
        <v>2.9158880270089089E-7</v>
      </c>
      <c r="N309" s="13">
        <f t="shared" si="227"/>
        <v>3.4304565023347742E-7</v>
      </c>
      <c r="O309" s="13">
        <f t="shared" si="227"/>
        <v>4.0358311791777316E-7</v>
      </c>
      <c r="P309" s="13">
        <f t="shared" si="227"/>
        <v>4.7480366813306872E-7</v>
      </c>
      <c r="Q309" s="13">
        <f t="shared" si="227"/>
        <v>5.585925507371911E-7</v>
      </c>
      <c r="R309" s="13">
        <f t="shared" si="227"/>
        <v>6.5716770673912359E-7</v>
      </c>
      <c r="S309" s="13">
        <f t="shared" si="227"/>
        <v>7.7313847850206532E-7</v>
      </c>
      <c r="T309" s="13">
        <f t="shared" si="227"/>
        <v>9.0957468057052528E-7</v>
      </c>
      <c r="U309" s="13">
        <f t="shared" si="227"/>
        <v>1.0700878594668605E-6</v>
      </c>
      <c r="V309" s="13">
        <f t="shared" si="227"/>
        <v>1.2589268934518429E-6</v>
      </c>
      <c r="W309" s="13">
        <f t="shared" si="227"/>
        <v>1.481090462831121E-6</v>
      </c>
      <c r="X309" s="13">
        <f t="shared" si="227"/>
        <v>1.7424593679627039E-6</v>
      </c>
      <c r="Y309" s="13">
        <f t="shared" si="227"/>
        <v>2.0499521975008836E-6</v>
      </c>
      <c r="Z309" s="13">
        <f t="shared" si="227"/>
        <v>2.4117084675065105E-6</v>
      </c>
      <c r="AA309" s="13">
        <f t="shared" si="227"/>
        <v>2.8373040792234553E-6</v>
      </c>
      <c r="AB309" s="13">
        <f t="shared" si="227"/>
        <v>3.3380047988151806E-6</v>
      </c>
      <c r="AC309" s="13">
        <f t="shared" si="227"/>
        <v>3.9270644688189126E-6</v>
      </c>
      <c r="AD309" s="13">
        <f t="shared" si="201"/>
        <v>2354787.8521875143</v>
      </c>
      <c r="AE309" s="13">
        <f t="shared" si="211"/>
        <v>2354787.8522128421</v>
      </c>
      <c r="AF309" s="4"/>
      <c r="AG309">
        <f t="shared" si="197"/>
        <v>298</v>
      </c>
      <c r="AH309" s="4"/>
      <c r="AI309" s="4"/>
      <c r="AJ309" s="13">
        <f t="shared" si="229"/>
        <v>1.1430125965656673E-8</v>
      </c>
      <c r="AK309" s="13">
        <f t="shared" si="229"/>
        <v>0</v>
      </c>
      <c r="AL309" s="13">
        <f t="shared" si="229"/>
        <v>0</v>
      </c>
      <c r="AM309" s="13">
        <f t="shared" si="229"/>
        <v>0</v>
      </c>
      <c r="AN309" s="13">
        <f t="shared" si="229"/>
        <v>0</v>
      </c>
      <c r="AO309" s="13">
        <f t="shared" si="229"/>
        <v>0</v>
      </c>
      <c r="AP309" s="13">
        <f t="shared" si="229"/>
        <v>0</v>
      </c>
      <c r="AQ309" s="13">
        <f t="shared" si="229"/>
        <v>0</v>
      </c>
      <c r="AR309" s="13">
        <f t="shared" si="229"/>
        <v>0</v>
      </c>
      <c r="AS309" s="13">
        <f t="shared" si="229"/>
        <v>0</v>
      </c>
      <c r="AT309" s="13">
        <f t="shared" si="229"/>
        <v>0</v>
      </c>
      <c r="AU309" s="13">
        <f t="shared" si="229"/>
        <v>0</v>
      </c>
      <c r="AV309" s="13">
        <f t="shared" si="229"/>
        <v>0</v>
      </c>
      <c r="AW309" s="13">
        <f t="shared" si="229"/>
        <v>0</v>
      </c>
      <c r="AX309" s="13">
        <f t="shared" si="229"/>
        <v>0</v>
      </c>
      <c r="AY309" s="13">
        <f t="shared" si="229"/>
        <v>0</v>
      </c>
      <c r="AZ309" s="13">
        <f t="shared" si="229"/>
        <v>0</v>
      </c>
      <c r="BA309" s="13">
        <f t="shared" si="229"/>
        <v>0</v>
      </c>
      <c r="BB309" s="13">
        <f t="shared" si="229"/>
        <v>0</v>
      </c>
      <c r="BC309" s="13">
        <f t="shared" si="229"/>
        <v>0</v>
      </c>
      <c r="BD309" s="13">
        <f t="shared" si="217"/>
        <v>0</v>
      </c>
      <c r="BE309" s="13">
        <f t="shared" si="206"/>
        <v>1.1430125965656673E-8</v>
      </c>
      <c r="BF309" s="13">
        <f t="shared" si="202"/>
        <v>150305.60758804332</v>
      </c>
      <c r="BG309" s="4">
        <f t="shared" si="198"/>
        <v>2505093.4598008855</v>
      </c>
      <c r="BH309" s="4">
        <f t="shared" si="216"/>
        <v>1.0000000000007767</v>
      </c>
      <c r="BI309" s="4">
        <f t="shared" si="218"/>
        <v>1.0000000000009133</v>
      </c>
      <c r="BJ309" s="4">
        <f t="shared" si="203"/>
        <v>5.9999999999996083</v>
      </c>
      <c r="BK309" s="4"/>
      <c r="BL309" s="4">
        <f t="shared" si="194"/>
        <v>2505093.4598018029</v>
      </c>
      <c r="BN309">
        <f t="shared" si="195"/>
        <v>298</v>
      </c>
      <c r="BO309" s="11">
        <f t="shared" si="196"/>
        <v>3.8966784689186114E-13</v>
      </c>
      <c r="BP309" s="9">
        <f t="shared" si="225"/>
        <v>9.4646492213641608E-21</v>
      </c>
      <c r="BQ309" s="9">
        <f t="shared" si="225"/>
        <v>1.0466788550639448E-20</v>
      </c>
      <c r="BR309" s="9">
        <f t="shared" si="225"/>
        <v>1.2313868883042078E-20</v>
      </c>
      <c r="BS309" s="9">
        <f t="shared" si="224"/>
        <v>1.4486904568197397E-20</v>
      </c>
      <c r="BT309" s="9">
        <f t="shared" si="224"/>
        <v>1.7043417138934778E-20</v>
      </c>
      <c r="BU309" s="9">
        <f t="shared" si="224"/>
        <v>2.0051078986814645E-20</v>
      </c>
      <c r="BV309" s="9">
        <f t="shared" si="224"/>
        <v>2.3589504690138413E-20</v>
      </c>
      <c r="BW309" s="9">
        <f t="shared" si="224"/>
        <v>2.77523584586656E-20</v>
      </c>
      <c r="BX309" s="9">
        <f t="shared" si="224"/>
        <v>3.2649833480339092E-20</v>
      </c>
      <c r="BY309" s="9">
        <f t="shared" si="192"/>
        <v>3.8411568799784448E-20</v>
      </c>
      <c r="BZ309" s="9">
        <f t="shared" si="192"/>
        <v>0</v>
      </c>
      <c r="CA309" s="9">
        <f t="shared" si="192"/>
        <v>0</v>
      </c>
      <c r="CB309" s="9">
        <f t="shared" si="192"/>
        <v>0</v>
      </c>
      <c r="CC309" s="9">
        <f t="shared" si="192"/>
        <v>0</v>
      </c>
      <c r="CD309" s="9">
        <f t="shared" si="192"/>
        <v>0</v>
      </c>
      <c r="CE309" s="9">
        <f t="shared" si="220"/>
        <v>0</v>
      </c>
      <c r="CF309" s="9">
        <f t="shared" si="220"/>
        <v>0</v>
      </c>
      <c r="CG309" s="9">
        <f t="shared" si="220"/>
        <v>0</v>
      </c>
      <c r="CH309" s="9">
        <f t="shared" si="220"/>
        <v>0</v>
      </c>
      <c r="CI309" s="9">
        <f t="shared" si="220"/>
        <v>0</v>
      </c>
      <c r="CJ309" s="9">
        <f t="shared" si="220"/>
        <v>0</v>
      </c>
      <c r="CK309" s="9">
        <f t="shared" si="220"/>
        <v>1.3763776683735282E-7</v>
      </c>
      <c r="CL309" s="9">
        <f t="shared" si="207"/>
        <v>1.3763776683755905E-7</v>
      </c>
    </row>
    <row r="310" spans="2:90" x14ac:dyDescent="0.2">
      <c r="B310" s="1">
        <f t="shared" si="204"/>
        <v>44159</v>
      </c>
      <c r="C310" s="8">
        <f t="shared" si="199"/>
        <v>42.714285714285715</v>
      </c>
      <c r="D310">
        <f t="shared" si="208"/>
        <v>299</v>
      </c>
      <c r="E310" s="14">
        <f t="shared" si="205"/>
        <v>0.15</v>
      </c>
      <c r="F310" s="3">
        <f t="shared" si="200"/>
        <v>2.8576511180631639</v>
      </c>
      <c r="G310" s="4">
        <f t="shared" si="209"/>
        <v>7.7994734542168672E-7</v>
      </c>
      <c r="I310" s="13">
        <f t="shared" si="210"/>
        <v>1.3763776683755905E-7</v>
      </c>
      <c r="J310" s="13">
        <f t="shared" si="227"/>
        <v>1.5221117744332483E-7</v>
      </c>
      <c r="K310" s="13">
        <f t="shared" si="227"/>
        <v>1.7907197346195455E-7</v>
      </c>
      <c r="L310" s="13">
        <f t="shared" si="227"/>
        <v>2.1067290995416013E-7</v>
      </c>
      <c r="M310" s="13">
        <f t="shared" si="227"/>
        <v>2.478504822975166E-7</v>
      </c>
      <c r="N310" s="13">
        <f t="shared" si="227"/>
        <v>2.9158880270089089E-7</v>
      </c>
      <c r="O310" s="13">
        <f t="shared" si="227"/>
        <v>3.4304565023347742E-7</v>
      </c>
      <c r="P310" s="13">
        <f t="shared" si="227"/>
        <v>4.0358311791777316E-7</v>
      </c>
      <c r="Q310" s="13">
        <f t="shared" si="227"/>
        <v>4.7480366813306872E-7</v>
      </c>
      <c r="R310" s="13">
        <f t="shared" si="227"/>
        <v>5.585925507371911E-7</v>
      </c>
      <c r="S310" s="13">
        <f t="shared" si="227"/>
        <v>6.5716770673912359E-7</v>
      </c>
      <c r="T310" s="13">
        <f t="shared" si="227"/>
        <v>7.7313847850206532E-7</v>
      </c>
      <c r="U310" s="13">
        <f t="shared" si="227"/>
        <v>9.0957468057052528E-7</v>
      </c>
      <c r="V310" s="13">
        <f t="shared" si="227"/>
        <v>1.0700878594668605E-6</v>
      </c>
      <c r="W310" s="13">
        <f t="shared" si="227"/>
        <v>1.2589268934518429E-6</v>
      </c>
      <c r="X310" s="13">
        <f t="shared" si="227"/>
        <v>1.481090462831121E-6</v>
      </c>
      <c r="Y310" s="13">
        <f t="shared" si="227"/>
        <v>1.7424593679627039E-6</v>
      </c>
      <c r="Z310" s="13">
        <f t="shared" si="227"/>
        <v>2.0499521975008836E-6</v>
      </c>
      <c r="AA310" s="13">
        <f t="shared" si="227"/>
        <v>2.4117084675065105E-6</v>
      </c>
      <c r="AB310" s="13">
        <f t="shared" si="227"/>
        <v>2.8373040792234553E-6</v>
      </c>
      <c r="AC310" s="13">
        <f t="shared" si="227"/>
        <v>3.3380047988151806E-6</v>
      </c>
      <c r="AD310" s="13">
        <f t="shared" si="201"/>
        <v>2354787.8521914412</v>
      </c>
      <c r="AE310" s="13">
        <f t="shared" si="211"/>
        <v>2354787.8522129697</v>
      </c>
      <c r="AF310" s="4"/>
      <c r="AG310">
        <f t="shared" si="197"/>
        <v>299</v>
      </c>
      <c r="AH310" s="4"/>
      <c r="AI310" s="4"/>
      <c r="AJ310" s="13">
        <f t="shared" si="229"/>
        <v>9.7156070708505221E-9</v>
      </c>
      <c r="AK310" s="13">
        <f t="shared" si="229"/>
        <v>0</v>
      </c>
      <c r="AL310" s="13">
        <f t="shared" si="229"/>
        <v>0</v>
      </c>
      <c r="AM310" s="13">
        <f t="shared" si="229"/>
        <v>0</v>
      </c>
      <c r="AN310" s="13">
        <f t="shared" si="229"/>
        <v>0</v>
      </c>
      <c r="AO310" s="13">
        <f t="shared" si="229"/>
        <v>0</v>
      </c>
      <c r="AP310" s="13">
        <f t="shared" si="229"/>
        <v>0</v>
      </c>
      <c r="AQ310" s="13">
        <f t="shared" si="229"/>
        <v>0</v>
      </c>
      <c r="AR310" s="13">
        <f t="shared" si="229"/>
        <v>0</v>
      </c>
      <c r="AS310" s="13">
        <f t="shared" si="229"/>
        <v>0</v>
      </c>
      <c r="AT310" s="13">
        <f t="shared" si="229"/>
        <v>0</v>
      </c>
      <c r="AU310" s="13">
        <f t="shared" si="229"/>
        <v>0</v>
      </c>
      <c r="AV310" s="13">
        <f t="shared" si="229"/>
        <v>0</v>
      </c>
      <c r="AW310" s="13">
        <f t="shared" si="229"/>
        <v>0</v>
      </c>
      <c r="AX310" s="13">
        <f t="shared" si="229"/>
        <v>0</v>
      </c>
      <c r="AY310" s="13">
        <f t="shared" si="229"/>
        <v>0</v>
      </c>
      <c r="AZ310" s="13">
        <f t="shared" si="229"/>
        <v>0</v>
      </c>
      <c r="BA310" s="13">
        <f t="shared" si="229"/>
        <v>0</v>
      </c>
      <c r="BB310" s="13">
        <f t="shared" si="229"/>
        <v>0</v>
      </c>
      <c r="BC310" s="13">
        <f t="shared" si="229"/>
        <v>0</v>
      </c>
      <c r="BD310" s="13">
        <f t="shared" si="217"/>
        <v>0</v>
      </c>
      <c r="BE310" s="13">
        <f t="shared" si="206"/>
        <v>9.7156070708505221E-9</v>
      </c>
      <c r="BF310" s="13">
        <f t="shared" si="202"/>
        <v>150305.60758805304</v>
      </c>
      <c r="BG310" s="4">
        <f t="shared" si="198"/>
        <v>2505093.4598010229</v>
      </c>
      <c r="BH310" s="4">
        <f t="shared" si="216"/>
        <v>1.0000000000006601</v>
      </c>
      <c r="BI310" s="4">
        <f t="shared" si="218"/>
        <v>1.0000000000007765</v>
      </c>
      <c r="BJ310" s="4">
        <f t="shared" si="203"/>
        <v>5.9999999999996678</v>
      </c>
      <c r="BK310" s="4"/>
      <c r="BL310" s="4">
        <f t="shared" si="194"/>
        <v>2505093.4598018029</v>
      </c>
      <c r="BN310">
        <f t="shared" si="195"/>
        <v>299</v>
      </c>
      <c r="BO310" s="11">
        <f t="shared" si="196"/>
        <v>3.3121766985864724E-13</v>
      </c>
      <c r="BP310" s="9">
        <f t="shared" si="225"/>
        <v>6.8382090624726145E-21</v>
      </c>
      <c r="BQ310" s="9">
        <f t="shared" si="225"/>
        <v>7.5622547278828703E-21</v>
      </c>
      <c r="BR310" s="9">
        <f t="shared" si="225"/>
        <v>8.8967702680587146E-21</v>
      </c>
      <c r="BS310" s="9">
        <f t="shared" si="224"/>
        <v>1.0466788550603629E-20</v>
      </c>
      <c r="BT310" s="9">
        <f t="shared" si="224"/>
        <v>1.2313868882988802E-20</v>
      </c>
      <c r="BU310" s="9">
        <f t="shared" si="224"/>
        <v>1.4486904568119285E-20</v>
      </c>
      <c r="BV310" s="9">
        <f t="shared" si="224"/>
        <v>1.7043417138821536E-20</v>
      </c>
      <c r="BW310" s="9">
        <f t="shared" si="224"/>
        <v>2.0051078986651871E-20</v>
      </c>
      <c r="BX310" s="9">
        <f t="shared" si="224"/>
        <v>2.3589504689906017E-20</v>
      </c>
      <c r="BY310" s="9">
        <f t="shared" si="192"/>
        <v>2.7752358458335592E-20</v>
      </c>
      <c r="BZ310" s="9">
        <f t="shared" si="192"/>
        <v>0</v>
      </c>
      <c r="CA310" s="9">
        <f t="shared" si="192"/>
        <v>0</v>
      </c>
      <c r="CB310" s="9">
        <f t="shared" si="192"/>
        <v>0</v>
      </c>
      <c r="CC310" s="9">
        <f t="shared" si="192"/>
        <v>0</v>
      </c>
      <c r="CD310" s="9">
        <f t="shared" si="192"/>
        <v>0</v>
      </c>
      <c r="CE310" s="9">
        <f t="shared" si="220"/>
        <v>0</v>
      </c>
      <c r="CF310" s="9">
        <f t="shared" si="220"/>
        <v>0</v>
      </c>
      <c r="CG310" s="9">
        <f t="shared" si="220"/>
        <v>0</v>
      </c>
      <c r="CH310" s="9">
        <f t="shared" si="220"/>
        <v>0</v>
      </c>
      <c r="CI310" s="9">
        <f t="shared" si="220"/>
        <v>0</v>
      </c>
      <c r="CJ310" s="9">
        <f t="shared" si="220"/>
        <v>0</v>
      </c>
      <c r="CK310" s="9">
        <f t="shared" si="220"/>
        <v>1.1699210181214467E-7</v>
      </c>
      <c r="CL310" s="9">
        <f t="shared" si="207"/>
        <v>1.1699210181229367E-7</v>
      </c>
    </row>
    <row r="311" spans="2:90" x14ac:dyDescent="0.2">
      <c r="B311" s="1">
        <f t="shared" si="204"/>
        <v>44160</v>
      </c>
      <c r="C311" s="8">
        <f t="shared" si="199"/>
        <v>42.857142857142854</v>
      </c>
      <c r="D311">
        <f t="shared" si="208"/>
        <v>300</v>
      </c>
      <c r="E311" s="14">
        <f t="shared" si="205"/>
        <v>0.15</v>
      </c>
      <c r="F311" s="3">
        <f t="shared" si="200"/>
        <v>2.8576511180631639</v>
      </c>
      <c r="G311" s="4">
        <f t="shared" si="209"/>
        <v>6.6295524360939309E-7</v>
      </c>
      <c r="I311" s="13">
        <f t="shared" si="210"/>
        <v>1.1699210181229367E-7</v>
      </c>
      <c r="J311" s="13">
        <f t="shared" si="227"/>
        <v>1.2937950082730549E-7</v>
      </c>
      <c r="K311" s="13">
        <f t="shared" si="227"/>
        <v>1.5221117744332483E-7</v>
      </c>
      <c r="L311" s="13">
        <f t="shared" si="227"/>
        <v>1.7907197346195455E-7</v>
      </c>
      <c r="M311" s="13">
        <f t="shared" si="227"/>
        <v>2.1067290995416013E-7</v>
      </c>
      <c r="N311" s="13">
        <f t="shared" si="227"/>
        <v>2.478504822975166E-7</v>
      </c>
      <c r="O311" s="13">
        <f t="shared" si="227"/>
        <v>2.9158880270089089E-7</v>
      </c>
      <c r="P311" s="13">
        <f t="shared" si="227"/>
        <v>3.4304565023347742E-7</v>
      </c>
      <c r="Q311" s="13">
        <f t="shared" si="227"/>
        <v>4.0358311791777316E-7</v>
      </c>
      <c r="R311" s="13">
        <f t="shared" si="227"/>
        <v>4.7480366813306872E-7</v>
      </c>
      <c r="S311" s="13">
        <f t="shared" si="227"/>
        <v>5.585925507371911E-7</v>
      </c>
      <c r="T311" s="13">
        <f t="shared" si="227"/>
        <v>6.5716770673912359E-7</v>
      </c>
      <c r="U311" s="13">
        <f t="shared" si="227"/>
        <v>7.7313847850206532E-7</v>
      </c>
      <c r="V311" s="13">
        <f t="shared" si="227"/>
        <v>9.0957468057052528E-7</v>
      </c>
      <c r="W311" s="13">
        <f t="shared" si="227"/>
        <v>1.0700878594668605E-6</v>
      </c>
      <c r="X311" s="13">
        <f t="shared" si="227"/>
        <v>1.2589268934518429E-6</v>
      </c>
      <c r="Y311" s="13">
        <f t="shared" si="227"/>
        <v>1.481090462831121E-6</v>
      </c>
      <c r="Z311" s="13">
        <f t="shared" si="227"/>
        <v>1.7424593679627039E-6</v>
      </c>
      <c r="AA311" s="13">
        <f t="shared" si="227"/>
        <v>2.0499521975008836E-6</v>
      </c>
      <c r="AB311" s="13">
        <f t="shared" si="227"/>
        <v>2.4117084675065105E-6</v>
      </c>
      <c r="AC311" s="13">
        <f t="shared" si="227"/>
        <v>2.8373040792234553E-6</v>
      </c>
      <c r="AD311" s="13">
        <f t="shared" si="201"/>
        <v>2354787.8521947791</v>
      </c>
      <c r="AE311" s="13">
        <f t="shared" si="211"/>
        <v>2354787.8522130782</v>
      </c>
      <c r="AF311" s="4"/>
      <c r="AG311">
        <f t="shared" si="197"/>
        <v>300</v>
      </c>
      <c r="AH311" s="4"/>
      <c r="AI311" s="4"/>
      <c r="AJ311" s="13">
        <f t="shared" si="229"/>
        <v>8.2582660102535429E-9</v>
      </c>
      <c r="AK311" s="13">
        <f t="shared" si="229"/>
        <v>0</v>
      </c>
      <c r="AL311" s="13">
        <f t="shared" si="229"/>
        <v>0</v>
      </c>
      <c r="AM311" s="13">
        <f t="shared" si="229"/>
        <v>0</v>
      </c>
      <c r="AN311" s="13">
        <f t="shared" si="229"/>
        <v>0</v>
      </c>
      <c r="AO311" s="13">
        <f t="shared" si="229"/>
        <v>0</v>
      </c>
      <c r="AP311" s="13">
        <f t="shared" si="229"/>
        <v>0</v>
      </c>
      <c r="AQ311" s="13">
        <f t="shared" si="229"/>
        <v>0</v>
      </c>
      <c r="AR311" s="13">
        <f t="shared" si="229"/>
        <v>0</v>
      </c>
      <c r="AS311" s="13">
        <f t="shared" si="229"/>
        <v>0</v>
      </c>
      <c r="AT311" s="13">
        <f t="shared" si="229"/>
        <v>0</v>
      </c>
      <c r="AU311" s="13">
        <f t="shared" si="229"/>
        <v>0</v>
      </c>
      <c r="AV311" s="13">
        <f t="shared" si="229"/>
        <v>0</v>
      </c>
      <c r="AW311" s="13">
        <f t="shared" si="229"/>
        <v>0</v>
      </c>
      <c r="AX311" s="13">
        <f t="shared" si="229"/>
        <v>0</v>
      </c>
      <c r="AY311" s="13">
        <f t="shared" si="229"/>
        <v>0</v>
      </c>
      <c r="AZ311" s="13">
        <f t="shared" si="229"/>
        <v>0</v>
      </c>
      <c r="BA311" s="13">
        <f t="shared" si="229"/>
        <v>0</v>
      </c>
      <c r="BB311" s="13">
        <f t="shared" si="229"/>
        <v>0</v>
      </c>
      <c r="BC311" s="13">
        <f t="shared" si="229"/>
        <v>0</v>
      </c>
      <c r="BD311" s="13">
        <f t="shared" si="217"/>
        <v>0</v>
      </c>
      <c r="BE311" s="13">
        <f t="shared" si="206"/>
        <v>8.2582660102535429E-9</v>
      </c>
      <c r="BF311" s="13">
        <f t="shared" si="202"/>
        <v>150305.60758806131</v>
      </c>
      <c r="BG311" s="4">
        <f t="shared" si="198"/>
        <v>2505093.4598011393</v>
      </c>
      <c r="BH311" s="4">
        <f t="shared" si="216"/>
        <v>1.0000000000005609</v>
      </c>
      <c r="BI311" s="4">
        <f t="shared" si="218"/>
        <v>1.0000000000006601</v>
      </c>
      <c r="BJ311" s="4">
        <f t="shared" si="203"/>
        <v>5.9999999999997184</v>
      </c>
      <c r="BK311" s="4"/>
      <c r="BL311" s="4">
        <f t="shared" si="194"/>
        <v>2505093.4598018024</v>
      </c>
      <c r="BN311">
        <f t="shared" si="195"/>
        <v>300</v>
      </c>
      <c r="BO311" s="11">
        <f t="shared" si="196"/>
        <v>2.8153501938025855E-13</v>
      </c>
      <c r="BP311" s="9">
        <f t="shared" si="225"/>
        <v>4.9406060476591917E-21</v>
      </c>
      <c r="BQ311" s="9">
        <f t="shared" si="225"/>
        <v>5.4637290409235448E-21</v>
      </c>
      <c r="BR311" s="9">
        <f t="shared" si="225"/>
        <v>6.4279165187097645E-21</v>
      </c>
      <c r="BS311" s="9">
        <f t="shared" si="224"/>
        <v>7.562254727860877E-21</v>
      </c>
      <c r="BT311" s="9">
        <f t="shared" si="224"/>
        <v>8.8967702680259904E-21</v>
      </c>
      <c r="BU311" s="9">
        <f t="shared" si="224"/>
        <v>1.0466788550555664E-20</v>
      </c>
      <c r="BV311" s="9">
        <f t="shared" si="224"/>
        <v>1.2313868882919255E-20</v>
      </c>
      <c r="BW311" s="9">
        <f t="shared" si="224"/>
        <v>1.4486904568019321E-20</v>
      </c>
      <c r="BX311" s="9">
        <f t="shared" si="224"/>
        <v>1.7043417138678813E-20</v>
      </c>
      <c r="BY311" s="9">
        <f t="shared" si="192"/>
        <v>2.00510789864492E-20</v>
      </c>
      <c r="BZ311" s="9">
        <f t="shared" si="192"/>
        <v>0</v>
      </c>
      <c r="CA311" s="9">
        <f t="shared" si="192"/>
        <v>0</v>
      </c>
      <c r="CB311" s="9">
        <f t="shared" si="192"/>
        <v>0</v>
      </c>
      <c r="CC311" s="9">
        <f t="shared" si="192"/>
        <v>0</v>
      </c>
      <c r="CD311" s="9">
        <f t="shared" si="192"/>
        <v>0</v>
      </c>
      <c r="CE311" s="9">
        <f t="shared" si="220"/>
        <v>0</v>
      </c>
      <c r="CF311" s="9">
        <f t="shared" si="220"/>
        <v>0</v>
      </c>
      <c r="CG311" s="9">
        <f t="shared" si="220"/>
        <v>0</v>
      </c>
      <c r="CH311" s="9">
        <f t="shared" si="220"/>
        <v>0</v>
      </c>
      <c r="CI311" s="9">
        <f t="shared" si="220"/>
        <v>0</v>
      </c>
      <c r="CJ311" s="9">
        <f t="shared" si="220"/>
        <v>0</v>
      </c>
      <c r="CK311" s="9">
        <f t="shared" si="220"/>
        <v>9.9443286540608182E-8</v>
      </c>
      <c r="CL311" s="9">
        <f t="shared" si="207"/>
        <v>9.9443286540715834E-8</v>
      </c>
    </row>
    <row r="312" spans="2:90" x14ac:dyDescent="0.2">
      <c r="B312" s="1">
        <f t="shared" si="204"/>
        <v>44161</v>
      </c>
      <c r="C312" s="8">
        <f t="shared" si="199"/>
        <v>43</v>
      </c>
      <c r="D312">
        <f t="shared" si="208"/>
        <v>301</v>
      </c>
      <c r="E312" s="14">
        <f t="shared" si="205"/>
        <v>0.15</v>
      </c>
      <c r="F312" s="3">
        <f t="shared" si="200"/>
        <v>2.8576511180631639</v>
      </c>
      <c r="G312" s="4">
        <f t="shared" si="209"/>
        <v>5.6351195706867727E-7</v>
      </c>
      <c r="I312" s="13">
        <f t="shared" si="210"/>
        <v>9.9443286540715834E-8</v>
      </c>
      <c r="J312" s="13">
        <f t="shared" si="227"/>
        <v>1.0997257570355604E-7</v>
      </c>
      <c r="K312" s="13">
        <f t="shared" si="227"/>
        <v>1.2937950082730549E-7</v>
      </c>
      <c r="L312" s="13">
        <f t="shared" si="227"/>
        <v>1.5221117744332483E-7</v>
      </c>
      <c r="M312" s="13">
        <f t="shared" si="227"/>
        <v>1.7907197346195455E-7</v>
      </c>
      <c r="N312" s="13">
        <f t="shared" si="227"/>
        <v>2.1067290995416013E-7</v>
      </c>
      <c r="O312" s="13">
        <f t="shared" si="227"/>
        <v>2.478504822975166E-7</v>
      </c>
      <c r="P312" s="13">
        <f t="shared" si="227"/>
        <v>2.9158880270089089E-7</v>
      </c>
      <c r="Q312" s="13">
        <f t="shared" si="227"/>
        <v>3.4304565023347742E-7</v>
      </c>
      <c r="R312" s="13">
        <f t="shared" si="227"/>
        <v>4.0358311791777316E-7</v>
      </c>
      <c r="S312" s="13">
        <f t="shared" si="227"/>
        <v>4.7480366813306872E-7</v>
      </c>
      <c r="T312" s="13">
        <f t="shared" si="227"/>
        <v>5.585925507371911E-7</v>
      </c>
      <c r="U312" s="13">
        <f t="shared" si="227"/>
        <v>6.5716770673912359E-7</v>
      </c>
      <c r="V312" s="13">
        <f t="shared" si="227"/>
        <v>7.7313847850206532E-7</v>
      </c>
      <c r="W312" s="13">
        <f t="shared" si="227"/>
        <v>9.0957468057052528E-7</v>
      </c>
      <c r="X312" s="13">
        <f t="shared" si="227"/>
        <v>1.0700878594668605E-6</v>
      </c>
      <c r="Y312" s="13">
        <f t="shared" ref="Y312:AC312" si="230">X311*(1-X$8)</f>
        <v>1.2589268934518429E-6</v>
      </c>
      <c r="Z312" s="13">
        <f t="shared" si="230"/>
        <v>1.481090462831121E-6</v>
      </c>
      <c r="AA312" s="13">
        <f t="shared" si="230"/>
        <v>1.7424593679627039E-6</v>
      </c>
      <c r="AB312" s="13">
        <f t="shared" si="230"/>
        <v>2.0499521975008836E-6</v>
      </c>
      <c r="AC312" s="13">
        <f t="shared" si="230"/>
        <v>2.4117084675065105E-6</v>
      </c>
      <c r="AD312" s="13">
        <f t="shared" si="201"/>
        <v>2354787.8521976164</v>
      </c>
      <c r="AE312" s="13">
        <f t="shared" si="211"/>
        <v>2354787.8522131708</v>
      </c>
      <c r="AF312" s="4"/>
      <c r="AG312">
        <f t="shared" si="197"/>
        <v>301</v>
      </c>
      <c r="AH312" s="4"/>
      <c r="AI312" s="4"/>
      <c r="AJ312" s="13">
        <f t="shared" si="229"/>
        <v>7.0195261087376201E-9</v>
      </c>
      <c r="AK312" s="13">
        <f t="shared" si="229"/>
        <v>0</v>
      </c>
      <c r="AL312" s="13">
        <f t="shared" si="229"/>
        <v>0</v>
      </c>
      <c r="AM312" s="13">
        <f t="shared" si="229"/>
        <v>0</v>
      </c>
      <c r="AN312" s="13">
        <f t="shared" si="229"/>
        <v>0</v>
      </c>
      <c r="AO312" s="13">
        <f t="shared" si="229"/>
        <v>0</v>
      </c>
      <c r="AP312" s="13">
        <f t="shared" si="229"/>
        <v>0</v>
      </c>
      <c r="AQ312" s="13">
        <f t="shared" si="229"/>
        <v>0</v>
      </c>
      <c r="AR312" s="13">
        <f t="shared" si="229"/>
        <v>0</v>
      </c>
      <c r="AS312" s="13">
        <f t="shared" si="229"/>
        <v>0</v>
      </c>
      <c r="AT312" s="13">
        <f t="shared" si="229"/>
        <v>0</v>
      </c>
      <c r="AU312" s="13">
        <f t="shared" si="229"/>
        <v>0</v>
      </c>
      <c r="AV312" s="13">
        <f t="shared" si="229"/>
        <v>0</v>
      </c>
      <c r="AW312" s="13">
        <f t="shared" si="229"/>
        <v>0</v>
      </c>
      <c r="AX312" s="13">
        <f t="shared" si="229"/>
        <v>0</v>
      </c>
      <c r="AY312" s="13">
        <f t="shared" si="229"/>
        <v>0</v>
      </c>
      <c r="AZ312" s="13">
        <f t="shared" si="229"/>
        <v>0</v>
      </c>
      <c r="BA312" s="13">
        <f t="shared" si="229"/>
        <v>0</v>
      </c>
      <c r="BB312" s="13">
        <f t="shared" si="229"/>
        <v>0</v>
      </c>
      <c r="BC312" s="13">
        <f t="shared" si="229"/>
        <v>0</v>
      </c>
      <c r="BD312" s="13">
        <f t="shared" si="217"/>
        <v>0</v>
      </c>
      <c r="BE312" s="13">
        <f t="shared" si="206"/>
        <v>7.0195261087376201E-9</v>
      </c>
      <c r="BF312" s="13">
        <f t="shared" si="202"/>
        <v>150305.60758806832</v>
      </c>
      <c r="BG312" s="4">
        <f t="shared" si="198"/>
        <v>2505093.459801239</v>
      </c>
      <c r="BH312" s="4">
        <f t="shared" si="216"/>
        <v>1.0000000000004767</v>
      </c>
      <c r="BI312" s="4">
        <f t="shared" si="218"/>
        <v>1.0000000000005611</v>
      </c>
      <c r="BJ312" s="4">
        <f t="shared" si="203"/>
        <v>5.9999999999997593</v>
      </c>
      <c r="BK312" s="4"/>
      <c r="BL312" s="4">
        <f t="shared" si="194"/>
        <v>2505093.4598018024</v>
      </c>
      <c r="BN312">
        <f t="shared" si="195"/>
        <v>301</v>
      </c>
      <c r="BO312" s="11">
        <f t="shared" si="196"/>
        <v>2.3930476647351487E-13</v>
      </c>
      <c r="BP312" s="9">
        <f t="shared" si="225"/>
        <v>3.5695878694477239E-21</v>
      </c>
      <c r="BQ312" s="9">
        <f t="shared" si="225"/>
        <v>3.9475442320845619E-21</v>
      </c>
      <c r="BR312" s="9">
        <f t="shared" si="225"/>
        <v>4.6441696847907401E-21</v>
      </c>
      <c r="BS312" s="9">
        <f t="shared" si="224"/>
        <v>5.4637290409100377E-21</v>
      </c>
      <c r="BT312" s="9">
        <f t="shared" si="224"/>
        <v>6.4279165186896724E-21</v>
      </c>
      <c r="BU312" s="9">
        <f t="shared" si="224"/>
        <v>7.5622547278314178E-21</v>
      </c>
      <c r="BV312" s="9">
        <f t="shared" si="224"/>
        <v>8.8967702679832859E-21</v>
      </c>
      <c r="BW312" s="9">
        <f t="shared" si="224"/>
        <v>1.0466788550494274E-20</v>
      </c>
      <c r="BX312" s="9">
        <f t="shared" si="224"/>
        <v>1.2313868882831607E-20</v>
      </c>
      <c r="BY312" s="9">
        <f t="shared" si="192"/>
        <v>1.4486904567894857E-20</v>
      </c>
      <c r="BZ312" s="9">
        <f t="shared" si="192"/>
        <v>0</v>
      </c>
      <c r="CA312" s="9">
        <f t="shared" si="192"/>
        <v>0</v>
      </c>
      <c r="CB312" s="9">
        <f t="shared" si="192"/>
        <v>0</v>
      </c>
      <c r="CC312" s="9">
        <f t="shared" si="192"/>
        <v>0</v>
      </c>
      <c r="CD312" s="9">
        <f t="shared" si="192"/>
        <v>0</v>
      </c>
      <c r="CE312" s="9">
        <f t="shared" si="220"/>
        <v>0</v>
      </c>
      <c r="CF312" s="9">
        <f t="shared" si="220"/>
        <v>0</v>
      </c>
      <c r="CG312" s="9">
        <f t="shared" si="220"/>
        <v>0</v>
      </c>
      <c r="CH312" s="9">
        <f t="shared" si="220"/>
        <v>0</v>
      </c>
      <c r="CI312" s="9">
        <f t="shared" si="220"/>
        <v>0</v>
      </c>
      <c r="CJ312" s="9">
        <f t="shared" si="220"/>
        <v>0</v>
      </c>
      <c r="CK312" s="9">
        <f t="shared" si="220"/>
        <v>8.4526793559723028E-8</v>
      </c>
      <c r="CL312" s="9">
        <f t="shared" si="207"/>
        <v>8.4526793559800809E-8</v>
      </c>
    </row>
    <row r="313" spans="2:90" x14ac:dyDescent="0.2">
      <c r="B313" s="1">
        <f t="shared" si="204"/>
        <v>44162</v>
      </c>
      <c r="C313" s="8">
        <f t="shared" si="199"/>
        <v>43.142857142857146</v>
      </c>
      <c r="D313">
        <f t="shared" si="208"/>
        <v>302</v>
      </c>
      <c r="E313" s="14">
        <f t="shared" si="205"/>
        <v>0.15</v>
      </c>
      <c r="F313" s="3">
        <f t="shared" si="200"/>
        <v>2.8576511180631639</v>
      </c>
      <c r="G313" s="4">
        <f t="shared" si="209"/>
        <v>4.7898516350887649E-7</v>
      </c>
      <c r="I313" s="13">
        <f t="shared" si="210"/>
        <v>8.4526793559800809E-8</v>
      </c>
      <c r="J313" s="13">
        <f t="shared" ref="J313:AC325" si="231">I312*(1-I$8)</f>
        <v>9.3476689348272877E-8</v>
      </c>
      <c r="K313" s="13">
        <f t="shared" si="231"/>
        <v>1.0997257570355604E-7</v>
      </c>
      <c r="L313" s="13">
        <f t="shared" si="231"/>
        <v>1.2937950082730549E-7</v>
      </c>
      <c r="M313" s="13">
        <f t="shared" si="231"/>
        <v>1.5221117744332483E-7</v>
      </c>
      <c r="N313" s="13">
        <f t="shared" si="231"/>
        <v>1.7907197346195455E-7</v>
      </c>
      <c r="O313" s="13">
        <f t="shared" si="231"/>
        <v>2.1067290995416013E-7</v>
      </c>
      <c r="P313" s="13">
        <f t="shared" si="231"/>
        <v>2.478504822975166E-7</v>
      </c>
      <c r="Q313" s="13">
        <f t="shared" si="231"/>
        <v>2.9158880270089089E-7</v>
      </c>
      <c r="R313" s="13">
        <f t="shared" si="231"/>
        <v>3.4304565023347742E-7</v>
      </c>
      <c r="S313" s="13">
        <f t="shared" si="231"/>
        <v>4.0358311791777316E-7</v>
      </c>
      <c r="T313" s="13">
        <f t="shared" si="231"/>
        <v>4.7480366813306872E-7</v>
      </c>
      <c r="U313" s="13">
        <f t="shared" si="231"/>
        <v>5.585925507371911E-7</v>
      </c>
      <c r="V313" s="13">
        <f t="shared" si="231"/>
        <v>6.5716770673912359E-7</v>
      </c>
      <c r="W313" s="13">
        <f t="shared" si="231"/>
        <v>7.7313847850206532E-7</v>
      </c>
      <c r="X313" s="13">
        <f t="shared" si="231"/>
        <v>9.0957468057052528E-7</v>
      </c>
      <c r="Y313" s="13">
        <f t="shared" si="231"/>
        <v>1.0700878594668605E-6</v>
      </c>
      <c r="Z313" s="13">
        <f t="shared" si="231"/>
        <v>1.2589268934518429E-6</v>
      </c>
      <c r="AA313" s="13">
        <f t="shared" si="231"/>
        <v>1.481090462831121E-6</v>
      </c>
      <c r="AB313" s="13">
        <f t="shared" si="231"/>
        <v>1.7424593679627039E-6</v>
      </c>
      <c r="AC313" s="13">
        <f t="shared" si="231"/>
        <v>2.0499521975008836E-6</v>
      </c>
      <c r="AD313" s="13">
        <f t="shared" si="201"/>
        <v>2354787.852200028</v>
      </c>
      <c r="AE313" s="13">
        <f t="shared" si="211"/>
        <v>2354787.8522132491</v>
      </c>
      <c r="AF313" s="4"/>
      <c r="AG313">
        <f t="shared" si="197"/>
        <v>302</v>
      </c>
      <c r="AH313" s="4"/>
      <c r="AI313" s="4"/>
      <c r="AJ313" s="13">
        <f t="shared" si="229"/>
        <v>5.9665971924429495E-9</v>
      </c>
      <c r="AK313" s="13">
        <f t="shared" si="229"/>
        <v>0</v>
      </c>
      <c r="AL313" s="13">
        <f t="shared" si="229"/>
        <v>0</v>
      </c>
      <c r="AM313" s="13">
        <f t="shared" si="229"/>
        <v>0</v>
      </c>
      <c r="AN313" s="13">
        <f t="shared" si="229"/>
        <v>0</v>
      </c>
      <c r="AO313" s="13">
        <f t="shared" si="229"/>
        <v>0</v>
      </c>
      <c r="AP313" s="13">
        <f t="shared" si="229"/>
        <v>0</v>
      </c>
      <c r="AQ313" s="13">
        <f t="shared" si="229"/>
        <v>0</v>
      </c>
      <c r="AR313" s="13">
        <f t="shared" si="229"/>
        <v>0</v>
      </c>
      <c r="AS313" s="13">
        <f t="shared" si="229"/>
        <v>0</v>
      </c>
      <c r="AT313" s="13">
        <f t="shared" si="229"/>
        <v>0</v>
      </c>
      <c r="AU313" s="13">
        <f t="shared" si="229"/>
        <v>0</v>
      </c>
      <c r="AV313" s="13">
        <f t="shared" si="229"/>
        <v>0</v>
      </c>
      <c r="AW313" s="13">
        <f t="shared" si="229"/>
        <v>0</v>
      </c>
      <c r="AX313" s="13">
        <f t="shared" si="229"/>
        <v>0</v>
      </c>
      <c r="AY313" s="13">
        <f t="shared" ref="AY313:BC313" si="232">X312*AX$8</f>
        <v>0</v>
      </c>
      <c r="AZ313" s="13">
        <f t="shared" si="232"/>
        <v>0</v>
      </c>
      <c r="BA313" s="13">
        <f t="shared" si="232"/>
        <v>0</v>
      </c>
      <c r="BB313" s="13">
        <f t="shared" si="232"/>
        <v>0</v>
      </c>
      <c r="BC313" s="13">
        <f t="shared" si="232"/>
        <v>0</v>
      </c>
      <c r="BD313" s="13">
        <f t="shared" si="217"/>
        <v>0</v>
      </c>
      <c r="BE313" s="13">
        <f t="shared" si="206"/>
        <v>5.9665971924429495E-9</v>
      </c>
      <c r="BF313" s="13">
        <f t="shared" si="202"/>
        <v>150305.60758807429</v>
      </c>
      <c r="BG313" s="4">
        <f t="shared" si="198"/>
        <v>2505093.4598013232</v>
      </c>
      <c r="BH313" s="4">
        <f t="shared" si="216"/>
        <v>1.000000000000405</v>
      </c>
      <c r="BI313" s="4">
        <f t="shared" si="218"/>
        <v>1.000000000000477</v>
      </c>
      <c r="BJ313" s="4">
        <f t="shared" si="203"/>
        <v>5.9999999999997957</v>
      </c>
      <c r="BK313" s="4"/>
      <c r="BL313" s="4">
        <f t="shared" si="194"/>
        <v>2505093.4598018024</v>
      </c>
      <c r="BN313">
        <f t="shared" si="195"/>
        <v>302</v>
      </c>
      <c r="BO313" s="11">
        <f t="shared" si="196"/>
        <v>2.0340905150270081E-13</v>
      </c>
      <c r="BP313" s="9">
        <f t="shared" si="225"/>
        <v>2.5790272356845521E-21</v>
      </c>
      <c r="BQ313" s="9">
        <f t="shared" si="225"/>
        <v>2.8521007076917199E-21</v>
      </c>
      <c r="BR313" s="9">
        <f t="shared" si="225"/>
        <v>3.355412597275394E-21</v>
      </c>
      <c r="BS313" s="9">
        <f t="shared" si="224"/>
        <v>3.9475442320762661E-21</v>
      </c>
      <c r="BT313" s="9">
        <f t="shared" si="224"/>
        <v>4.6441696847783984E-21</v>
      </c>
      <c r="BU313" s="9">
        <f t="shared" si="224"/>
        <v>5.4637290408919475E-21</v>
      </c>
      <c r="BV313" s="9">
        <f t="shared" si="224"/>
        <v>6.4279165186634406E-21</v>
      </c>
      <c r="BW313" s="9">
        <f t="shared" si="224"/>
        <v>7.5622547277937178E-21</v>
      </c>
      <c r="BX313" s="9">
        <f t="shared" si="224"/>
        <v>8.8967702679294561E-21</v>
      </c>
      <c r="BY313" s="9">
        <f t="shared" si="192"/>
        <v>1.0466788550417835E-20</v>
      </c>
      <c r="BZ313" s="9">
        <f t="shared" si="192"/>
        <v>0</v>
      </c>
      <c r="CA313" s="9">
        <f t="shared" si="192"/>
        <v>0</v>
      </c>
      <c r="CB313" s="9">
        <f t="shared" si="192"/>
        <v>0</v>
      </c>
      <c r="CC313" s="9">
        <f t="shared" si="192"/>
        <v>0</v>
      </c>
      <c r="CD313" s="9">
        <f t="shared" si="192"/>
        <v>0</v>
      </c>
      <c r="CE313" s="9">
        <f t="shared" si="220"/>
        <v>0</v>
      </c>
      <c r="CF313" s="9">
        <f t="shared" si="220"/>
        <v>0</v>
      </c>
      <c r="CG313" s="9">
        <f t="shared" si="220"/>
        <v>0</v>
      </c>
      <c r="CH313" s="9">
        <f t="shared" si="220"/>
        <v>0</v>
      </c>
      <c r="CI313" s="9">
        <f t="shared" si="220"/>
        <v>0</v>
      </c>
      <c r="CJ313" s="9">
        <f t="shared" si="220"/>
        <v>0</v>
      </c>
      <c r="CK313" s="9">
        <f t="shared" si="220"/>
        <v>7.1847774525913449E-8</v>
      </c>
      <c r="CL313" s="9">
        <f t="shared" si="207"/>
        <v>7.1847774525969645E-8</v>
      </c>
    </row>
    <row r="314" spans="2:90" x14ac:dyDescent="0.2">
      <c r="B314" s="1">
        <f t="shared" si="204"/>
        <v>44163</v>
      </c>
      <c r="C314" s="8">
        <f t="shared" si="199"/>
        <v>43.285714285714285</v>
      </c>
      <c r="D314">
        <f t="shared" si="208"/>
        <v>303</v>
      </c>
      <c r="E314" s="14">
        <f t="shared" si="205"/>
        <v>0.15</v>
      </c>
      <c r="F314" s="3">
        <f t="shared" si="200"/>
        <v>2.8576511180631639</v>
      </c>
      <c r="G314" s="4">
        <f t="shared" si="209"/>
        <v>4.0713738898290686E-7</v>
      </c>
      <c r="I314" s="13">
        <f t="shared" si="210"/>
        <v>7.1847774525969645E-8</v>
      </c>
      <c r="J314" s="13">
        <f t="shared" si="231"/>
        <v>7.9455185946212752E-8</v>
      </c>
      <c r="K314" s="13">
        <f t="shared" si="231"/>
        <v>9.3476689348272877E-8</v>
      </c>
      <c r="L314" s="13">
        <f t="shared" si="231"/>
        <v>1.0997257570355604E-7</v>
      </c>
      <c r="M314" s="13">
        <f t="shared" si="231"/>
        <v>1.2937950082730549E-7</v>
      </c>
      <c r="N314" s="13">
        <f t="shared" si="231"/>
        <v>1.5221117744332483E-7</v>
      </c>
      <c r="O314" s="13">
        <f t="shared" si="231"/>
        <v>1.7907197346195455E-7</v>
      </c>
      <c r="P314" s="13">
        <f t="shared" si="231"/>
        <v>2.1067290995416013E-7</v>
      </c>
      <c r="Q314" s="13">
        <f t="shared" si="231"/>
        <v>2.478504822975166E-7</v>
      </c>
      <c r="R314" s="13">
        <f t="shared" si="231"/>
        <v>2.9158880270089089E-7</v>
      </c>
      <c r="S314" s="13">
        <f t="shared" si="231"/>
        <v>3.4304565023347742E-7</v>
      </c>
      <c r="T314" s="13">
        <f t="shared" si="231"/>
        <v>4.0358311791777316E-7</v>
      </c>
      <c r="U314" s="13">
        <f t="shared" si="231"/>
        <v>4.7480366813306872E-7</v>
      </c>
      <c r="V314" s="13">
        <f t="shared" si="231"/>
        <v>5.585925507371911E-7</v>
      </c>
      <c r="W314" s="13">
        <f t="shared" si="231"/>
        <v>6.5716770673912359E-7</v>
      </c>
      <c r="X314" s="13">
        <f t="shared" si="231"/>
        <v>7.7313847850206532E-7</v>
      </c>
      <c r="Y314" s="13">
        <f t="shared" si="231"/>
        <v>9.0957468057052528E-7</v>
      </c>
      <c r="Z314" s="13">
        <f t="shared" si="231"/>
        <v>1.0700878594668605E-6</v>
      </c>
      <c r="AA314" s="13">
        <f t="shared" si="231"/>
        <v>1.2589268934518429E-6</v>
      </c>
      <c r="AB314" s="13">
        <f t="shared" si="231"/>
        <v>1.481090462831121E-6</v>
      </c>
      <c r="AC314" s="13">
        <f t="shared" si="231"/>
        <v>1.7424593679627039E-6</v>
      </c>
      <c r="AD314" s="13">
        <f t="shared" si="201"/>
        <v>2354787.8522020779</v>
      </c>
      <c r="AE314" s="13">
        <f t="shared" si="211"/>
        <v>2354787.8522133157</v>
      </c>
      <c r="AF314" s="4"/>
      <c r="AG314">
        <f t="shared" si="197"/>
        <v>303</v>
      </c>
      <c r="AH314" s="4"/>
      <c r="AI314" s="4"/>
      <c r="AJ314" s="13">
        <f t="shared" ref="AJ314:BC326" si="233">I313*AI$8</f>
        <v>5.0716076135880484E-9</v>
      </c>
      <c r="AK314" s="13">
        <f t="shared" si="233"/>
        <v>0</v>
      </c>
      <c r="AL314" s="13">
        <f t="shared" si="233"/>
        <v>0</v>
      </c>
      <c r="AM314" s="13">
        <f t="shared" si="233"/>
        <v>0</v>
      </c>
      <c r="AN314" s="13">
        <f t="shared" si="233"/>
        <v>0</v>
      </c>
      <c r="AO314" s="13">
        <f t="shared" si="233"/>
        <v>0</v>
      </c>
      <c r="AP314" s="13">
        <f t="shared" si="233"/>
        <v>0</v>
      </c>
      <c r="AQ314" s="13">
        <f t="shared" si="233"/>
        <v>0</v>
      </c>
      <c r="AR314" s="13">
        <f t="shared" si="233"/>
        <v>0</v>
      </c>
      <c r="AS314" s="13">
        <f t="shared" si="233"/>
        <v>0</v>
      </c>
      <c r="AT314" s="13">
        <f t="shared" si="233"/>
        <v>0</v>
      </c>
      <c r="AU314" s="13">
        <f t="shared" si="233"/>
        <v>0</v>
      </c>
      <c r="AV314" s="13">
        <f t="shared" si="233"/>
        <v>0</v>
      </c>
      <c r="AW314" s="13">
        <f t="shared" si="233"/>
        <v>0</v>
      </c>
      <c r="AX314" s="13">
        <f t="shared" si="233"/>
        <v>0</v>
      </c>
      <c r="AY314" s="13">
        <f t="shared" si="233"/>
        <v>0</v>
      </c>
      <c r="AZ314" s="13">
        <f t="shared" si="233"/>
        <v>0</v>
      </c>
      <c r="BA314" s="13">
        <f t="shared" si="233"/>
        <v>0</v>
      </c>
      <c r="BB314" s="13">
        <f t="shared" si="233"/>
        <v>0</v>
      </c>
      <c r="BC314" s="13">
        <f t="shared" si="233"/>
        <v>0</v>
      </c>
      <c r="BD314" s="13">
        <f t="shared" si="217"/>
        <v>0</v>
      </c>
      <c r="BE314" s="13">
        <f t="shared" si="206"/>
        <v>5.0716076135880484E-9</v>
      </c>
      <c r="BF314" s="13">
        <f t="shared" si="202"/>
        <v>150305.60758807935</v>
      </c>
      <c r="BG314" s="4">
        <f t="shared" si="198"/>
        <v>2505093.459801395</v>
      </c>
      <c r="BH314" s="4">
        <f t="shared" si="216"/>
        <v>1.0000000000003442</v>
      </c>
      <c r="BI314" s="4">
        <f t="shared" si="218"/>
        <v>1.0000000000004052</v>
      </c>
      <c r="BJ314" s="4">
        <f t="shared" si="203"/>
        <v>5.9999999999998259</v>
      </c>
      <c r="BK314" s="4"/>
      <c r="BL314" s="4">
        <f t="shared" si="194"/>
        <v>2505093.4598018019</v>
      </c>
      <c r="BN314">
        <f t="shared" si="195"/>
        <v>303</v>
      </c>
      <c r="BO314" s="11">
        <f t="shared" si="196"/>
        <v>1.7289769377744977E-13</v>
      </c>
      <c r="BP314" s="9">
        <f t="shared" si="225"/>
        <v>1.8633471777873533E-21</v>
      </c>
      <c r="BQ314" s="9">
        <f t="shared" si="225"/>
        <v>2.0606427613137935E-21</v>
      </c>
      <c r="BR314" s="9">
        <f t="shared" si="225"/>
        <v>2.4242856015401224E-21</v>
      </c>
      <c r="BS314" s="9">
        <f t="shared" si="224"/>
        <v>2.8521007076866267E-21</v>
      </c>
      <c r="BT314" s="9">
        <f t="shared" si="224"/>
        <v>3.3554125972678163E-21</v>
      </c>
      <c r="BU314" s="9">
        <f t="shared" si="224"/>
        <v>3.9475442320651566E-21</v>
      </c>
      <c r="BV314" s="9">
        <f t="shared" si="224"/>
        <v>4.6441696847622935E-21</v>
      </c>
      <c r="BW314" s="9">
        <f t="shared" si="224"/>
        <v>5.4637290408687942E-21</v>
      </c>
      <c r="BX314" s="9">
        <f t="shared" si="224"/>
        <v>6.4279165186303891E-21</v>
      </c>
      <c r="BY314" s="9">
        <f t="shared" si="192"/>
        <v>7.5622547277467762E-21</v>
      </c>
      <c r="BZ314" s="9">
        <f t="shared" si="192"/>
        <v>0</v>
      </c>
      <c r="CA314" s="9">
        <f t="shared" si="192"/>
        <v>0</v>
      </c>
      <c r="CB314" s="9">
        <f t="shared" si="192"/>
        <v>0</v>
      </c>
      <c r="CC314" s="9">
        <f t="shared" si="192"/>
        <v>0</v>
      </c>
      <c r="CD314" s="9">
        <f t="shared" si="192"/>
        <v>0</v>
      </c>
      <c r="CE314" s="9">
        <f t="shared" si="220"/>
        <v>0</v>
      </c>
      <c r="CF314" s="9">
        <f t="shared" si="220"/>
        <v>0</v>
      </c>
      <c r="CG314" s="9">
        <f t="shared" si="220"/>
        <v>0</v>
      </c>
      <c r="CH314" s="9">
        <f t="shared" si="220"/>
        <v>0</v>
      </c>
      <c r="CI314" s="9">
        <f t="shared" si="220"/>
        <v>0</v>
      </c>
      <c r="CJ314" s="9">
        <f t="shared" si="220"/>
        <v>0</v>
      </c>
      <c r="CK314" s="9">
        <f t="shared" si="220"/>
        <v>6.1070608347134019E-8</v>
      </c>
      <c r="CL314" s="9">
        <f t="shared" si="207"/>
        <v>6.1070608347174624E-8</v>
      </c>
    </row>
    <row r="315" spans="2:90" x14ac:dyDescent="0.2">
      <c r="B315" s="1">
        <f t="shared" si="204"/>
        <v>44164</v>
      </c>
      <c r="C315" s="8">
        <f t="shared" si="199"/>
        <v>43.428571428571431</v>
      </c>
      <c r="D315">
        <f t="shared" si="208"/>
        <v>304</v>
      </c>
      <c r="E315" s="14">
        <f t="shared" si="205"/>
        <v>0.15</v>
      </c>
      <c r="F315" s="3">
        <f t="shared" si="200"/>
        <v>2.8576511180631639</v>
      </c>
      <c r="G315" s="4">
        <f t="shared" si="209"/>
        <v>3.4606678063573226E-7</v>
      </c>
      <c r="I315" s="13">
        <f t="shared" si="210"/>
        <v>6.1070608347174624E-8</v>
      </c>
      <c r="J315" s="13">
        <f t="shared" si="231"/>
        <v>6.7536908054411466E-8</v>
      </c>
      <c r="K315" s="13">
        <f t="shared" si="231"/>
        <v>7.9455185946212752E-8</v>
      </c>
      <c r="L315" s="13">
        <f t="shared" si="231"/>
        <v>9.3476689348272877E-8</v>
      </c>
      <c r="M315" s="13">
        <f t="shared" si="231"/>
        <v>1.0997257570355604E-7</v>
      </c>
      <c r="N315" s="13">
        <f t="shared" si="231"/>
        <v>1.2937950082730549E-7</v>
      </c>
      <c r="O315" s="13">
        <f t="shared" si="231"/>
        <v>1.5221117744332483E-7</v>
      </c>
      <c r="P315" s="13">
        <f t="shared" si="231"/>
        <v>1.7907197346195455E-7</v>
      </c>
      <c r="Q315" s="13">
        <f t="shared" si="231"/>
        <v>2.1067290995416013E-7</v>
      </c>
      <c r="R315" s="13">
        <f t="shared" si="231"/>
        <v>2.478504822975166E-7</v>
      </c>
      <c r="S315" s="13">
        <f t="shared" si="231"/>
        <v>2.9158880270089089E-7</v>
      </c>
      <c r="T315" s="13">
        <f t="shared" si="231"/>
        <v>3.4304565023347742E-7</v>
      </c>
      <c r="U315" s="13">
        <f t="shared" si="231"/>
        <v>4.0358311791777316E-7</v>
      </c>
      <c r="V315" s="13">
        <f t="shared" si="231"/>
        <v>4.7480366813306872E-7</v>
      </c>
      <c r="W315" s="13">
        <f t="shared" si="231"/>
        <v>5.585925507371911E-7</v>
      </c>
      <c r="X315" s="13">
        <f t="shared" si="231"/>
        <v>6.5716770673912359E-7</v>
      </c>
      <c r="Y315" s="13">
        <f t="shared" si="231"/>
        <v>7.7313847850206532E-7</v>
      </c>
      <c r="Z315" s="13">
        <f t="shared" si="231"/>
        <v>9.0957468057052528E-7</v>
      </c>
      <c r="AA315" s="13">
        <f t="shared" si="231"/>
        <v>1.0700878594668605E-6</v>
      </c>
      <c r="AB315" s="13">
        <f t="shared" si="231"/>
        <v>1.2589268934518429E-6</v>
      </c>
      <c r="AC315" s="13">
        <f t="shared" si="231"/>
        <v>1.481090462831121E-6</v>
      </c>
      <c r="AD315" s="13">
        <f t="shared" si="201"/>
        <v>2354787.8522038204</v>
      </c>
      <c r="AE315" s="13">
        <f t="shared" si="211"/>
        <v>2354787.8522133725</v>
      </c>
      <c r="AF315" s="4"/>
      <c r="AG315">
        <f t="shared" si="197"/>
        <v>304</v>
      </c>
      <c r="AH315" s="4"/>
      <c r="AI315" s="4"/>
      <c r="AJ315" s="13">
        <f t="shared" si="233"/>
        <v>4.3108664715581781E-9</v>
      </c>
      <c r="AK315" s="13">
        <f t="shared" si="233"/>
        <v>0</v>
      </c>
      <c r="AL315" s="13">
        <f t="shared" si="233"/>
        <v>0</v>
      </c>
      <c r="AM315" s="13">
        <f t="shared" si="233"/>
        <v>0</v>
      </c>
      <c r="AN315" s="13">
        <f t="shared" si="233"/>
        <v>0</v>
      </c>
      <c r="AO315" s="13">
        <f t="shared" si="233"/>
        <v>0</v>
      </c>
      <c r="AP315" s="13">
        <f t="shared" si="233"/>
        <v>0</v>
      </c>
      <c r="AQ315" s="13">
        <f t="shared" si="233"/>
        <v>0</v>
      </c>
      <c r="AR315" s="13">
        <f t="shared" si="233"/>
        <v>0</v>
      </c>
      <c r="AS315" s="13">
        <f t="shared" si="233"/>
        <v>0</v>
      </c>
      <c r="AT315" s="13">
        <f t="shared" si="233"/>
        <v>0</v>
      </c>
      <c r="AU315" s="13">
        <f t="shared" si="233"/>
        <v>0</v>
      </c>
      <c r="AV315" s="13">
        <f t="shared" si="233"/>
        <v>0</v>
      </c>
      <c r="AW315" s="13">
        <f t="shared" si="233"/>
        <v>0</v>
      </c>
      <c r="AX315" s="13">
        <f t="shared" si="233"/>
        <v>0</v>
      </c>
      <c r="AY315" s="13">
        <f t="shared" si="233"/>
        <v>0</v>
      </c>
      <c r="AZ315" s="13">
        <f t="shared" si="233"/>
        <v>0</v>
      </c>
      <c r="BA315" s="13">
        <f t="shared" si="233"/>
        <v>0</v>
      </c>
      <c r="BB315" s="13">
        <f t="shared" si="233"/>
        <v>0</v>
      </c>
      <c r="BC315" s="13">
        <f t="shared" si="233"/>
        <v>0</v>
      </c>
      <c r="BD315" s="13">
        <f t="shared" si="217"/>
        <v>0</v>
      </c>
      <c r="BE315" s="13">
        <f t="shared" si="206"/>
        <v>4.3108664715581781E-9</v>
      </c>
      <c r="BF315" s="13">
        <f t="shared" si="202"/>
        <v>150305.60758808366</v>
      </c>
      <c r="BG315" s="4">
        <f t="shared" si="198"/>
        <v>2505093.459801456</v>
      </c>
      <c r="BH315" s="4">
        <f t="shared" si="216"/>
        <v>1.0000000000002927</v>
      </c>
      <c r="BI315" s="4">
        <f t="shared" si="218"/>
        <v>1.0000000000003444</v>
      </c>
      <c r="BJ315" s="4">
        <f t="shared" si="203"/>
        <v>5.9999999999998517</v>
      </c>
      <c r="BK315" s="4"/>
      <c r="BL315" s="4">
        <f t="shared" si="194"/>
        <v>2505093.4598018019</v>
      </c>
      <c r="BN315">
        <f t="shared" si="195"/>
        <v>304</v>
      </c>
      <c r="BO315" s="11">
        <f t="shared" si="196"/>
        <v>1.4696303971094359E-13</v>
      </c>
      <c r="BP315" s="9">
        <f t="shared" si="225"/>
        <v>1.346268335954596E-21</v>
      </c>
      <c r="BQ315" s="9">
        <f t="shared" si="225"/>
        <v>1.4888143950532226E-21</v>
      </c>
      <c r="BR315" s="9">
        <f t="shared" si="225"/>
        <v>1.7515463471180506E-21</v>
      </c>
      <c r="BS315" s="9">
        <f t="shared" si="224"/>
        <v>2.0606427613106646E-21</v>
      </c>
      <c r="BT315" s="9">
        <f t="shared" si="224"/>
        <v>2.4242856015354682E-21</v>
      </c>
      <c r="BU315" s="9">
        <f t="shared" si="224"/>
        <v>2.8521007076798036E-21</v>
      </c>
      <c r="BV315" s="9">
        <f t="shared" si="224"/>
        <v>3.3554125972579241E-21</v>
      </c>
      <c r="BW315" s="9">
        <f t="shared" si="224"/>
        <v>3.9475442320509394E-21</v>
      </c>
      <c r="BX315" s="9">
        <f t="shared" si="224"/>
        <v>4.6441696847419915E-21</v>
      </c>
      <c r="BY315" s="9">
        <f t="shared" si="192"/>
        <v>5.4637290408399677E-21</v>
      </c>
      <c r="BZ315" s="9">
        <f t="shared" si="192"/>
        <v>0</v>
      </c>
      <c r="CA315" s="9">
        <f t="shared" si="192"/>
        <v>0</v>
      </c>
      <c r="CB315" s="9">
        <f t="shared" si="192"/>
        <v>0</v>
      </c>
      <c r="CC315" s="9">
        <f t="shared" si="192"/>
        <v>0</v>
      </c>
      <c r="CD315" s="9">
        <f t="shared" si="192"/>
        <v>0</v>
      </c>
      <c r="CE315" s="9">
        <f t="shared" si="220"/>
        <v>0</v>
      </c>
      <c r="CF315" s="9">
        <f t="shared" si="220"/>
        <v>0</v>
      </c>
      <c r="CG315" s="9">
        <f t="shared" si="220"/>
        <v>0</v>
      </c>
      <c r="CH315" s="9">
        <f t="shared" si="220"/>
        <v>0</v>
      </c>
      <c r="CI315" s="9">
        <f t="shared" si="220"/>
        <v>0</v>
      </c>
      <c r="CJ315" s="9">
        <f t="shared" si="220"/>
        <v>0</v>
      </c>
      <c r="CK315" s="9">
        <f t="shared" si="220"/>
        <v>5.1910017095141641E-8</v>
      </c>
      <c r="CL315" s="9">
        <f t="shared" si="207"/>
        <v>5.1910017095170976E-8</v>
      </c>
    </row>
    <row r="316" spans="2:90" x14ac:dyDescent="0.2">
      <c r="B316" s="1">
        <f t="shared" si="204"/>
        <v>44165</v>
      </c>
      <c r="C316" s="8">
        <f t="shared" si="199"/>
        <v>43.571428571428569</v>
      </c>
      <c r="D316">
        <f t="shared" si="208"/>
        <v>305</v>
      </c>
      <c r="E316" s="14">
        <f t="shared" si="205"/>
        <v>0.15</v>
      </c>
      <c r="F316" s="3">
        <f t="shared" si="200"/>
        <v>2.8576511180631639</v>
      </c>
      <c r="G316" s="4">
        <f t="shared" si="209"/>
        <v>2.9415676354056128E-7</v>
      </c>
      <c r="I316" s="13">
        <f t="shared" si="210"/>
        <v>5.1910017095170976E-8</v>
      </c>
      <c r="J316" s="13">
        <f t="shared" si="231"/>
        <v>5.7406371846344145E-8</v>
      </c>
      <c r="K316" s="13">
        <f t="shared" si="231"/>
        <v>6.7536908054411466E-8</v>
      </c>
      <c r="L316" s="13">
        <f t="shared" si="231"/>
        <v>7.9455185946212752E-8</v>
      </c>
      <c r="M316" s="13">
        <f t="shared" si="231"/>
        <v>9.3476689348272877E-8</v>
      </c>
      <c r="N316" s="13">
        <f t="shared" si="231"/>
        <v>1.0997257570355604E-7</v>
      </c>
      <c r="O316" s="13">
        <f t="shared" si="231"/>
        <v>1.2937950082730549E-7</v>
      </c>
      <c r="P316" s="13">
        <f t="shared" si="231"/>
        <v>1.5221117744332483E-7</v>
      </c>
      <c r="Q316" s="13">
        <f t="shared" si="231"/>
        <v>1.7907197346195455E-7</v>
      </c>
      <c r="R316" s="13">
        <f t="shared" si="231"/>
        <v>2.1067290995416013E-7</v>
      </c>
      <c r="S316" s="13">
        <f t="shared" si="231"/>
        <v>2.478504822975166E-7</v>
      </c>
      <c r="T316" s="13">
        <f t="shared" si="231"/>
        <v>2.9158880270089089E-7</v>
      </c>
      <c r="U316" s="13">
        <f t="shared" si="231"/>
        <v>3.4304565023347742E-7</v>
      </c>
      <c r="V316" s="13">
        <f t="shared" si="231"/>
        <v>4.0358311791777316E-7</v>
      </c>
      <c r="W316" s="13">
        <f t="shared" si="231"/>
        <v>4.7480366813306872E-7</v>
      </c>
      <c r="X316" s="13">
        <f t="shared" si="231"/>
        <v>5.585925507371911E-7</v>
      </c>
      <c r="Y316" s="13">
        <f t="shared" si="231"/>
        <v>6.5716770673912359E-7</v>
      </c>
      <c r="Z316" s="13">
        <f t="shared" si="231"/>
        <v>7.7313847850206532E-7</v>
      </c>
      <c r="AA316" s="13">
        <f t="shared" si="231"/>
        <v>9.0957468057052528E-7</v>
      </c>
      <c r="AB316" s="13">
        <f t="shared" si="231"/>
        <v>1.0700878594668605E-6</v>
      </c>
      <c r="AC316" s="13">
        <f t="shared" si="231"/>
        <v>1.2589268934518429E-6</v>
      </c>
      <c r="AD316" s="13">
        <f t="shared" si="201"/>
        <v>2354787.8522053016</v>
      </c>
      <c r="AE316" s="13">
        <f t="shared" si="211"/>
        <v>2354787.8522134209</v>
      </c>
      <c r="AF316" s="4"/>
      <c r="AG316">
        <f t="shared" si="197"/>
        <v>305</v>
      </c>
      <c r="AH316" s="4"/>
      <c r="AI316" s="4"/>
      <c r="AJ316" s="13">
        <f t="shared" si="233"/>
        <v>3.6642365008304772E-9</v>
      </c>
      <c r="AK316" s="13">
        <f t="shared" si="233"/>
        <v>0</v>
      </c>
      <c r="AL316" s="13">
        <f t="shared" si="233"/>
        <v>0</v>
      </c>
      <c r="AM316" s="13">
        <f t="shared" si="233"/>
        <v>0</v>
      </c>
      <c r="AN316" s="13">
        <f t="shared" si="233"/>
        <v>0</v>
      </c>
      <c r="AO316" s="13">
        <f t="shared" si="233"/>
        <v>0</v>
      </c>
      <c r="AP316" s="13">
        <f t="shared" si="233"/>
        <v>0</v>
      </c>
      <c r="AQ316" s="13">
        <f t="shared" si="233"/>
        <v>0</v>
      </c>
      <c r="AR316" s="13">
        <f t="shared" si="233"/>
        <v>0</v>
      </c>
      <c r="AS316" s="13">
        <f t="shared" si="233"/>
        <v>0</v>
      </c>
      <c r="AT316" s="13">
        <f t="shared" si="233"/>
        <v>0</v>
      </c>
      <c r="AU316" s="13">
        <f t="shared" si="233"/>
        <v>0</v>
      </c>
      <c r="AV316" s="13">
        <f t="shared" si="233"/>
        <v>0</v>
      </c>
      <c r="AW316" s="13">
        <f t="shared" si="233"/>
        <v>0</v>
      </c>
      <c r="AX316" s="13">
        <f t="shared" si="233"/>
        <v>0</v>
      </c>
      <c r="AY316" s="13">
        <f t="shared" si="233"/>
        <v>0</v>
      </c>
      <c r="AZ316" s="13">
        <f t="shared" si="233"/>
        <v>0</v>
      </c>
      <c r="BA316" s="13">
        <f t="shared" si="233"/>
        <v>0</v>
      </c>
      <c r="BB316" s="13">
        <f t="shared" si="233"/>
        <v>0</v>
      </c>
      <c r="BC316" s="13">
        <f t="shared" si="233"/>
        <v>0</v>
      </c>
      <c r="BD316" s="13">
        <f t="shared" si="217"/>
        <v>0</v>
      </c>
      <c r="BE316" s="13">
        <f t="shared" si="206"/>
        <v>3.6642365008304772E-9</v>
      </c>
      <c r="BF316" s="13">
        <f t="shared" si="202"/>
        <v>150305.60758808732</v>
      </c>
      <c r="BG316" s="4">
        <f t="shared" si="198"/>
        <v>2505093.4598015081</v>
      </c>
      <c r="BH316" s="4">
        <f t="shared" si="216"/>
        <v>1.0000000000002485</v>
      </c>
      <c r="BI316" s="4">
        <f t="shared" si="218"/>
        <v>1.0000000000002929</v>
      </c>
      <c r="BJ316" s="4">
        <f t="shared" si="203"/>
        <v>5.9999999999998739</v>
      </c>
      <c r="BK316" s="4"/>
      <c r="BL316" s="4">
        <f t="shared" si="194"/>
        <v>2505093.4598018024</v>
      </c>
      <c r="BN316">
        <f t="shared" si="195"/>
        <v>305</v>
      </c>
      <c r="BO316" s="11">
        <f t="shared" si="196"/>
        <v>1.2491858375438243E-13</v>
      </c>
      <c r="BP316" s="9">
        <f t="shared" si="225"/>
        <v>9.7267887272918098E-22</v>
      </c>
      <c r="BQ316" s="9">
        <f t="shared" si="225"/>
        <v>1.0756684004284143E-21</v>
      </c>
      <c r="BR316" s="9">
        <f t="shared" si="225"/>
        <v>1.2654922357960536E-21</v>
      </c>
      <c r="BS316" s="9">
        <f t="shared" si="224"/>
        <v>1.488814395051301E-21</v>
      </c>
      <c r="BT316" s="9">
        <f t="shared" si="224"/>
        <v>1.7515463471151918E-21</v>
      </c>
      <c r="BU316" s="9">
        <f t="shared" si="224"/>
        <v>2.0606427613064738E-21</v>
      </c>
      <c r="BV316" s="9">
        <f t="shared" si="224"/>
        <v>2.4242856015293928E-21</v>
      </c>
      <c r="BW316" s="9">
        <f t="shared" si="224"/>
        <v>2.8521007076710707E-21</v>
      </c>
      <c r="BX316" s="9">
        <f t="shared" si="224"/>
        <v>3.355412597245457E-21</v>
      </c>
      <c r="BY316" s="9">
        <f t="shared" si="192"/>
        <v>3.9475442320332328E-21</v>
      </c>
      <c r="BZ316" s="9">
        <f t="shared" si="192"/>
        <v>0</v>
      </c>
      <c r="CA316" s="9">
        <f t="shared" si="192"/>
        <v>0</v>
      </c>
      <c r="CB316" s="9">
        <f t="shared" si="192"/>
        <v>0</v>
      </c>
      <c r="CC316" s="9">
        <f t="shared" si="192"/>
        <v>0</v>
      </c>
      <c r="CD316" s="9">
        <f t="shared" si="192"/>
        <v>0</v>
      </c>
      <c r="CE316" s="9">
        <f t="shared" si="220"/>
        <v>0</v>
      </c>
      <c r="CF316" s="9">
        <f t="shared" si="220"/>
        <v>0</v>
      </c>
      <c r="CG316" s="9">
        <f t="shared" si="220"/>
        <v>0</v>
      </c>
      <c r="CH316" s="9">
        <f t="shared" si="220"/>
        <v>0</v>
      </c>
      <c r="CI316" s="9">
        <f t="shared" si="220"/>
        <v>0</v>
      </c>
      <c r="CJ316" s="9">
        <f t="shared" si="220"/>
        <v>0</v>
      </c>
      <c r="CK316" s="9">
        <f t="shared" si="220"/>
        <v>4.412351453092654E-8</v>
      </c>
      <c r="CL316" s="9">
        <f t="shared" si="207"/>
        <v>4.4123514530947736E-8</v>
      </c>
    </row>
    <row r="317" spans="2:90" x14ac:dyDescent="0.2">
      <c r="B317" s="1">
        <f t="shared" si="204"/>
        <v>44166</v>
      </c>
      <c r="C317" s="8">
        <f t="shared" si="199"/>
        <v>43.714285714285715</v>
      </c>
      <c r="D317">
        <f t="shared" si="208"/>
        <v>306</v>
      </c>
      <c r="E317" s="14">
        <f t="shared" si="205"/>
        <v>0.15</v>
      </c>
      <c r="F317" s="3">
        <f t="shared" si="200"/>
        <v>2.8576511180631639</v>
      </c>
      <c r="G317" s="4">
        <f t="shared" si="209"/>
        <v>2.5003324900961356E-7</v>
      </c>
      <c r="I317" s="13">
        <f t="shared" si="210"/>
        <v>4.4123514530947736E-8</v>
      </c>
      <c r="J317" s="13">
        <f t="shared" si="231"/>
        <v>4.8795416069460713E-8</v>
      </c>
      <c r="K317" s="13">
        <f t="shared" si="231"/>
        <v>5.7406371846344145E-8</v>
      </c>
      <c r="L317" s="13">
        <f t="shared" si="231"/>
        <v>6.7536908054411466E-8</v>
      </c>
      <c r="M317" s="13">
        <f t="shared" si="231"/>
        <v>7.9455185946212752E-8</v>
      </c>
      <c r="N317" s="13">
        <f t="shared" si="231"/>
        <v>9.3476689348272877E-8</v>
      </c>
      <c r="O317" s="13">
        <f t="shared" si="231"/>
        <v>1.0997257570355604E-7</v>
      </c>
      <c r="P317" s="13">
        <f t="shared" si="231"/>
        <v>1.2937950082730549E-7</v>
      </c>
      <c r="Q317" s="13">
        <f t="shared" si="231"/>
        <v>1.5221117744332483E-7</v>
      </c>
      <c r="R317" s="13">
        <f t="shared" si="231"/>
        <v>1.7907197346195455E-7</v>
      </c>
      <c r="S317" s="13">
        <f t="shared" si="231"/>
        <v>2.1067290995416013E-7</v>
      </c>
      <c r="T317" s="13">
        <f t="shared" si="231"/>
        <v>2.478504822975166E-7</v>
      </c>
      <c r="U317" s="13">
        <f t="shared" si="231"/>
        <v>2.9158880270089089E-7</v>
      </c>
      <c r="V317" s="13">
        <f t="shared" si="231"/>
        <v>3.4304565023347742E-7</v>
      </c>
      <c r="W317" s="13">
        <f t="shared" si="231"/>
        <v>4.0358311791777316E-7</v>
      </c>
      <c r="X317" s="13">
        <f t="shared" si="231"/>
        <v>4.7480366813306872E-7</v>
      </c>
      <c r="Y317" s="13">
        <f t="shared" si="231"/>
        <v>5.585925507371911E-7</v>
      </c>
      <c r="Z317" s="13">
        <f t="shared" si="231"/>
        <v>6.5716770673912359E-7</v>
      </c>
      <c r="AA317" s="13">
        <f t="shared" si="231"/>
        <v>7.7313847850206532E-7</v>
      </c>
      <c r="AB317" s="13">
        <f t="shared" si="231"/>
        <v>9.0957468057052528E-7</v>
      </c>
      <c r="AC317" s="13">
        <f t="shared" si="231"/>
        <v>1.0700878594668605E-6</v>
      </c>
      <c r="AD317" s="13">
        <f t="shared" si="201"/>
        <v>2354787.8522065608</v>
      </c>
      <c r="AE317" s="13">
        <f t="shared" si="211"/>
        <v>2354787.8522134623</v>
      </c>
      <c r="AF317" s="4"/>
      <c r="AG317">
        <f t="shared" si="197"/>
        <v>306</v>
      </c>
      <c r="AH317" s="4"/>
      <c r="AI317" s="4"/>
      <c r="AJ317" s="13">
        <f t="shared" si="233"/>
        <v>3.1146010257102585E-9</v>
      </c>
      <c r="AK317" s="13">
        <f t="shared" si="233"/>
        <v>0</v>
      </c>
      <c r="AL317" s="13">
        <f t="shared" si="233"/>
        <v>0</v>
      </c>
      <c r="AM317" s="13">
        <f t="shared" si="233"/>
        <v>0</v>
      </c>
      <c r="AN317" s="13">
        <f t="shared" si="233"/>
        <v>0</v>
      </c>
      <c r="AO317" s="13">
        <f t="shared" si="233"/>
        <v>0</v>
      </c>
      <c r="AP317" s="13">
        <f t="shared" si="233"/>
        <v>0</v>
      </c>
      <c r="AQ317" s="13">
        <f t="shared" si="233"/>
        <v>0</v>
      </c>
      <c r="AR317" s="13">
        <f t="shared" si="233"/>
        <v>0</v>
      </c>
      <c r="AS317" s="13">
        <f t="shared" si="233"/>
        <v>0</v>
      </c>
      <c r="AT317" s="13">
        <f t="shared" si="233"/>
        <v>0</v>
      </c>
      <c r="AU317" s="13">
        <f t="shared" si="233"/>
        <v>0</v>
      </c>
      <c r="AV317" s="13">
        <f t="shared" si="233"/>
        <v>0</v>
      </c>
      <c r="AW317" s="13">
        <f t="shared" si="233"/>
        <v>0</v>
      </c>
      <c r="AX317" s="13">
        <f t="shared" si="233"/>
        <v>0</v>
      </c>
      <c r="AY317" s="13">
        <f t="shared" si="233"/>
        <v>0</v>
      </c>
      <c r="AZ317" s="13">
        <f t="shared" si="233"/>
        <v>0</v>
      </c>
      <c r="BA317" s="13">
        <f t="shared" si="233"/>
        <v>0</v>
      </c>
      <c r="BB317" s="13">
        <f t="shared" si="233"/>
        <v>0</v>
      </c>
      <c r="BC317" s="13">
        <f t="shared" si="233"/>
        <v>0</v>
      </c>
      <c r="BD317" s="13">
        <f t="shared" si="217"/>
        <v>0</v>
      </c>
      <c r="BE317" s="13">
        <f t="shared" si="206"/>
        <v>3.1146010257102585E-9</v>
      </c>
      <c r="BF317" s="13">
        <f t="shared" si="202"/>
        <v>150305.60758809044</v>
      </c>
      <c r="BG317" s="4">
        <f t="shared" si="198"/>
        <v>2505093.4598015528</v>
      </c>
      <c r="BH317" s="4">
        <f t="shared" si="216"/>
        <v>1.0000000000002116</v>
      </c>
      <c r="BI317" s="4">
        <f t="shared" si="218"/>
        <v>1.0000000000002489</v>
      </c>
      <c r="BJ317" s="4">
        <f t="shared" si="203"/>
        <v>5.9999999999998908</v>
      </c>
      <c r="BK317" s="4"/>
      <c r="BL317" s="4">
        <f t="shared" si="194"/>
        <v>2505093.4598018029</v>
      </c>
      <c r="BN317">
        <f t="shared" si="195"/>
        <v>306</v>
      </c>
      <c r="BO317" s="11">
        <f t="shared" si="196"/>
        <v>1.0618079619128313E-13</v>
      </c>
      <c r="BP317" s="9">
        <f t="shared" si="225"/>
        <v>7.0276048554805219E-22</v>
      </c>
      <c r="BQ317" s="9">
        <f t="shared" si="225"/>
        <v>7.7717041931104047E-22</v>
      </c>
      <c r="BR317" s="9">
        <f t="shared" si="225"/>
        <v>9.1431814036465217E-22</v>
      </c>
      <c r="BS317" s="9">
        <f t="shared" si="224"/>
        <v>1.0756684004272337E-21</v>
      </c>
      <c r="BT317" s="9">
        <f t="shared" si="224"/>
        <v>1.2654922357942981E-21</v>
      </c>
      <c r="BU317" s="9">
        <f t="shared" si="224"/>
        <v>1.4888143950487273E-21</v>
      </c>
      <c r="BV317" s="9">
        <f t="shared" si="224"/>
        <v>1.7515463471114607E-21</v>
      </c>
      <c r="BW317" s="9">
        <f t="shared" si="224"/>
        <v>2.0606427613011109E-21</v>
      </c>
      <c r="BX317" s="9">
        <f t="shared" si="224"/>
        <v>2.4242856015217361E-21</v>
      </c>
      <c r="BY317" s="9">
        <f t="shared" si="192"/>
        <v>2.8521007076601986E-21</v>
      </c>
      <c r="BZ317" s="9">
        <f t="shared" si="192"/>
        <v>0</v>
      </c>
      <c r="CA317" s="9">
        <f t="shared" si="192"/>
        <v>0</v>
      </c>
      <c r="CB317" s="9">
        <f t="shared" si="192"/>
        <v>0</v>
      </c>
      <c r="CC317" s="9">
        <f t="shared" si="192"/>
        <v>0</v>
      </c>
      <c r="CD317" s="9">
        <f t="shared" si="192"/>
        <v>0</v>
      </c>
      <c r="CE317" s="9">
        <f t="shared" si="220"/>
        <v>0</v>
      </c>
      <c r="CF317" s="9">
        <f t="shared" si="220"/>
        <v>0</v>
      </c>
      <c r="CG317" s="9">
        <f t="shared" si="220"/>
        <v>0</v>
      </c>
      <c r="CH317" s="9">
        <f t="shared" si="220"/>
        <v>0</v>
      </c>
      <c r="CI317" s="9">
        <f t="shared" si="220"/>
        <v>0</v>
      </c>
      <c r="CJ317" s="9">
        <f t="shared" si="220"/>
        <v>0</v>
      </c>
      <c r="CK317" s="9">
        <f t="shared" si="220"/>
        <v>3.7504987351328127E-8</v>
      </c>
      <c r="CL317" s="9">
        <f t="shared" si="207"/>
        <v>3.750498735134344E-8</v>
      </c>
    </row>
    <row r="318" spans="2:90" x14ac:dyDescent="0.2">
      <c r="B318" s="1">
        <f t="shared" si="204"/>
        <v>44167</v>
      </c>
      <c r="C318" s="8">
        <f t="shared" si="199"/>
        <v>43.857142857142854</v>
      </c>
      <c r="D318">
        <f t="shared" si="208"/>
        <v>307</v>
      </c>
      <c r="E318" s="14">
        <f t="shared" si="205"/>
        <v>0.15</v>
      </c>
      <c r="F318" s="3">
        <f t="shared" si="200"/>
        <v>2.8576511180631639</v>
      </c>
      <c r="G318" s="4">
        <f t="shared" si="209"/>
        <v>2.1252826165827012E-7</v>
      </c>
      <c r="I318" s="13">
        <f t="shared" si="210"/>
        <v>3.750498735134344E-8</v>
      </c>
      <c r="J318" s="13">
        <f t="shared" si="231"/>
        <v>4.1476103659090872E-8</v>
      </c>
      <c r="K318" s="13">
        <f t="shared" si="231"/>
        <v>4.8795416069460713E-8</v>
      </c>
      <c r="L318" s="13">
        <f t="shared" si="231"/>
        <v>5.7406371846344145E-8</v>
      </c>
      <c r="M318" s="13">
        <f t="shared" si="231"/>
        <v>6.7536908054411466E-8</v>
      </c>
      <c r="N318" s="13">
        <f t="shared" si="231"/>
        <v>7.9455185946212752E-8</v>
      </c>
      <c r="O318" s="13">
        <f t="shared" si="231"/>
        <v>9.3476689348272877E-8</v>
      </c>
      <c r="P318" s="13">
        <f t="shared" si="231"/>
        <v>1.0997257570355604E-7</v>
      </c>
      <c r="Q318" s="13">
        <f t="shared" si="231"/>
        <v>1.2937950082730549E-7</v>
      </c>
      <c r="R318" s="13">
        <f t="shared" si="231"/>
        <v>1.5221117744332483E-7</v>
      </c>
      <c r="S318" s="13">
        <f t="shared" si="231"/>
        <v>1.7907197346195455E-7</v>
      </c>
      <c r="T318" s="13">
        <f t="shared" si="231"/>
        <v>2.1067290995416013E-7</v>
      </c>
      <c r="U318" s="13">
        <f t="shared" si="231"/>
        <v>2.478504822975166E-7</v>
      </c>
      <c r="V318" s="13">
        <f t="shared" si="231"/>
        <v>2.9158880270089089E-7</v>
      </c>
      <c r="W318" s="13">
        <f t="shared" si="231"/>
        <v>3.4304565023347742E-7</v>
      </c>
      <c r="X318" s="13">
        <f t="shared" si="231"/>
        <v>4.0358311791777316E-7</v>
      </c>
      <c r="Y318" s="13">
        <f t="shared" si="231"/>
        <v>4.7480366813306872E-7</v>
      </c>
      <c r="Z318" s="13">
        <f t="shared" si="231"/>
        <v>5.585925507371911E-7</v>
      </c>
      <c r="AA318" s="13">
        <f t="shared" si="231"/>
        <v>6.5716770673912359E-7</v>
      </c>
      <c r="AB318" s="13">
        <f t="shared" si="231"/>
        <v>7.7313847850206532E-7</v>
      </c>
      <c r="AC318" s="13">
        <f t="shared" si="231"/>
        <v>9.0957468057052528E-7</v>
      </c>
      <c r="AD318" s="13">
        <f t="shared" si="201"/>
        <v>2354787.8522076309</v>
      </c>
      <c r="AE318" s="13">
        <f t="shared" si="211"/>
        <v>2354787.8522134973</v>
      </c>
      <c r="AF318" s="4"/>
      <c r="AG318">
        <f t="shared" si="197"/>
        <v>307</v>
      </c>
      <c r="AH318" s="4"/>
      <c r="AI318" s="4"/>
      <c r="AJ318" s="13">
        <f t="shared" si="233"/>
        <v>2.6474108718568641E-9</v>
      </c>
      <c r="AK318" s="13">
        <f t="shared" si="233"/>
        <v>0</v>
      </c>
      <c r="AL318" s="13">
        <f t="shared" si="233"/>
        <v>0</v>
      </c>
      <c r="AM318" s="13">
        <f t="shared" si="233"/>
        <v>0</v>
      </c>
      <c r="AN318" s="13">
        <f t="shared" si="233"/>
        <v>0</v>
      </c>
      <c r="AO318" s="13">
        <f t="shared" si="233"/>
        <v>0</v>
      </c>
      <c r="AP318" s="13">
        <f t="shared" si="233"/>
        <v>0</v>
      </c>
      <c r="AQ318" s="13">
        <f t="shared" si="233"/>
        <v>0</v>
      </c>
      <c r="AR318" s="13">
        <f t="shared" si="233"/>
        <v>0</v>
      </c>
      <c r="AS318" s="13">
        <f t="shared" si="233"/>
        <v>0</v>
      </c>
      <c r="AT318" s="13">
        <f t="shared" si="233"/>
        <v>0</v>
      </c>
      <c r="AU318" s="13">
        <f t="shared" si="233"/>
        <v>0</v>
      </c>
      <c r="AV318" s="13">
        <f t="shared" si="233"/>
        <v>0</v>
      </c>
      <c r="AW318" s="13">
        <f t="shared" si="233"/>
        <v>0</v>
      </c>
      <c r="AX318" s="13">
        <f t="shared" si="233"/>
        <v>0</v>
      </c>
      <c r="AY318" s="13">
        <f t="shared" si="233"/>
        <v>0</v>
      </c>
      <c r="AZ318" s="13">
        <f t="shared" si="233"/>
        <v>0</v>
      </c>
      <c r="BA318" s="13">
        <f t="shared" si="233"/>
        <v>0</v>
      </c>
      <c r="BB318" s="13">
        <f t="shared" si="233"/>
        <v>0</v>
      </c>
      <c r="BC318" s="13">
        <f t="shared" si="233"/>
        <v>0</v>
      </c>
      <c r="BD318" s="13">
        <f t="shared" si="217"/>
        <v>0</v>
      </c>
      <c r="BE318" s="13">
        <f t="shared" si="206"/>
        <v>2.6474108718568641E-9</v>
      </c>
      <c r="BF318" s="13">
        <f t="shared" si="202"/>
        <v>150305.60758809309</v>
      </c>
      <c r="BG318" s="4">
        <f t="shared" si="198"/>
        <v>2505093.4598015905</v>
      </c>
      <c r="BH318" s="4">
        <f t="shared" si="216"/>
        <v>1.0000000000001801</v>
      </c>
      <c r="BI318" s="4">
        <f t="shared" si="218"/>
        <v>1.0000000000002114</v>
      </c>
      <c r="BJ318" s="4">
        <f t="shared" si="203"/>
        <v>5.9999999999999059</v>
      </c>
      <c r="BK318" s="4"/>
      <c r="BL318" s="4">
        <f t="shared" si="194"/>
        <v>2505093.4598018029</v>
      </c>
      <c r="BN318">
        <f t="shared" si="195"/>
        <v>307</v>
      </c>
      <c r="BO318" s="11">
        <f t="shared" si="196"/>
        <v>9.0253676762632644E-14</v>
      </c>
      <c r="BP318" s="9">
        <f t="shared" si="225"/>
        <v>5.0774445080921648E-22</v>
      </c>
      <c r="BQ318" s="9">
        <f t="shared" si="225"/>
        <v>5.6150562795315492E-22</v>
      </c>
      <c r="BR318" s="9">
        <f t="shared" si="225"/>
        <v>6.6059485641469166E-22</v>
      </c>
      <c r="BS318" s="9">
        <f t="shared" si="224"/>
        <v>7.771704193103158E-22</v>
      </c>
      <c r="BT318" s="9">
        <f t="shared" si="224"/>
        <v>9.1431814036357392E-22</v>
      </c>
      <c r="BU318" s="9">
        <f t="shared" si="224"/>
        <v>1.0756684004256537E-21</v>
      </c>
      <c r="BV318" s="9">
        <f t="shared" si="224"/>
        <v>1.2654922357920069E-21</v>
      </c>
      <c r="BW318" s="9">
        <f t="shared" si="224"/>
        <v>1.4888143950454342E-21</v>
      </c>
      <c r="BX318" s="9">
        <f t="shared" si="224"/>
        <v>1.7515463471067591E-21</v>
      </c>
      <c r="BY318" s="9">
        <f t="shared" si="192"/>
        <v>2.0606427612944341E-21</v>
      </c>
      <c r="BZ318" s="9">
        <f t="shared" si="192"/>
        <v>0</v>
      </c>
      <c r="CA318" s="9">
        <f t="shared" si="192"/>
        <v>0</v>
      </c>
      <c r="CB318" s="9">
        <f t="shared" ref="CB318:CK381" si="234">U318*$E318*$BO318*CB$7</f>
        <v>0</v>
      </c>
      <c r="CC318" s="9">
        <f t="shared" si="234"/>
        <v>0</v>
      </c>
      <c r="CD318" s="9">
        <f t="shared" si="234"/>
        <v>0</v>
      </c>
      <c r="CE318" s="9">
        <f t="shared" si="220"/>
        <v>0</v>
      </c>
      <c r="CF318" s="9">
        <f t="shared" si="220"/>
        <v>0</v>
      </c>
      <c r="CG318" s="9">
        <f t="shared" si="220"/>
        <v>0</v>
      </c>
      <c r="CH318" s="9">
        <f t="shared" si="220"/>
        <v>0</v>
      </c>
      <c r="CI318" s="9">
        <f t="shared" si="220"/>
        <v>0</v>
      </c>
      <c r="CJ318" s="9">
        <f t="shared" si="220"/>
        <v>0</v>
      </c>
      <c r="CK318" s="9">
        <f t="shared" si="220"/>
        <v>3.1879239248658219E-8</v>
      </c>
      <c r="CL318" s="9">
        <f t="shared" si="207"/>
        <v>3.1879239248669283E-8</v>
      </c>
    </row>
    <row r="319" spans="2:90" x14ac:dyDescent="0.2">
      <c r="B319" s="1">
        <f t="shared" si="204"/>
        <v>44168</v>
      </c>
      <c r="C319" s="8">
        <f t="shared" si="199"/>
        <v>44</v>
      </c>
      <c r="D319">
        <f t="shared" si="208"/>
        <v>308</v>
      </c>
      <c r="E319" s="14">
        <f t="shared" si="205"/>
        <v>0.15</v>
      </c>
      <c r="F319" s="3">
        <f t="shared" si="200"/>
        <v>2.8576511180631639</v>
      </c>
      <c r="G319" s="4">
        <f t="shared" si="209"/>
        <v>1.8064902240960085E-7</v>
      </c>
      <c r="I319" s="13">
        <f t="shared" si="210"/>
        <v>3.1879239248669283E-8</v>
      </c>
      <c r="J319" s="13">
        <f t="shared" si="231"/>
        <v>3.5254688110262832E-8</v>
      </c>
      <c r="K319" s="13">
        <f t="shared" si="231"/>
        <v>4.1476103659090872E-8</v>
      </c>
      <c r="L319" s="13">
        <f t="shared" si="231"/>
        <v>4.8795416069460713E-8</v>
      </c>
      <c r="M319" s="13">
        <f t="shared" si="231"/>
        <v>5.7406371846344145E-8</v>
      </c>
      <c r="N319" s="13">
        <f t="shared" si="231"/>
        <v>6.7536908054411466E-8</v>
      </c>
      <c r="O319" s="13">
        <f t="shared" si="231"/>
        <v>7.9455185946212752E-8</v>
      </c>
      <c r="P319" s="13">
        <f t="shared" si="231"/>
        <v>9.3476689348272877E-8</v>
      </c>
      <c r="Q319" s="13">
        <f t="shared" si="231"/>
        <v>1.0997257570355604E-7</v>
      </c>
      <c r="R319" s="13">
        <f t="shared" si="231"/>
        <v>1.2937950082730549E-7</v>
      </c>
      <c r="S319" s="13">
        <f t="shared" si="231"/>
        <v>1.5221117744332483E-7</v>
      </c>
      <c r="T319" s="13">
        <f t="shared" si="231"/>
        <v>1.7907197346195455E-7</v>
      </c>
      <c r="U319" s="13">
        <f t="shared" si="231"/>
        <v>2.1067290995416013E-7</v>
      </c>
      <c r="V319" s="13">
        <f t="shared" si="231"/>
        <v>2.478504822975166E-7</v>
      </c>
      <c r="W319" s="13">
        <f t="shared" si="231"/>
        <v>2.9158880270089089E-7</v>
      </c>
      <c r="X319" s="13">
        <f t="shared" si="231"/>
        <v>3.4304565023347742E-7</v>
      </c>
      <c r="Y319" s="13">
        <f t="shared" si="231"/>
        <v>4.0358311791777316E-7</v>
      </c>
      <c r="Z319" s="13">
        <f t="shared" si="231"/>
        <v>4.7480366813306872E-7</v>
      </c>
      <c r="AA319" s="13">
        <f t="shared" si="231"/>
        <v>5.585925507371911E-7</v>
      </c>
      <c r="AB319" s="13">
        <f t="shared" si="231"/>
        <v>6.5716770673912359E-7</v>
      </c>
      <c r="AC319" s="13">
        <f t="shared" si="231"/>
        <v>7.7313847850206532E-7</v>
      </c>
      <c r="AD319" s="13">
        <f t="shared" si="201"/>
        <v>2354787.8522085403</v>
      </c>
      <c r="AE319" s="13">
        <f t="shared" si="211"/>
        <v>2354787.8522135266</v>
      </c>
      <c r="AF319" s="4"/>
      <c r="AG319">
        <f t="shared" si="197"/>
        <v>308</v>
      </c>
      <c r="AH319" s="4"/>
      <c r="AI319" s="4"/>
      <c r="AJ319" s="13">
        <f t="shared" si="233"/>
        <v>2.2502992410806063E-9</v>
      </c>
      <c r="AK319" s="13">
        <f t="shared" si="233"/>
        <v>0</v>
      </c>
      <c r="AL319" s="13">
        <f t="shared" si="233"/>
        <v>0</v>
      </c>
      <c r="AM319" s="13">
        <f t="shared" si="233"/>
        <v>0</v>
      </c>
      <c r="AN319" s="13">
        <f t="shared" si="233"/>
        <v>0</v>
      </c>
      <c r="AO319" s="13">
        <f t="shared" si="233"/>
        <v>0</v>
      </c>
      <c r="AP319" s="13">
        <f t="shared" si="233"/>
        <v>0</v>
      </c>
      <c r="AQ319" s="13">
        <f t="shared" si="233"/>
        <v>0</v>
      </c>
      <c r="AR319" s="13">
        <f t="shared" si="233"/>
        <v>0</v>
      </c>
      <c r="AS319" s="13">
        <f t="shared" si="233"/>
        <v>0</v>
      </c>
      <c r="AT319" s="13">
        <f t="shared" si="233"/>
        <v>0</v>
      </c>
      <c r="AU319" s="13">
        <f t="shared" si="233"/>
        <v>0</v>
      </c>
      <c r="AV319" s="13">
        <f t="shared" si="233"/>
        <v>0</v>
      </c>
      <c r="AW319" s="13">
        <f t="shared" si="233"/>
        <v>0</v>
      </c>
      <c r="AX319" s="13">
        <f t="shared" si="233"/>
        <v>0</v>
      </c>
      <c r="AY319" s="13">
        <f t="shared" si="233"/>
        <v>0</v>
      </c>
      <c r="AZ319" s="13">
        <f t="shared" si="233"/>
        <v>0</v>
      </c>
      <c r="BA319" s="13">
        <f t="shared" si="233"/>
        <v>0</v>
      </c>
      <c r="BB319" s="13">
        <f t="shared" si="233"/>
        <v>0</v>
      </c>
      <c r="BC319" s="13">
        <f t="shared" si="233"/>
        <v>0</v>
      </c>
      <c r="BD319" s="13">
        <f t="shared" si="217"/>
        <v>0</v>
      </c>
      <c r="BE319" s="13">
        <f t="shared" si="206"/>
        <v>2.2502992410806063E-9</v>
      </c>
      <c r="BF319" s="13">
        <f t="shared" si="202"/>
        <v>150305.60758809533</v>
      </c>
      <c r="BG319" s="4">
        <f t="shared" si="198"/>
        <v>2505093.4598016217</v>
      </c>
      <c r="BH319" s="4">
        <f t="shared" si="216"/>
        <v>1.0000000000001528</v>
      </c>
      <c r="BI319" s="4">
        <f t="shared" si="218"/>
        <v>1.0000000000001796</v>
      </c>
      <c r="BJ319" s="4">
        <f t="shared" si="203"/>
        <v>5.999999999999921</v>
      </c>
      <c r="BK319" s="4"/>
      <c r="BL319" s="4">
        <f t="shared" si="194"/>
        <v>2505093.4598018024</v>
      </c>
      <c r="BN319">
        <f t="shared" si="195"/>
        <v>308</v>
      </c>
      <c r="BO319" s="11">
        <f t="shared" si="196"/>
        <v>7.6715625248268082E-14</v>
      </c>
      <c r="BP319" s="9">
        <f t="shared" si="225"/>
        <v>3.6684536571011878E-22</v>
      </c>
      <c r="BQ319" s="9">
        <f t="shared" si="225"/>
        <v>4.0568781619672436E-22</v>
      </c>
      <c r="BR319" s="9">
        <f t="shared" si="225"/>
        <v>4.7727978376037035E-22</v>
      </c>
      <c r="BS319" s="9">
        <f t="shared" si="224"/>
        <v>5.6150562795270993E-22</v>
      </c>
      <c r="BT319" s="9">
        <f t="shared" si="224"/>
        <v>6.6059485641402962E-22</v>
      </c>
      <c r="BU319" s="9">
        <f t="shared" si="224"/>
        <v>7.7717041930934522E-22</v>
      </c>
      <c r="BV319" s="9">
        <f t="shared" si="224"/>
        <v>9.1431814036216709E-22</v>
      </c>
      <c r="BW319" s="9">
        <f t="shared" si="224"/>
        <v>1.0756684004236311E-21</v>
      </c>
      <c r="BX319" s="9">
        <f t="shared" si="224"/>
        <v>1.2654922357891195E-21</v>
      </c>
      <c r="BY319" s="9">
        <f t="shared" si="224"/>
        <v>1.4888143950413339E-21</v>
      </c>
      <c r="BZ319" s="9">
        <f t="shared" si="224"/>
        <v>0</v>
      </c>
      <c r="CA319" s="9">
        <f t="shared" si="224"/>
        <v>0</v>
      </c>
      <c r="CB319" s="9">
        <f t="shared" si="234"/>
        <v>0</v>
      </c>
      <c r="CC319" s="9">
        <f t="shared" si="234"/>
        <v>0</v>
      </c>
      <c r="CD319" s="9">
        <f t="shared" si="234"/>
        <v>0</v>
      </c>
      <c r="CE319" s="9">
        <f t="shared" si="220"/>
        <v>0</v>
      </c>
      <c r="CF319" s="9">
        <f t="shared" si="220"/>
        <v>0</v>
      </c>
      <c r="CG319" s="9">
        <f t="shared" si="220"/>
        <v>0</v>
      </c>
      <c r="CH319" s="9">
        <f t="shared" si="220"/>
        <v>0</v>
      </c>
      <c r="CI319" s="9">
        <f t="shared" si="220"/>
        <v>0</v>
      </c>
      <c r="CJ319" s="9">
        <f t="shared" si="220"/>
        <v>0</v>
      </c>
      <c r="CK319" s="9">
        <f t="shared" si="220"/>
        <v>2.7097353361380669E-8</v>
      </c>
      <c r="CL319" s="9">
        <f t="shared" si="207"/>
        <v>2.7097353361388663E-8</v>
      </c>
    </row>
    <row r="320" spans="2:90" x14ac:dyDescent="0.2">
      <c r="B320" s="1">
        <f t="shared" si="204"/>
        <v>44169</v>
      </c>
      <c r="C320" s="8">
        <f t="shared" si="199"/>
        <v>44.142857142857146</v>
      </c>
      <c r="D320">
        <f t="shared" si="208"/>
        <v>309</v>
      </c>
      <c r="E320" s="14">
        <f t="shared" si="205"/>
        <v>0.15</v>
      </c>
      <c r="F320" s="3">
        <f t="shared" si="200"/>
        <v>2.8576511180631639</v>
      </c>
      <c r="G320" s="4">
        <f t="shared" si="209"/>
        <v>1.5355166904821218E-7</v>
      </c>
      <c r="I320" s="13">
        <f t="shared" si="210"/>
        <v>2.7097353361388663E-8</v>
      </c>
      <c r="J320" s="13">
        <f t="shared" si="231"/>
        <v>2.9966484893749124E-8</v>
      </c>
      <c r="K320" s="13">
        <f t="shared" si="231"/>
        <v>3.5254688110262832E-8</v>
      </c>
      <c r="L320" s="13">
        <f t="shared" si="231"/>
        <v>4.1476103659090872E-8</v>
      </c>
      <c r="M320" s="13">
        <f t="shared" si="231"/>
        <v>4.8795416069460713E-8</v>
      </c>
      <c r="N320" s="13">
        <f t="shared" si="231"/>
        <v>5.7406371846344145E-8</v>
      </c>
      <c r="O320" s="13">
        <f t="shared" si="231"/>
        <v>6.7536908054411466E-8</v>
      </c>
      <c r="P320" s="13">
        <f t="shared" si="231"/>
        <v>7.9455185946212752E-8</v>
      </c>
      <c r="Q320" s="13">
        <f t="shared" si="231"/>
        <v>9.3476689348272877E-8</v>
      </c>
      <c r="R320" s="13">
        <f t="shared" si="231"/>
        <v>1.0997257570355604E-7</v>
      </c>
      <c r="S320" s="13">
        <f t="shared" si="231"/>
        <v>1.2937950082730549E-7</v>
      </c>
      <c r="T320" s="13">
        <f t="shared" si="231"/>
        <v>1.5221117744332483E-7</v>
      </c>
      <c r="U320" s="13">
        <f t="shared" si="231"/>
        <v>1.7907197346195455E-7</v>
      </c>
      <c r="V320" s="13">
        <f t="shared" si="231"/>
        <v>2.1067290995416013E-7</v>
      </c>
      <c r="W320" s="13">
        <f t="shared" si="231"/>
        <v>2.478504822975166E-7</v>
      </c>
      <c r="X320" s="13">
        <f t="shared" si="231"/>
        <v>2.9158880270089089E-7</v>
      </c>
      <c r="Y320" s="13">
        <f t="shared" si="231"/>
        <v>3.4304565023347742E-7</v>
      </c>
      <c r="Z320" s="13">
        <f t="shared" si="231"/>
        <v>4.0358311791777316E-7</v>
      </c>
      <c r="AA320" s="13">
        <f t="shared" si="231"/>
        <v>4.7480366813306872E-7</v>
      </c>
      <c r="AB320" s="13">
        <f t="shared" si="231"/>
        <v>5.585925507371911E-7</v>
      </c>
      <c r="AC320" s="13">
        <f t="shared" si="231"/>
        <v>6.5716770673912359E-7</v>
      </c>
      <c r="AD320" s="13">
        <f t="shared" si="201"/>
        <v>2354787.8522093133</v>
      </c>
      <c r="AE320" s="13">
        <f t="shared" si="211"/>
        <v>2354787.8522135518</v>
      </c>
      <c r="AF320" s="4"/>
      <c r="AG320">
        <f t="shared" si="197"/>
        <v>309</v>
      </c>
      <c r="AH320" s="4"/>
      <c r="AI320" s="4"/>
      <c r="AJ320" s="13">
        <f t="shared" si="233"/>
        <v>1.9127543549201569E-9</v>
      </c>
      <c r="AK320" s="13">
        <f t="shared" si="233"/>
        <v>0</v>
      </c>
      <c r="AL320" s="13">
        <f t="shared" si="233"/>
        <v>0</v>
      </c>
      <c r="AM320" s="13">
        <f t="shared" si="233"/>
        <v>0</v>
      </c>
      <c r="AN320" s="13">
        <f t="shared" si="233"/>
        <v>0</v>
      </c>
      <c r="AO320" s="13">
        <f t="shared" si="233"/>
        <v>0</v>
      </c>
      <c r="AP320" s="13">
        <f t="shared" si="233"/>
        <v>0</v>
      </c>
      <c r="AQ320" s="13">
        <f t="shared" si="233"/>
        <v>0</v>
      </c>
      <c r="AR320" s="13">
        <f t="shared" si="233"/>
        <v>0</v>
      </c>
      <c r="AS320" s="13">
        <f t="shared" si="233"/>
        <v>0</v>
      </c>
      <c r="AT320" s="13">
        <f t="shared" si="233"/>
        <v>0</v>
      </c>
      <c r="AU320" s="13">
        <f t="shared" si="233"/>
        <v>0</v>
      </c>
      <c r="AV320" s="13">
        <f t="shared" si="233"/>
        <v>0</v>
      </c>
      <c r="AW320" s="13">
        <f t="shared" si="233"/>
        <v>0</v>
      </c>
      <c r="AX320" s="13">
        <f t="shared" si="233"/>
        <v>0</v>
      </c>
      <c r="AY320" s="13">
        <f t="shared" si="233"/>
        <v>0</v>
      </c>
      <c r="AZ320" s="13">
        <f t="shared" si="233"/>
        <v>0</v>
      </c>
      <c r="BA320" s="13">
        <f t="shared" si="233"/>
        <v>0</v>
      </c>
      <c r="BB320" s="13">
        <f t="shared" si="233"/>
        <v>0</v>
      </c>
      <c r="BC320" s="13">
        <f t="shared" si="233"/>
        <v>0</v>
      </c>
      <c r="BD320" s="13">
        <f t="shared" si="217"/>
        <v>0</v>
      </c>
      <c r="BE320" s="13">
        <f t="shared" si="206"/>
        <v>1.9127543549201569E-9</v>
      </c>
      <c r="BF320" s="13">
        <f t="shared" si="202"/>
        <v>150305.60758809725</v>
      </c>
      <c r="BG320" s="4">
        <f t="shared" si="198"/>
        <v>2505093.4598016492</v>
      </c>
      <c r="BH320" s="4">
        <f t="shared" si="216"/>
        <v>1.0000000000001301</v>
      </c>
      <c r="BI320" s="4">
        <f t="shared" si="218"/>
        <v>1.0000000000001528</v>
      </c>
      <c r="BJ320" s="4">
        <f t="shared" si="203"/>
        <v>5.9999999999999316</v>
      </c>
      <c r="BK320" s="4"/>
      <c r="BL320" s="4">
        <f t="shared" si="194"/>
        <v>2505093.4598018029</v>
      </c>
      <c r="BN320">
        <f t="shared" si="195"/>
        <v>309</v>
      </c>
      <c r="BO320" s="11">
        <f t="shared" si="196"/>
        <v>6.5208281461049776E-14</v>
      </c>
      <c r="BP320" s="9">
        <f t="shared" si="225"/>
        <v>2.6504577672584326E-22</v>
      </c>
      <c r="BQ320" s="9">
        <f t="shared" si="225"/>
        <v>2.9310944720248335E-22</v>
      </c>
      <c r="BR320" s="9">
        <f t="shared" si="225"/>
        <v>3.4483464376733156E-22</v>
      </c>
      <c r="BS320" s="9">
        <f t="shared" si="224"/>
        <v>4.0568781619645113E-22</v>
      </c>
      <c r="BT320" s="9">
        <f t="shared" si="224"/>
        <v>4.7727978375996382E-22</v>
      </c>
      <c r="BU320" s="9">
        <f t="shared" si="224"/>
        <v>5.6150562795211381E-22</v>
      </c>
      <c r="BV320" s="9">
        <f t="shared" si="224"/>
        <v>6.6059485641316531E-22</v>
      </c>
      <c r="BW320" s="9">
        <f t="shared" si="224"/>
        <v>7.7717041930810314E-22</v>
      </c>
      <c r="BX320" s="9">
        <f t="shared" si="224"/>
        <v>9.1431814036039369E-22</v>
      </c>
      <c r="BY320" s="9">
        <f t="shared" si="224"/>
        <v>1.0756684004211129E-21</v>
      </c>
      <c r="BZ320" s="9">
        <f t="shared" si="224"/>
        <v>0</v>
      </c>
      <c r="CA320" s="9">
        <f t="shared" si="224"/>
        <v>0</v>
      </c>
      <c r="CB320" s="9">
        <f t="shared" si="234"/>
        <v>0</v>
      </c>
      <c r="CC320" s="9">
        <f t="shared" si="234"/>
        <v>0</v>
      </c>
      <c r="CD320" s="9">
        <f t="shared" si="234"/>
        <v>0</v>
      </c>
      <c r="CE320" s="9">
        <f t="shared" si="220"/>
        <v>0</v>
      </c>
      <c r="CF320" s="9">
        <f t="shared" si="220"/>
        <v>0</v>
      </c>
      <c r="CG320" s="9">
        <f t="shared" si="220"/>
        <v>0</v>
      </c>
      <c r="CH320" s="9">
        <f t="shared" si="220"/>
        <v>0</v>
      </c>
      <c r="CI320" s="9">
        <f t="shared" si="220"/>
        <v>0</v>
      </c>
      <c r="CJ320" s="9">
        <f t="shared" si="220"/>
        <v>0</v>
      </c>
      <c r="CK320" s="9">
        <f t="shared" si="220"/>
        <v>2.3032750357188865E-8</v>
      </c>
      <c r="CL320" s="9">
        <f t="shared" si="207"/>
        <v>2.3032750357194639E-8</v>
      </c>
    </row>
    <row r="321" spans="2:90" x14ac:dyDescent="0.2">
      <c r="B321" s="1">
        <f t="shared" si="204"/>
        <v>44170</v>
      </c>
      <c r="C321" s="8">
        <f t="shared" si="199"/>
        <v>44.285714285714285</v>
      </c>
      <c r="D321">
        <f t="shared" si="208"/>
        <v>310</v>
      </c>
      <c r="E321" s="14">
        <f t="shared" si="205"/>
        <v>0.15</v>
      </c>
      <c r="F321" s="3">
        <f t="shared" si="200"/>
        <v>2.8576511180631639</v>
      </c>
      <c r="G321" s="4">
        <f t="shared" si="209"/>
        <v>1.3051891869101755E-7</v>
      </c>
      <c r="I321" s="13">
        <f t="shared" si="210"/>
        <v>2.3032750357194639E-8</v>
      </c>
      <c r="J321" s="13">
        <f t="shared" si="231"/>
        <v>2.547151215970534E-8</v>
      </c>
      <c r="K321" s="13">
        <f t="shared" si="231"/>
        <v>2.9966484893749124E-8</v>
      </c>
      <c r="L321" s="13">
        <f t="shared" si="231"/>
        <v>3.5254688110262832E-8</v>
      </c>
      <c r="M321" s="13">
        <f t="shared" si="231"/>
        <v>4.1476103659090872E-8</v>
      </c>
      <c r="N321" s="13">
        <f t="shared" si="231"/>
        <v>4.8795416069460713E-8</v>
      </c>
      <c r="O321" s="13">
        <f t="shared" si="231"/>
        <v>5.7406371846344145E-8</v>
      </c>
      <c r="P321" s="13">
        <f t="shared" si="231"/>
        <v>6.7536908054411466E-8</v>
      </c>
      <c r="Q321" s="13">
        <f t="shared" si="231"/>
        <v>7.9455185946212752E-8</v>
      </c>
      <c r="R321" s="13">
        <f t="shared" si="231"/>
        <v>9.3476689348272877E-8</v>
      </c>
      <c r="S321" s="13">
        <f t="shared" si="231"/>
        <v>1.0997257570355604E-7</v>
      </c>
      <c r="T321" s="13">
        <f t="shared" si="231"/>
        <v>1.2937950082730549E-7</v>
      </c>
      <c r="U321" s="13">
        <f t="shared" si="231"/>
        <v>1.5221117744332483E-7</v>
      </c>
      <c r="V321" s="13">
        <f t="shared" si="231"/>
        <v>1.7907197346195455E-7</v>
      </c>
      <c r="W321" s="13">
        <f t="shared" si="231"/>
        <v>2.1067290995416013E-7</v>
      </c>
      <c r="X321" s="13">
        <f t="shared" si="231"/>
        <v>2.478504822975166E-7</v>
      </c>
      <c r="Y321" s="13">
        <f t="shared" si="231"/>
        <v>2.9158880270089089E-7</v>
      </c>
      <c r="Z321" s="13">
        <f t="shared" si="231"/>
        <v>3.4304565023347742E-7</v>
      </c>
      <c r="AA321" s="13">
        <f t="shared" si="231"/>
        <v>4.0358311791777316E-7</v>
      </c>
      <c r="AB321" s="13">
        <f t="shared" si="231"/>
        <v>4.7480366813306872E-7</v>
      </c>
      <c r="AC321" s="13">
        <f t="shared" si="231"/>
        <v>5.585925507371911E-7</v>
      </c>
      <c r="AD321" s="13">
        <f t="shared" si="201"/>
        <v>2354787.8522099704</v>
      </c>
      <c r="AE321" s="13">
        <f t="shared" si="211"/>
        <v>2354787.8522135732</v>
      </c>
      <c r="AF321" s="4"/>
      <c r="AG321">
        <f t="shared" si="197"/>
        <v>310</v>
      </c>
      <c r="AH321" s="4"/>
      <c r="AI321" s="4"/>
      <c r="AJ321" s="13">
        <f t="shared" si="233"/>
        <v>1.6258412016833198E-9</v>
      </c>
      <c r="AK321" s="13">
        <f t="shared" si="233"/>
        <v>0</v>
      </c>
      <c r="AL321" s="13">
        <f t="shared" si="233"/>
        <v>0</v>
      </c>
      <c r="AM321" s="13">
        <f t="shared" si="233"/>
        <v>0</v>
      </c>
      <c r="AN321" s="13">
        <f t="shared" si="233"/>
        <v>0</v>
      </c>
      <c r="AO321" s="13">
        <f t="shared" si="233"/>
        <v>0</v>
      </c>
      <c r="AP321" s="13">
        <f t="shared" si="233"/>
        <v>0</v>
      </c>
      <c r="AQ321" s="13">
        <f t="shared" si="233"/>
        <v>0</v>
      </c>
      <c r="AR321" s="13">
        <f t="shared" si="233"/>
        <v>0</v>
      </c>
      <c r="AS321" s="13">
        <f t="shared" si="233"/>
        <v>0</v>
      </c>
      <c r="AT321" s="13">
        <f t="shared" si="233"/>
        <v>0</v>
      </c>
      <c r="AU321" s="13">
        <f t="shared" si="233"/>
        <v>0</v>
      </c>
      <c r="AV321" s="13">
        <f t="shared" si="233"/>
        <v>0</v>
      </c>
      <c r="AW321" s="13">
        <f t="shared" si="233"/>
        <v>0</v>
      </c>
      <c r="AX321" s="13">
        <f t="shared" si="233"/>
        <v>0</v>
      </c>
      <c r="AY321" s="13">
        <f t="shared" si="233"/>
        <v>0</v>
      </c>
      <c r="AZ321" s="13">
        <f t="shared" si="233"/>
        <v>0</v>
      </c>
      <c r="BA321" s="13">
        <f t="shared" si="233"/>
        <v>0</v>
      </c>
      <c r="BB321" s="13">
        <f t="shared" si="233"/>
        <v>0</v>
      </c>
      <c r="BC321" s="13">
        <f t="shared" si="233"/>
        <v>0</v>
      </c>
      <c r="BD321" s="13">
        <f t="shared" si="217"/>
        <v>0</v>
      </c>
      <c r="BE321" s="13">
        <f t="shared" si="206"/>
        <v>1.6258412016833198E-9</v>
      </c>
      <c r="BF321" s="13">
        <f t="shared" si="202"/>
        <v>150305.60758809888</v>
      </c>
      <c r="BG321" s="4">
        <f t="shared" si="198"/>
        <v>2505093.459801672</v>
      </c>
      <c r="BH321" s="4">
        <f t="shared" si="216"/>
        <v>1.0000000000001106</v>
      </c>
      <c r="BI321" s="4">
        <f t="shared" si="218"/>
        <v>1.0000000000001299</v>
      </c>
      <c r="BJ321" s="4">
        <f t="shared" si="203"/>
        <v>5.9999999999999423</v>
      </c>
      <c r="BK321" s="4"/>
      <c r="BL321" s="4">
        <f t="shared" si="194"/>
        <v>2505093.4598018024</v>
      </c>
      <c r="BN321">
        <f t="shared" si="195"/>
        <v>310</v>
      </c>
      <c r="BO321" s="11">
        <f t="shared" si="196"/>
        <v>5.5427039241908147E-14</v>
      </c>
      <c r="BP321" s="9">
        <f t="shared" si="225"/>
        <v>1.9149557368459515E-22</v>
      </c>
      <c r="BQ321" s="9">
        <f t="shared" si="225"/>
        <v>2.117715756040093E-22</v>
      </c>
      <c r="BR321" s="9">
        <f t="shared" si="225"/>
        <v>2.4914303012218203E-22</v>
      </c>
      <c r="BS321" s="9">
        <f t="shared" si="224"/>
        <v>2.9310944720231559E-22</v>
      </c>
      <c r="BT321" s="9">
        <f t="shared" si="224"/>
        <v>3.4483464376708198E-22</v>
      </c>
      <c r="BU321" s="9">
        <f t="shared" si="224"/>
        <v>4.0568781619608517E-22</v>
      </c>
      <c r="BV321" s="9">
        <f t="shared" si="224"/>
        <v>4.7727978375943316E-22</v>
      </c>
      <c r="BW321" s="9">
        <f t="shared" si="224"/>
        <v>5.6150562795135096E-22</v>
      </c>
      <c r="BX321" s="9">
        <f t="shared" si="224"/>
        <v>6.6059485641207642E-22</v>
      </c>
      <c r="BY321" s="9">
        <f t="shared" si="224"/>
        <v>7.7717041930655666E-22</v>
      </c>
      <c r="BZ321" s="9">
        <f t="shared" si="224"/>
        <v>0</v>
      </c>
      <c r="CA321" s="9">
        <f t="shared" si="224"/>
        <v>0</v>
      </c>
      <c r="CB321" s="9">
        <f t="shared" si="234"/>
        <v>0</v>
      </c>
      <c r="CC321" s="9">
        <f t="shared" si="234"/>
        <v>0</v>
      </c>
      <c r="CD321" s="9">
        <f t="shared" si="234"/>
        <v>0</v>
      </c>
      <c r="CE321" s="9">
        <f t="shared" si="220"/>
        <v>0</v>
      </c>
      <c r="CF321" s="9">
        <f t="shared" si="220"/>
        <v>0</v>
      </c>
      <c r="CG321" s="9">
        <f t="shared" si="220"/>
        <v>0</v>
      </c>
      <c r="CH321" s="9">
        <f t="shared" si="220"/>
        <v>0</v>
      </c>
      <c r="CI321" s="9">
        <f t="shared" si="220"/>
        <v>0</v>
      </c>
      <c r="CJ321" s="9">
        <f t="shared" si="220"/>
        <v>0</v>
      </c>
      <c r="CK321" s="9">
        <f t="shared" si="220"/>
        <v>1.9577837803621592E-8</v>
      </c>
      <c r="CL321" s="9">
        <f t="shared" si="207"/>
        <v>1.9577837803625764E-8</v>
      </c>
    </row>
    <row r="322" spans="2:90" x14ac:dyDescent="0.2">
      <c r="B322" s="1">
        <f t="shared" si="204"/>
        <v>44171</v>
      </c>
      <c r="C322" s="8">
        <f t="shared" si="199"/>
        <v>44.428571428571431</v>
      </c>
      <c r="D322">
        <f t="shared" si="208"/>
        <v>311</v>
      </c>
      <c r="E322" s="14">
        <f t="shared" si="205"/>
        <v>0.15</v>
      </c>
      <c r="F322" s="3">
        <f t="shared" si="200"/>
        <v>2.8576511180631639</v>
      </c>
      <c r="G322" s="4">
        <f t="shared" si="209"/>
        <v>1.1094108088739179E-7</v>
      </c>
      <c r="I322" s="13">
        <f t="shared" si="210"/>
        <v>1.9577837803625764E-8</v>
      </c>
      <c r="J322" s="13">
        <f t="shared" si="231"/>
        <v>2.1650785335762961E-8</v>
      </c>
      <c r="K322" s="13">
        <f t="shared" si="231"/>
        <v>2.547151215970534E-8</v>
      </c>
      <c r="L322" s="13">
        <f t="shared" si="231"/>
        <v>2.9966484893749124E-8</v>
      </c>
      <c r="M322" s="13">
        <f t="shared" si="231"/>
        <v>3.5254688110262832E-8</v>
      </c>
      <c r="N322" s="13">
        <f t="shared" si="231"/>
        <v>4.1476103659090872E-8</v>
      </c>
      <c r="O322" s="13">
        <f t="shared" si="231"/>
        <v>4.8795416069460713E-8</v>
      </c>
      <c r="P322" s="13">
        <f t="shared" si="231"/>
        <v>5.7406371846344145E-8</v>
      </c>
      <c r="Q322" s="13">
        <f t="shared" si="231"/>
        <v>6.7536908054411466E-8</v>
      </c>
      <c r="R322" s="13">
        <f t="shared" si="231"/>
        <v>7.9455185946212752E-8</v>
      </c>
      <c r="S322" s="13">
        <f t="shared" si="231"/>
        <v>9.3476689348272877E-8</v>
      </c>
      <c r="T322" s="13">
        <f t="shared" si="231"/>
        <v>1.0997257570355604E-7</v>
      </c>
      <c r="U322" s="13">
        <f t="shared" si="231"/>
        <v>1.2937950082730549E-7</v>
      </c>
      <c r="V322" s="13">
        <f t="shared" si="231"/>
        <v>1.5221117744332483E-7</v>
      </c>
      <c r="W322" s="13">
        <f t="shared" si="231"/>
        <v>1.7907197346195455E-7</v>
      </c>
      <c r="X322" s="13">
        <f t="shared" si="231"/>
        <v>2.1067290995416013E-7</v>
      </c>
      <c r="Y322" s="13">
        <f t="shared" si="231"/>
        <v>2.478504822975166E-7</v>
      </c>
      <c r="Z322" s="13">
        <f t="shared" si="231"/>
        <v>2.9158880270089089E-7</v>
      </c>
      <c r="AA322" s="13">
        <f t="shared" si="231"/>
        <v>3.4304565023347742E-7</v>
      </c>
      <c r="AB322" s="13">
        <f t="shared" si="231"/>
        <v>4.0358311791777316E-7</v>
      </c>
      <c r="AC322" s="13">
        <f t="shared" si="231"/>
        <v>4.7480366813306872E-7</v>
      </c>
      <c r="AD322" s="13">
        <f t="shared" si="201"/>
        <v>2354787.8522105291</v>
      </c>
      <c r="AE322" s="13">
        <f t="shared" si="211"/>
        <v>2354787.8522135913</v>
      </c>
      <c r="AF322" s="4"/>
      <c r="AG322">
        <f t="shared" si="197"/>
        <v>311</v>
      </c>
      <c r="AH322" s="4"/>
      <c r="AI322" s="4"/>
      <c r="AJ322" s="13">
        <f t="shared" si="233"/>
        <v>1.3819650214316783E-9</v>
      </c>
      <c r="AK322" s="13">
        <f t="shared" si="233"/>
        <v>0</v>
      </c>
      <c r="AL322" s="13">
        <f t="shared" si="233"/>
        <v>0</v>
      </c>
      <c r="AM322" s="13">
        <f t="shared" si="233"/>
        <v>0</v>
      </c>
      <c r="AN322" s="13">
        <f t="shared" si="233"/>
        <v>0</v>
      </c>
      <c r="AO322" s="13">
        <f t="shared" si="233"/>
        <v>0</v>
      </c>
      <c r="AP322" s="13">
        <f t="shared" si="233"/>
        <v>0</v>
      </c>
      <c r="AQ322" s="13">
        <f t="shared" si="233"/>
        <v>0</v>
      </c>
      <c r="AR322" s="13">
        <f t="shared" si="233"/>
        <v>0</v>
      </c>
      <c r="AS322" s="13">
        <f t="shared" si="233"/>
        <v>0</v>
      </c>
      <c r="AT322" s="13">
        <f t="shared" si="233"/>
        <v>0</v>
      </c>
      <c r="AU322" s="13">
        <f t="shared" si="233"/>
        <v>0</v>
      </c>
      <c r="AV322" s="13">
        <f t="shared" si="233"/>
        <v>0</v>
      </c>
      <c r="AW322" s="13">
        <f t="shared" si="233"/>
        <v>0</v>
      </c>
      <c r="AX322" s="13">
        <f t="shared" si="233"/>
        <v>0</v>
      </c>
      <c r="AY322" s="13">
        <f t="shared" si="233"/>
        <v>0</v>
      </c>
      <c r="AZ322" s="13">
        <f t="shared" si="233"/>
        <v>0</v>
      </c>
      <c r="BA322" s="13">
        <f t="shared" si="233"/>
        <v>0</v>
      </c>
      <c r="BB322" s="13">
        <f t="shared" si="233"/>
        <v>0</v>
      </c>
      <c r="BC322" s="13">
        <f t="shared" si="233"/>
        <v>0</v>
      </c>
      <c r="BD322" s="13">
        <f t="shared" si="217"/>
        <v>0</v>
      </c>
      <c r="BE322" s="13">
        <f t="shared" si="206"/>
        <v>1.3819650214316783E-9</v>
      </c>
      <c r="BF322" s="13">
        <f t="shared" si="202"/>
        <v>150305.60758810025</v>
      </c>
      <c r="BG322" s="4">
        <f t="shared" si="198"/>
        <v>2505093.4598016916</v>
      </c>
      <c r="BH322" s="4">
        <f t="shared" si="216"/>
        <v>1.0000000000000941</v>
      </c>
      <c r="BI322" s="4">
        <f t="shared" si="218"/>
        <v>1.0000000000001104</v>
      </c>
      <c r="BJ322" s="4">
        <f t="shared" si="203"/>
        <v>5.9999999999999503</v>
      </c>
      <c r="BK322" s="4"/>
      <c r="BL322" s="4">
        <f t="shared" si="194"/>
        <v>2505093.4598018024</v>
      </c>
      <c r="BN322">
        <f t="shared" si="195"/>
        <v>311</v>
      </c>
      <c r="BO322" s="11">
        <f t="shared" si="196"/>
        <v>4.7112983355633365E-14</v>
      </c>
      <c r="BP322" s="9">
        <f t="shared" si="225"/>
        <v>1.3835555198722655E-22</v>
      </c>
      <c r="BQ322" s="9">
        <f t="shared" si="225"/>
        <v>1.5300496337402867E-22</v>
      </c>
      <c r="BR322" s="9">
        <f t="shared" si="225"/>
        <v>1.8000583926345159E-22</v>
      </c>
      <c r="BS322" s="9">
        <f t="shared" si="224"/>
        <v>2.1177157560390614E-22</v>
      </c>
      <c r="BT322" s="9">
        <f t="shared" si="224"/>
        <v>2.4914303012202874E-22</v>
      </c>
      <c r="BU322" s="9">
        <f t="shared" si="224"/>
        <v>2.9310944720209088E-22</v>
      </c>
      <c r="BV322" s="9">
        <f t="shared" si="224"/>
        <v>3.4483464376675613E-22</v>
      </c>
      <c r="BW322" s="9">
        <f t="shared" si="224"/>
        <v>4.0568781619561667E-22</v>
      </c>
      <c r="BX322" s="9">
        <f t="shared" si="224"/>
        <v>4.7727978375876425E-22</v>
      </c>
      <c r="BY322" s="9">
        <f t="shared" si="224"/>
        <v>5.6150562795040126E-22</v>
      </c>
      <c r="BZ322" s="9">
        <f t="shared" si="224"/>
        <v>0</v>
      </c>
      <c r="CA322" s="9">
        <f t="shared" si="224"/>
        <v>0</v>
      </c>
      <c r="CB322" s="9">
        <f t="shared" si="234"/>
        <v>0</v>
      </c>
      <c r="CC322" s="9">
        <f t="shared" si="234"/>
        <v>0</v>
      </c>
      <c r="CD322" s="9">
        <f t="shared" si="234"/>
        <v>0</v>
      </c>
      <c r="CE322" s="9">
        <f t="shared" si="220"/>
        <v>0</v>
      </c>
      <c r="CF322" s="9">
        <f t="shared" si="220"/>
        <v>0</v>
      </c>
      <c r="CG322" s="9">
        <f t="shared" si="220"/>
        <v>0</v>
      </c>
      <c r="CH322" s="9">
        <f t="shared" si="220"/>
        <v>0</v>
      </c>
      <c r="CI322" s="9">
        <f t="shared" si="220"/>
        <v>0</v>
      </c>
      <c r="CJ322" s="9">
        <f t="shared" si="220"/>
        <v>0</v>
      </c>
      <c r="CK322" s="9">
        <f t="shared" si="220"/>
        <v>1.6641162133086345E-8</v>
      </c>
      <c r="CL322" s="9">
        <f t="shared" si="207"/>
        <v>1.6641162133089359E-8</v>
      </c>
    </row>
    <row r="323" spans="2:90" x14ac:dyDescent="0.2">
      <c r="B323" s="1">
        <f t="shared" si="204"/>
        <v>44172</v>
      </c>
      <c r="C323" s="8">
        <f t="shared" si="199"/>
        <v>44.571428571428569</v>
      </c>
      <c r="D323">
        <f t="shared" si="208"/>
        <v>312</v>
      </c>
      <c r="E323" s="14">
        <f t="shared" si="205"/>
        <v>0.15</v>
      </c>
      <c r="F323" s="3">
        <f t="shared" si="200"/>
        <v>2.8576511180631639</v>
      </c>
      <c r="G323" s="4">
        <f t="shared" si="209"/>
        <v>9.4299918754302438E-8</v>
      </c>
      <c r="I323" s="13">
        <f t="shared" si="210"/>
        <v>1.6641162133089359E-8</v>
      </c>
      <c r="J323" s="13">
        <f t="shared" si="231"/>
        <v>1.8403167535408215E-8</v>
      </c>
      <c r="K323" s="13">
        <f t="shared" si="231"/>
        <v>2.1650785335762961E-8</v>
      </c>
      <c r="L323" s="13">
        <f t="shared" si="231"/>
        <v>2.547151215970534E-8</v>
      </c>
      <c r="M323" s="13">
        <f t="shared" si="231"/>
        <v>2.9966484893749124E-8</v>
      </c>
      <c r="N323" s="13">
        <f t="shared" si="231"/>
        <v>3.5254688110262832E-8</v>
      </c>
      <c r="O323" s="13">
        <f t="shared" si="231"/>
        <v>4.1476103659090872E-8</v>
      </c>
      <c r="P323" s="13">
        <f t="shared" si="231"/>
        <v>4.8795416069460713E-8</v>
      </c>
      <c r="Q323" s="13">
        <f t="shared" si="231"/>
        <v>5.7406371846344145E-8</v>
      </c>
      <c r="R323" s="13">
        <f t="shared" si="231"/>
        <v>6.7536908054411466E-8</v>
      </c>
      <c r="S323" s="13">
        <f t="shared" si="231"/>
        <v>7.9455185946212752E-8</v>
      </c>
      <c r="T323" s="13">
        <f t="shared" si="231"/>
        <v>9.3476689348272877E-8</v>
      </c>
      <c r="U323" s="13">
        <f t="shared" si="231"/>
        <v>1.0997257570355604E-7</v>
      </c>
      <c r="V323" s="13">
        <f t="shared" si="231"/>
        <v>1.2937950082730549E-7</v>
      </c>
      <c r="W323" s="13">
        <f t="shared" si="231"/>
        <v>1.5221117744332483E-7</v>
      </c>
      <c r="X323" s="13">
        <f t="shared" si="231"/>
        <v>1.7907197346195455E-7</v>
      </c>
      <c r="Y323" s="13">
        <f t="shared" si="231"/>
        <v>2.1067290995416013E-7</v>
      </c>
      <c r="Z323" s="13">
        <f t="shared" si="231"/>
        <v>2.478504822975166E-7</v>
      </c>
      <c r="AA323" s="13">
        <f t="shared" si="231"/>
        <v>2.9158880270089089E-7</v>
      </c>
      <c r="AB323" s="13">
        <f t="shared" si="231"/>
        <v>3.4304565023347742E-7</v>
      </c>
      <c r="AC323" s="13">
        <f t="shared" si="231"/>
        <v>4.0358311791777316E-7</v>
      </c>
      <c r="AD323" s="13">
        <f t="shared" si="201"/>
        <v>2354787.8522110041</v>
      </c>
      <c r="AE323" s="13">
        <f t="shared" si="211"/>
        <v>2354787.8522136072</v>
      </c>
      <c r="AF323" s="4"/>
      <c r="AG323">
        <f t="shared" si="197"/>
        <v>312</v>
      </c>
      <c r="AH323" s="4"/>
      <c r="AI323" s="4"/>
      <c r="AJ323" s="13">
        <f t="shared" si="233"/>
        <v>1.1746702682175457E-9</v>
      </c>
      <c r="AK323" s="13">
        <f t="shared" si="233"/>
        <v>0</v>
      </c>
      <c r="AL323" s="13">
        <f t="shared" si="233"/>
        <v>0</v>
      </c>
      <c r="AM323" s="13">
        <f t="shared" si="233"/>
        <v>0</v>
      </c>
      <c r="AN323" s="13">
        <f t="shared" si="233"/>
        <v>0</v>
      </c>
      <c r="AO323" s="13">
        <f t="shared" si="233"/>
        <v>0</v>
      </c>
      <c r="AP323" s="13">
        <f t="shared" si="233"/>
        <v>0</v>
      </c>
      <c r="AQ323" s="13">
        <f t="shared" si="233"/>
        <v>0</v>
      </c>
      <c r="AR323" s="13">
        <f t="shared" si="233"/>
        <v>0</v>
      </c>
      <c r="AS323" s="13">
        <f t="shared" si="233"/>
        <v>0</v>
      </c>
      <c r="AT323" s="13">
        <f t="shared" si="233"/>
        <v>0</v>
      </c>
      <c r="AU323" s="13">
        <f t="shared" si="233"/>
        <v>0</v>
      </c>
      <c r="AV323" s="13">
        <f t="shared" si="233"/>
        <v>0</v>
      </c>
      <c r="AW323" s="13">
        <f t="shared" si="233"/>
        <v>0</v>
      </c>
      <c r="AX323" s="13">
        <f t="shared" si="233"/>
        <v>0</v>
      </c>
      <c r="AY323" s="13">
        <f t="shared" si="233"/>
        <v>0</v>
      </c>
      <c r="AZ323" s="13">
        <f t="shared" si="233"/>
        <v>0</v>
      </c>
      <c r="BA323" s="13">
        <f t="shared" si="233"/>
        <v>0</v>
      </c>
      <c r="BB323" s="13">
        <f t="shared" si="233"/>
        <v>0</v>
      </c>
      <c r="BC323" s="13">
        <f t="shared" si="233"/>
        <v>0</v>
      </c>
      <c r="BD323" s="13">
        <f t="shared" si="217"/>
        <v>0</v>
      </c>
      <c r="BE323" s="13">
        <f t="shared" si="206"/>
        <v>1.1746702682175457E-9</v>
      </c>
      <c r="BF323" s="13">
        <f t="shared" si="202"/>
        <v>150305.60758810141</v>
      </c>
      <c r="BG323" s="4">
        <f t="shared" si="198"/>
        <v>2505093.4598017083</v>
      </c>
      <c r="BH323" s="4">
        <f t="shared" si="216"/>
        <v>1.0000000000000799</v>
      </c>
      <c r="BI323" s="4">
        <f t="shared" si="218"/>
        <v>1.0000000000000937</v>
      </c>
      <c r="BJ323" s="4">
        <f t="shared" si="203"/>
        <v>5.9999999999999565</v>
      </c>
      <c r="BK323" s="4"/>
      <c r="BL323" s="4">
        <f t="shared" si="194"/>
        <v>2505093.4598018033</v>
      </c>
      <c r="BN323">
        <f t="shared" si="195"/>
        <v>312</v>
      </c>
      <c r="BO323" s="11">
        <f t="shared" si="196"/>
        <v>4.0046035852296616E-14</v>
      </c>
      <c r="BP323" s="9">
        <f t="shared" si="225"/>
        <v>9.9961886310836589E-23</v>
      </c>
      <c r="BQ323" s="9">
        <f t="shared" si="225"/>
        <v>1.1054608603781677E-22</v>
      </c>
      <c r="BR323" s="9">
        <f t="shared" si="225"/>
        <v>1.300542188679512E-22</v>
      </c>
      <c r="BS323" s="9">
        <f t="shared" si="224"/>
        <v>1.5300496337396541E-22</v>
      </c>
      <c r="BT323" s="9">
        <f t="shared" si="224"/>
        <v>1.8000583926335733E-22</v>
      </c>
      <c r="BU323" s="9">
        <f t="shared" si="224"/>
        <v>2.1177157560376809E-22</v>
      </c>
      <c r="BV323" s="9">
        <f t="shared" si="224"/>
        <v>2.4914303012182858E-22</v>
      </c>
      <c r="BW323" s="9">
        <f t="shared" si="224"/>
        <v>2.9310944720180312E-22</v>
      </c>
      <c r="BX323" s="9">
        <f t="shared" si="224"/>
        <v>3.4483464376634527E-22</v>
      </c>
      <c r="BY323" s="9">
        <f t="shared" si="224"/>
        <v>4.0568781619503324E-22</v>
      </c>
      <c r="BZ323" s="9">
        <f t="shared" si="224"/>
        <v>0</v>
      </c>
      <c r="CA323" s="9">
        <f t="shared" si="224"/>
        <v>0</v>
      </c>
      <c r="CB323" s="9">
        <f t="shared" si="234"/>
        <v>0</v>
      </c>
      <c r="CC323" s="9">
        <f t="shared" si="234"/>
        <v>0</v>
      </c>
      <c r="CD323" s="9">
        <f t="shared" si="234"/>
        <v>0</v>
      </c>
      <c r="CE323" s="9">
        <f t="shared" si="220"/>
        <v>0</v>
      </c>
      <c r="CF323" s="9">
        <f t="shared" si="220"/>
        <v>0</v>
      </c>
      <c r="CG323" s="9">
        <f t="shared" si="220"/>
        <v>0</v>
      </c>
      <c r="CH323" s="9">
        <f t="shared" si="220"/>
        <v>0</v>
      </c>
      <c r="CI323" s="9">
        <f t="shared" si="220"/>
        <v>0</v>
      </c>
      <c r="CJ323" s="9">
        <f t="shared" si="220"/>
        <v>0</v>
      </c>
      <c r="CK323" s="9">
        <f t="shared" si="220"/>
        <v>1.4144987813129161E-8</v>
      </c>
      <c r="CL323" s="9">
        <f t="shared" si="207"/>
        <v>1.414498781313134E-8</v>
      </c>
    </row>
    <row r="324" spans="2:90" x14ac:dyDescent="0.2">
      <c r="B324" s="1">
        <f t="shared" si="204"/>
        <v>44173</v>
      </c>
      <c r="C324" s="8">
        <f t="shared" si="199"/>
        <v>44.714285714285715</v>
      </c>
      <c r="D324">
        <f t="shared" si="208"/>
        <v>313</v>
      </c>
      <c r="E324" s="14">
        <f t="shared" si="205"/>
        <v>0.15</v>
      </c>
      <c r="F324" s="3">
        <f t="shared" si="200"/>
        <v>2.8576511180631639</v>
      </c>
      <c r="G324" s="4">
        <f t="shared" si="209"/>
        <v>8.0154930941171093E-8</v>
      </c>
      <c r="I324" s="13">
        <f t="shared" si="210"/>
        <v>1.414498781313134E-8</v>
      </c>
      <c r="J324" s="13">
        <f t="shared" si="231"/>
        <v>1.5642692405103997E-8</v>
      </c>
      <c r="K324" s="13">
        <f t="shared" si="231"/>
        <v>1.8403167535408215E-8</v>
      </c>
      <c r="L324" s="13">
        <f t="shared" si="231"/>
        <v>2.1650785335762961E-8</v>
      </c>
      <c r="M324" s="13">
        <f t="shared" si="231"/>
        <v>2.547151215970534E-8</v>
      </c>
      <c r="N324" s="13">
        <f t="shared" si="231"/>
        <v>2.9966484893749124E-8</v>
      </c>
      <c r="O324" s="13">
        <f t="shared" si="231"/>
        <v>3.5254688110262832E-8</v>
      </c>
      <c r="P324" s="13">
        <f t="shared" si="231"/>
        <v>4.1476103659090872E-8</v>
      </c>
      <c r="Q324" s="13">
        <f t="shared" si="231"/>
        <v>4.8795416069460713E-8</v>
      </c>
      <c r="R324" s="13">
        <f t="shared" si="231"/>
        <v>5.7406371846344145E-8</v>
      </c>
      <c r="S324" s="13">
        <f t="shared" si="231"/>
        <v>6.7536908054411466E-8</v>
      </c>
      <c r="T324" s="13">
        <f t="shared" si="231"/>
        <v>7.9455185946212752E-8</v>
      </c>
      <c r="U324" s="13">
        <f t="shared" si="231"/>
        <v>9.3476689348272877E-8</v>
      </c>
      <c r="V324" s="13">
        <f t="shared" si="231"/>
        <v>1.0997257570355604E-7</v>
      </c>
      <c r="W324" s="13">
        <f t="shared" si="231"/>
        <v>1.2937950082730549E-7</v>
      </c>
      <c r="X324" s="13">
        <f t="shared" si="231"/>
        <v>1.5221117744332483E-7</v>
      </c>
      <c r="Y324" s="13">
        <f t="shared" si="231"/>
        <v>1.7907197346195455E-7</v>
      </c>
      <c r="Z324" s="13">
        <f t="shared" si="231"/>
        <v>2.1067290995416013E-7</v>
      </c>
      <c r="AA324" s="13">
        <f t="shared" si="231"/>
        <v>2.478504822975166E-7</v>
      </c>
      <c r="AB324" s="13">
        <f t="shared" si="231"/>
        <v>2.9158880270089089E-7</v>
      </c>
      <c r="AC324" s="13">
        <f t="shared" si="231"/>
        <v>3.4304565023347742E-7</v>
      </c>
      <c r="AD324" s="13">
        <f t="shared" si="201"/>
        <v>2354787.8522114079</v>
      </c>
      <c r="AE324" s="13">
        <f t="shared" si="211"/>
        <v>2354787.8522136202</v>
      </c>
      <c r="AF324" s="4"/>
      <c r="AG324">
        <f t="shared" si="197"/>
        <v>313</v>
      </c>
      <c r="AH324" s="4"/>
      <c r="AI324" s="4"/>
      <c r="AJ324" s="13">
        <f t="shared" si="233"/>
        <v>9.984697279853615E-10</v>
      </c>
      <c r="AK324" s="13">
        <f t="shared" si="233"/>
        <v>0</v>
      </c>
      <c r="AL324" s="13">
        <f t="shared" si="233"/>
        <v>0</v>
      </c>
      <c r="AM324" s="13">
        <f t="shared" si="233"/>
        <v>0</v>
      </c>
      <c r="AN324" s="13">
        <f t="shared" si="233"/>
        <v>0</v>
      </c>
      <c r="AO324" s="13">
        <f t="shared" si="233"/>
        <v>0</v>
      </c>
      <c r="AP324" s="13">
        <f t="shared" si="233"/>
        <v>0</v>
      </c>
      <c r="AQ324" s="13">
        <f t="shared" si="233"/>
        <v>0</v>
      </c>
      <c r="AR324" s="13">
        <f t="shared" si="233"/>
        <v>0</v>
      </c>
      <c r="AS324" s="13">
        <f t="shared" si="233"/>
        <v>0</v>
      </c>
      <c r="AT324" s="13">
        <f t="shared" si="233"/>
        <v>0</v>
      </c>
      <c r="AU324" s="13">
        <f t="shared" si="233"/>
        <v>0</v>
      </c>
      <c r="AV324" s="13">
        <f t="shared" si="233"/>
        <v>0</v>
      </c>
      <c r="AW324" s="13">
        <f t="shared" si="233"/>
        <v>0</v>
      </c>
      <c r="AX324" s="13">
        <f t="shared" si="233"/>
        <v>0</v>
      </c>
      <c r="AY324" s="13">
        <f t="shared" si="233"/>
        <v>0</v>
      </c>
      <c r="AZ324" s="13">
        <f t="shared" si="233"/>
        <v>0</v>
      </c>
      <c r="BA324" s="13">
        <f t="shared" si="233"/>
        <v>0</v>
      </c>
      <c r="BB324" s="13">
        <f t="shared" si="233"/>
        <v>0</v>
      </c>
      <c r="BC324" s="13">
        <f t="shared" si="233"/>
        <v>0</v>
      </c>
      <c r="BD324" s="13">
        <f t="shared" si="217"/>
        <v>0</v>
      </c>
      <c r="BE324" s="13">
        <f t="shared" si="206"/>
        <v>9.984697279853615E-10</v>
      </c>
      <c r="BF324" s="13">
        <f t="shared" si="202"/>
        <v>150305.6075881024</v>
      </c>
      <c r="BG324" s="4">
        <f t="shared" si="198"/>
        <v>2505093.4598017228</v>
      </c>
      <c r="BH324" s="4">
        <f t="shared" si="216"/>
        <v>1.0000000000000679</v>
      </c>
      <c r="BI324" s="4">
        <f t="shared" si="218"/>
        <v>1.0000000000000795</v>
      </c>
      <c r="BJ324" s="4">
        <f t="shared" si="203"/>
        <v>5.9999999999999618</v>
      </c>
      <c r="BK324" s="4"/>
      <c r="BL324" s="4">
        <f t="shared" si="194"/>
        <v>2505093.4598018029</v>
      </c>
      <c r="BN324">
        <f t="shared" si="195"/>
        <v>313</v>
      </c>
      <c r="BO324" s="11">
        <f t="shared" si="196"/>
        <v>3.4039130474458099E-14</v>
      </c>
      <c r="BP324" s="9">
        <f t="shared" si="225"/>
        <v>7.2222462859619614E-23</v>
      </c>
      <c r="BQ324" s="9">
        <f t="shared" si="225"/>
        <v>7.9869547162372457E-23</v>
      </c>
      <c r="BR324" s="9">
        <f t="shared" si="225"/>
        <v>9.396417313216075E-23</v>
      </c>
      <c r="BS324" s="9">
        <f t="shared" si="224"/>
        <v>1.1054608603777791E-22</v>
      </c>
      <c r="BT324" s="9">
        <f t="shared" si="224"/>
        <v>1.3005421886789341E-22</v>
      </c>
      <c r="BU324" s="9">
        <f t="shared" si="224"/>
        <v>1.5300496337388059E-22</v>
      </c>
      <c r="BV324" s="9">
        <f t="shared" si="224"/>
        <v>1.8000583926323447E-22</v>
      </c>
      <c r="BW324" s="9">
        <f t="shared" si="224"/>
        <v>2.1177157560359148E-22</v>
      </c>
      <c r="BX324" s="9">
        <f t="shared" si="224"/>
        <v>2.4914303012157641E-22</v>
      </c>
      <c r="BY324" s="9">
        <f t="shared" si="224"/>
        <v>2.9310944720144492E-22</v>
      </c>
      <c r="BZ324" s="9">
        <f t="shared" si="224"/>
        <v>0</v>
      </c>
      <c r="CA324" s="9">
        <f t="shared" si="224"/>
        <v>0</v>
      </c>
      <c r="CB324" s="9">
        <f t="shared" si="234"/>
        <v>0</v>
      </c>
      <c r="CC324" s="9">
        <f t="shared" si="234"/>
        <v>0</v>
      </c>
      <c r="CD324" s="9">
        <f t="shared" si="234"/>
        <v>0</v>
      </c>
      <c r="CE324" s="9">
        <f t="shared" si="220"/>
        <v>0</v>
      </c>
      <c r="CF324" s="9">
        <f t="shared" si="220"/>
        <v>0</v>
      </c>
      <c r="CG324" s="9">
        <f t="shared" si="220"/>
        <v>0</v>
      </c>
      <c r="CH324" s="9">
        <f t="shared" si="220"/>
        <v>0</v>
      </c>
      <c r="CI324" s="9">
        <f t="shared" si="220"/>
        <v>0</v>
      </c>
      <c r="CJ324" s="9">
        <f t="shared" si="220"/>
        <v>0</v>
      </c>
      <c r="CK324" s="9">
        <f t="shared" si="220"/>
        <v>1.202323964116396E-8</v>
      </c>
      <c r="CL324" s="9">
        <f t="shared" si="207"/>
        <v>1.2023239641165533E-8</v>
      </c>
    </row>
    <row r="325" spans="2:90" x14ac:dyDescent="0.2">
      <c r="B325" s="1">
        <f t="shared" si="204"/>
        <v>44174</v>
      </c>
      <c r="C325" s="8">
        <f t="shared" si="199"/>
        <v>44.857142857142854</v>
      </c>
      <c r="D325">
        <f t="shared" si="208"/>
        <v>314</v>
      </c>
      <c r="E325" s="14">
        <f t="shared" si="205"/>
        <v>0.15</v>
      </c>
      <c r="F325" s="3">
        <f t="shared" si="200"/>
        <v>2.8576511180631639</v>
      </c>
      <c r="G325" s="4">
        <f t="shared" si="209"/>
        <v>6.8131691300005565E-8</v>
      </c>
      <c r="I325" s="13">
        <f t="shared" si="210"/>
        <v>1.2023239641165533E-8</v>
      </c>
      <c r="J325" s="13">
        <f t="shared" si="231"/>
        <v>1.3296288544343458E-8</v>
      </c>
      <c r="K325" s="13">
        <f t="shared" si="231"/>
        <v>1.5642692405103997E-8</v>
      </c>
      <c r="L325" s="13">
        <f t="shared" si="231"/>
        <v>1.8403167535408215E-8</v>
      </c>
      <c r="M325" s="13">
        <f t="shared" si="231"/>
        <v>2.1650785335762961E-8</v>
      </c>
      <c r="N325" s="13">
        <f t="shared" si="231"/>
        <v>2.547151215970534E-8</v>
      </c>
      <c r="O325" s="13">
        <f t="shared" si="231"/>
        <v>2.9966484893749124E-8</v>
      </c>
      <c r="P325" s="13">
        <f t="shared" si="231"/>
        <v>3.5254688110262832E-8</v>
      </c>
      <c r="Q325" s="13">
        <f t="shared" si="231"/>
        <v>4.1476103659090872E-8</v>
      </c>
      <c r="R325" s="13">
        <f t="shared" si="231"/>
        <v>4.8795416069460713E-8</v>
      </c>
      <c r="S325" s="13">
        <f t="shared" si="231"/>
        <v>5.7406371846344145E-8</v>
      </c>
      <c r="T325" s="13">
        <f t="shared" si="231"/>
        <v>6.7536908054411466E-8</v>
      </c>
      <c r="U325" s="13">
        <f t="shared" si="231"/>
        <v>7.9455185946212752E-8</v>
      </c>
      <c r="V325" s="13">
        <f t="shared" si="231"/>
        <v>9.3476689348272877E-8</v>
      </c>
      <c r="W325" s="13">
        <f t="shared" si="231"/>
        <v>1.0997257570355604E-7</v>
      </c>
      <c r="X325" s="13">
        <f t="shared" si="231"/>
        <v>1.2937950082730549E-7</v>
      </c>
      <c r="Y325" s="13">
        <f t="shared" ref="Y325:AC325" si="235">X324*(1-X$8)</f>
        <v>1.5221117744332483E-7</v>
      </c>
      <c r="Z325" s="13">
        <f t="shared" si="235"/>
        <v>1.7907197346195455E-7</v>
      </c>
      <c r="AA325" s="13">
        <f t="shared" si="235"/>
        <v>2.1067290995416013E-7</v>
      </c>
      <c r="AB325" s="13">
        <f t="shared" si="235"/>
        <v>2.478504822975166E-7</v>
      </c>
      <c r="AC325" s="13">
        <f t="shared" si="235"/>
        <v>2.9158880270089089E-7</v>
      </c>
      <c r="AD325" s="13">
        <f t="shared" si="201"/>
        <v>2354787.852211751</v>
      </c>
      <c r="AE325" s="13">
        <f t="shared" si="211"/>
        <v>2354787.8522136318</v>
      </c>
      <c r="AF325" s="4"/>
      <c r="AG325">
        <f t="shared" si="197"/>
        <v>314</v>
      </c>
      <c r="AH325" s="4"/>
      <c r="AI325" s="4"/>
      <c r="AJ325" s="13">
        <f t="shared" si="233"/>
        <v>8.4869926878788037E-10</v>
      </c>
      <c r="AK325" s="13">
        <f t="shared" si="233"/>
        <v>0</v>
      </c>
      <c r="AL325" s="13">
        <f t="shared" si="233"/>
        <v>0</v>
      </c>
      <c r="AM325" s="13">
        <f t="shared" si="233"/>
        <v>0</v>
      </c>
      <c r="AN325" s="13">
        <f t="shared" si="233"/>
        <v>0</v>
      </c>
      <c r="AO325" s="13">
        <f t="shared" si="233"/>
        <v>0</v>
      </c>
      <c r="AP325" s="13">
        <f t="shared" si="233"/>
        <v>0</v>
      </c>
      <c r="AQ325" s="13">
        <f t="shared" si="233"/>
        <v>0</v>
      </c>
      <c r="AR325" s="13">
        <f t="shared" si="233"/>
        <v>0</v>
      </c>
      <c r="AS325" s="13">
        <f t="shared" si="233"/>
        <v>0</v>
      </c>
      <c r="AT325" s="13">
        <f t="shared" si="233"/>
        <v>0</v>
      </c>
      <c r="AU325" s="13">
        <f t="shared" si="233"/>
        <v>0</v>
      </c>
      <c r="AV325" s="13">
        <f t="shared" si="233"/>
        <v>0</v>
      </c>
      <c r="AW325" s="13">
        <f t="shared" si="233"/>
        <v>0</v>
      </c>
      <c r="AX325" s="13">
        <f t="shared" si="233"/>
        <v>0</v>
      </c>
      <c r="AY325" s="13">
        <f t="shared" si="233"/>
        <v>0</v>
      </c>
      <c r="AZ325" s="13">
        <f t="shared" si="233"/>
        <v>0</v>
      </c>
      <c r="BA325" s="13">
        <f t="shared" si="233"/>
        <v>0</v>
      </c>
      <c r="BB325" s="13">
        <f t="shared" si="233"/>
        <v>0</v>
      </c>
      <c r="BC325" s="13">
        <f t="shared" si="233"/>
        <v>0</v>
      </c>
      <c r="BD325" s="13">
        <f t="shared" si="217"/>
        <v>0</v>
      </c>
      <c r="BE325" s="13">
        <f t="shared" si="206"/>
        <v>8.4869926878788037E-10</v>
      </c>
      <c r="BF325" s="13">
        <f t="shared" si="202"/>
        <v>150305.60758810324</v>
      </c>
      <c r="BG325" s="4">
        <f t="shared" si="198"/>
        <v>2505093.4598017349</v>
      </c>
      <c r="BH325" s="4">
        <f t="shared" si="216"/>
        <v>1.0000000000000577</v>
      </c>
      <c r="BI325" s="4">
        <f t="shared" si="218"/>
        <v>1.0000000000000675</v>
      </c>
      <c r="BJ325" s="4">
        <f t="shared" si="203"/>
        <v>5.9999999999999654</v>
      </c>
      <c r="BK325" s="4"/>
      <c r="BL325" s="4">
        <f t="shared" si="194"/>
        <v>2505093.4598018029</v>
      </c>
      <c r="BN325">
        <f t="shared" si="195"/>
        <v>314</v>
      </c>
      <c r="BO325" s="11">
        <f t="shared" si="196"/>
        <v>2.8933260903293689E-14</v>
      </c>
      <c r="BP325" s="9">
        <f t="shared" si="225"/>
        <v>5.2180729416099832E-23</v>
      </c>
      <c r="BQ325" s="9">
        <f t="shared" si="225"/>
        <v>5.7705747824844656E-23</v>
      </c>
      <c r="BR325" s="9">
        <f t="shared" si="225"/>
        <v>6.7889115088026685E-23</v>
      </c>
      <c r="BS325" s="9">
        <f t="shared" si="224"/>
        <v>7.9869547162348524E-23</v>
      </c>
      <c r="BT325" s="9">
        <f t="shared" si="224"/>
        <v>9.3964173132125215E-23</v>
      </c>
      <c r="BU325" s="9">
        <f t="shared" si="224"/>
        <v>1.1054608603772586E-22</v>
      </c>
      <c r="BV325" s="9">
        <f t="shared" si="224"/>
        <v>1.3005421886781785E-22</v>
      </c>
      <c r="BW325" s="9">
        <f t="shared" si="224"/>
        <v>1.5300496337377206E-22</v>
      </c>
      <c r="BX325" s="9">
        <f t="shared" si="224"/>
        <v>1.8000583926307954E-22</v>
      </c>
      <c r="BY325" s="9">
        <f t="shared" si="224"/>
        <v>2.1177157560337143E-22</v>
      </c>
      <c r="BZ325" s="9">
        <f t="shared" si="224"/>
        <v>0</v>
      </c>
      <c r="CA325" s="9">
        <f t="shared" si="224"/>
        <v>0</v>
      </c>
      <c r="CB325" s="9">
        <f t="shared" si="234"/>
        <v>0</v>
      </c>
      <c r="CC325" s="9">
        <f t="shared" si="234"/>
        <v>0</v>
      </c>
      <c r="CD325" s="9">
        <f t="shared" si="234"/>
        <v>0</v>
      </c>
      <c r="CE325" s="9">
        <f t="shared" si="220"/>
        <v>0</v>
      </c>
      <c r="CF325" s="9">
        <f t="shared" si="220"/>
        <v>0</v>
      </c>
      <c r="CG325" s="9">
        <f t="shared" si="220"/>
        <v>0</v>
      </c>
      <c r="CH325" s="9">
        <f t="shared" si="220"/>
        <v>0</v>
      </c>
      <c r="CI325" s="9">
        <f t="shared" si="220"/>
        <v>0</v>
      </c>
      <c r="CJ325" s="9">
        <f t="shared" si="220"/>
        <v>0</v>
      </c>
      <c r="CK325" s="9">
        <f t="shared" si="220"/>
        <v>1.0219753694992375E-8</v>
      </c>
      <c r="CL325" s="9">
        <f t="shared" si="207"/>
        <v>1.0219753694993512E-8</v>
      </c>
    </row>
    <row r="326" spans="2:90" x14ac:dyDescent="0.2">
      <c r="B326" s="1">
        <f t="shared" si="204"/>
        <v>44175</v>
      </c>
      <c r="C326" s="8">
        <f t="shared" si="199"/>
        <v>45</v>
      </c>
      <c r="D326">
        <f t="shared" si="208"/>
        <v>315</v>
      </c>
      <c r="E326" s="14">
        <f t="shared" si="205"/>
        <v>0.15</v>
      </c>
      <c r="F326" s="3">
        <f t="shared" si="200"/>
        <v>2.8576511180631639</v>
      </c>
      <c r="G326" s="4">
        <f t="shared" si="209"/>
        <v>5.7911937605012055E-8</v>
      </c>
      <c r="I326" s="13">
        <f t="shared" si="210"/>
        <v>1.0219753694993512E-8</v>
      </c>
      <c r="J326" s="13">
        <f t="shared" ref="J326:AC338" si="236">I325*(1-I$8)</f>
        <v>1.13018452626956E-8</v>
      </c>
      <c r="K326" s="13">
        <f t="shared" si="236"/>
        <v>1.3296288544343458E-8</v>
      </c>
      <c r="L326" s="13">
        <f t="shared" si="236"/>
        <v>1.5642692405103997E-8</v>
      </c>
      <c r="M326" s="13">
        <f t="shared" si="236"/>
        <v>1.8403167535408215E-8</v>
      </c>
      <c r="N326" s="13">
        <f t="shared" si="236"/>
        <v>2.1650785335762961E-8</v>
      </c>
      <c r="O326" s="13">
        <f t="shared" si="236"/>
        <v>2.547151215970534E-8</v>
      </c>
      <c r="P326" s="13">
        <f t="shared" si="236"/>
        <v>2.9966484893749124E-8</v>
      </c>
      <c r="Q326" s="13">
        <f t="shared" si="236"/>
        <v>3.5254688110262832E-8</v>
      </c>
      <c r="R326" s="13">
        <f t="shared" si="236"/>
        <v>4.1476103659090872E-8</v>
      </c>
      <c r="S326" s="13">
        <f t="shared" si="236"/>
        <v>4.8795416069460713E-8</v>
      </c>
      <c r="T326" s="13">
        <f t="shared" si="236"/>
        <v>5.7406371846344145E-8</v>
      </c>
      <c r="U326" s="13">
        <f t="shared" si="236"/>
        <v>6.7536908054411466E-8</v>
      </c>
      <c r="V326" s="13">
        <f t="shared" si="236"/>
        <v>7.9455185946212752E-8</v>
      </c>
      <c r="W326" s="13">
        <f t="shared" si="236"/>
        <v>9.3476689348272877E-8</v>
      </c>
      <c r="X326" s="13">
        <f t="shared" si="236"/>
        <v>1.0997257570355604E-7</v>
      </c>
      <c r="Y326" s="13">
        <f t="shared" si="236"/>
        <v>1.2937950082730549E-7</v>
      </c>
      <c r="Z326" s="13">
        <f t="shared" si="236"/>
        <v>1.5221117744332483E-7</v>
      </c>
      <c r="AA326" s="13">
        <f t="shared" si="236"/>
        <v>1.7907197346195455E-7</v>
      </c>
      <c r="AB326" s="13">
        <f t="shared" si="236"/>
        <v>2.1067290995416013E-7</v>
      </c>
      <c r="AC326" s="13">
        <f t="shared" si="236"/>
        <v>2.478504822975166E-7</v>
      </c>
      <c r="AD326" s="13">
        <f t="shared" si="201"/>
        <v>2354787.8522120425</v>
      </c>
      <c r="AE326" s="13">
        <f t="shared" si="211"/>
        <v>2354787.8522136412</v>
      </c>
      <c r="AF326" s="4"/>
      <c r="AG326">
        <f t="shared" si="197"/>
        <v>315</v>
      </c>
      <c r="AH326" s="4"/>
      <c r="AI326" s="4"/>
      <c r="AJ326" s="13">
        <f t="shared" si="233"/>
        <v>7.2139437846993197E-10</v>
      </c>
      <c r="AK326" s="13">
        <f t="shared" si="233"/>
        <v>0</v>
      </c>
      <c r="AL326" s="13">
        <f t="shared" si="233"/>
        <v>0</v>
      </c>
      <c r="AM326" s="13">
        <f t="shared" si="233"/>
        <v>0</v>
      </c>
      <c r="AN326" s="13">
        <f t="shared" si="233"/>
        <v>0</v>
      </c>
      <c r="AO326" s="13">
        <f t="shared" si="233"/>
        <v>0</v>
      </c>
      <c r="AP326" s="13">
        <f t="shared" si="233"/>
        <v>0</v>
      </c>
      <c r="AQ326" s="13">
        <f t="shared" si="233"/>
        <v>0</v>
      </c>
      <c r="AR326" s="13">
        <f t="shared" si="233"/>
        <v>0</v>
      </c>
      <c r="AS326" s="13">
        <f t="shared" si="233"/>
        <v>0</v>
      </c>
      <c r="AT326" s="13">
        <f t="shared" si="233"/>
        <v>0</v>
      </c>
      <c r="AU326" s="13">
        <f t="shared" si="233"/>
        <v>0</v>
      </c>
      <c r="AV326" s="13">
        <f t="shared" si="233"/>
        <v>0</v>
      </c>
      <c r="AW326" s="13">
        <f t="shared" si="233"/>
        <v>0</v>
      </c>
      <c r="AX326" s="13">
        <f t="shared" si="233"/>
        <v>0</v>
      </c>
      <c r="AY326" s="13">
        <f t="shared" ref="AY326:BC326" si="237">X325*AX$8</f>
        <v>0</v>
      </c>
      <c r="AZ326" s="13">
        <f t="shared" si="237"/>
        <v>0</v>
      </c>
      <c r="BA326" s="13">
        <f t="shared" si="237"/>
        <v>0</v>
      </c>
      <c r="BB326" s="13">
        <f t="shared" si="237"/>
        <v>0</v>
      </c>
      <c r="BC326" s="13">
        <f t="shared" si="237"/>
        <v>0</v>
      </c>
      <c r="BD326" s="13">
        <f t="shared" si="217"/>
        <v>0</v>
      </c>
      <c r="BE326" s="13">
        <f t="shared" si="206"/>
        <v>7.2139437846993197E-10</v>
      </c>
      <c r="BF326" s="13">
        <f t="shared" si="202"/>
        <v>150305.60758810397</v>
      </c>
      <c r="BG326" s="4">
        <f t="shared" si="198"/>
        <v>2505093.4598017451</v>
      </c>
      <c r="BH326" s="4">
        <f t="shared" si="216"/>
        <v>1.0000000000000493</v>
      </c>
      <c r="BI326" s="4">
        <f t="shared" si="218"/>
        <v>1.0000000000000575</v>
      </c>
      <c r="BJ326" s="4">
        <f t="shared" si="203"/>
        <v>5.9999999999999707</v>
      </c>
      <c r="BK326" s="4"/>
      <c r="BL326" s="4">
        <f t="shared" si="194"/>
        <v>2505093.4598018029</v>
      </c>
      <c r="BN326">
        <f t="shared" si="195"/>
        <v>315</v>
      </c>
      <c r="BO326" s="11">
        <f t="shared" si="196"/>
        <v>2.4593271767802759E-14</v>
      </c>
      <c r="BP326" s="9">
        <f t="shared" si="225"/>
        <v>3.7700577003147276E-23</v>
      </c>
      <c r="BQ326" s="9">
        <f t="shared" si="225"/>
        <v>4.169240280346906E-23</v>
      </c>
      <c r="BR326" s="9">
        <f t="shared" si="225"/>
        <v>4.9049885651124183E-23</v>
      </c>
      <c r="BS326" s="9">
        <f t="shared" si="224"/>
        <v>5.770574782483001E-23</v>
      </c>
      <c r="BT326" s="9">
        <f t="shared" si="224"/>
        <v>6.7889115088004868E-23</v>
      </c>
      <c r="BU326" s="9">
        <f t="shared" si="224"/>
        <v>7.9869547162316574E-23</v>
      </c>
      <c r="BV326" s="9">
        <f t="shared" si="224"/>
        <v>9.3964173132078912E-23</v>
      </c>
      <c r="BW326" s="9">
        <f t="shared" si="224"/>
        <v>1.1054608603765921E-22</v>
      </c>
      <c r="BX326" s="9">
        <f t="shared" si="224"/>
        <v>1.3005421886772278E-22</v>
      </c>
      <c r="BY326" s="9">
        <f t="shared" si="224"/>
        <v>1.5300496337363705E-22</v>
      </c>
      <c r="BZ326" s="9">
        <f t="shared" si="224"/>
        <v>0</v>
      </c>
      <c r="CA326" s="9">
        <f t="shared" si="224"/>
        <v>0</v>
      </c>
      <c r="CB326" s="9">
        <f t="shared" si="234"/>
        <v>0</v>
      </c>
      <c r="CC326" s="9">
        <f t="shared" si="234"/>
        <v>0</v>
      </c>
      <c r="CD326" s="9">
        <f t="shared" si="234"/>
        <v>0</v>
      </c>
      <c r="CE326" s="9">
        <f t="shared" si="220"/>
        <v>0</v>
      </c>
      <c r="CF326" s="9">
        <f t="shared" si="220"/>
        <v>0</v>
      </c>
      <c r="CG326" s="9">
        <f t="shared" si="220"/>
        <v>0</v>
      </c>
      <c r="CH326" s="9">
        <f t="shared" si="220"/>
        <v>0</v>
      </c>
      <c r="CI326" s="9">
        <f t="shared" si="220"/>
        <v>0</v>
      </c>
      <c r="CJ326" s="9">
        <f t="shared" si="220"/>
        <v>0</v>
      </c>
      <c r="CK326" s="9">
        <f t="shared" si="220"/>
        <v>8.6867906407456974E-9</v>
      </c>
      <c r="CL326" s="9">
        <f t="shared" si="207"/>
        <v>8.6867906407465196E-9</v>
      </c>
    </row>
    <row r="327" spans="2:90" x14ac:dyDescent="0.2">
      <c r="B327" s="1">
        <f t="shared" si="204"/>
        <v>44176</v>
      </c>
      <c r="C327" s="8">
        <f t="shared" si="199"/>
        <v>45.142857142857146</v>
      </c>
      <c r="D327">
        <f t="shared" si="208"/>
        <v>316</v>
      </c>
      <c r="E327" s="14">
        <f t="shared" si="205"/>
        <v>0.15</v>
      </c>
      <c r="F327" s="3">
        <f t="shared" si="200"/>
        <v>2.8576511180631639</v>
      </c>
      <c r="G327" s="4">
        <f t="shared" si="209"/>
        <v>4.9225146964265536E-8</v>
      </c>
      <c r="I327" s="13">
        <f t="shared" si="210"/>
        <v>8.6867906407465196E-9</v>
      </c>
      <c r="J327" s="13">
        <f t="shared" si="236"/>
        <v>9.6065684732939009E-9</v>
      </c>
      <c r="K327" s="13">
        <f t="shared" si="236"/>
        <v>1.13018452626956E-8</v>
      </c>
      <c r="L327" s="13">
        <f t="shared" si="236"/>
        <v>1.3296288544343458E-8</v>
      </c>
      <c r="M327" s="13">
        <f t="shared" si="236"/>
        <v>1.5642692405103997E-8</v>
      </c>
      <c r="N327" s="13">
        <f t="shared" si="236"/>
        <v>1.8403167535408215E-8</v>
      </c>
      <c r="O327" s="13">
        <f t="shared" si="236"/>
        <v>2.1650785335762961E-8</v>
      </c>
      <c r="P327" s="13">
        <f t="shared" si="236"/>
        <v>2.547151215970534E-8</v>
      </c>
      <c r="Q327" s="13">
        <f t="shared" si="236"/>
        <v>2.9966484893749124E-8</v>
      </c>
      <c r="R327" s="13">
        <f t="shared" si="236"/>
        <v>3.5254688110262832E-8</v>
      </c>
      <c r="S327" s="13">
        <f t="shared" si="236"/>
        <v>4.1476103659090872E-8</v>
      </c>
      <c r="T327" s="13">
        <f t="shared" si="236"/>
        <v>4.8795416069460713E-8</v>
      </c>
      <c r="U327" s="13">
        <f t="shared" si="236"/>
        <v>5.7406371846344145E-8</v>
      </c>
      <c r="V327" s="13">
        <f t="shared" si="236"/>
        <v>6.7536908054411466E-8</v>
      </c>
      <c r="W327" s="13">
        <f t="shared" si="236"/>
        <v>7.9455185946212752E-8</v>
      </c>
      <c r="X327" s="13">
        <f t="shared" si="236"/>
        <v>9.3476689348272877E-8</v>
      </c>
      <c r="Y327" s="13">
        <f t="shared" si="236"/>
        <v>1.0997257570355604E-7</v>
      </c>
      <c r="Z327" s="13">
        <f t="shared" si="236"/>
        <v>1.2937950082730549E-7</v>
      </c>
      <c r="AA327" s="13">
        <f t="shared" si="236"/>
        <v>1.5221117744332483E-7</v>
      </c>
      <c r="AB327" s="13">
        <f t="shared" si="236"/>
        <v>1.7907197346195455E-7</v>
      </c>
      <c r="AC327" s="13">
        <f t="shared" si="236"/>
        <v>2.1067290995416013E-7</v>
      </c>
      <c r="AD327" s="13">
        <f t="shared" si="201"/>
        <v>2354787.8522122903</v>
      </c>
      <c r="AE327" s="13">
        <f t="shared" si="211"/>
        <v>2354787.8522136491</v>
      </c>
      <c r="AF327" s="4"/>
      <c r="AG327">
        <f t="shared" si="197"/>
        <v>316</v>
      </c>
      <c r="AH327" s="4"/>
      <c r="AI327" s="4"/>
      <c r="AJ327" s="13">
        <f t="shared" ref="AJ327:BC339" si="238">I326*AI$8</f>
        <v>6.1318522169961063E-10</v>
      </c>
      <c r="AK327" s="13">
        <f t="shared" si="238"/>
        <v>0</v>
      </c>
      <c r="AL327" s="13">
        <f t="shared" si="238"/>
        <v>0</v>
      </c>
      <c r="AM327" s="13">
        <f t="shared" si="238"/>
        <v>0</v>
      </c>
      <c r="AN327" s="13">
        <f t="shared" si="238"/>
        <v>0</v>
      </c>
      <c r="AO327" s="13">
        <f t="shared" si="238"/>
        <v>0</v>
      </c>
      <c r="AP327" s="13">
        <f t="shared" si="238"/>
        <v>0</v>
      </c>
      <c r="AQ327" s="13">
        <f t="shared" si="238"/>
        <v>0</v>
      </c>
      <c r="AR327" s="13">
        <f t="shared" si="238"/>
        <v>0</v>
      </c>
      <c r="AS327" s="13">
        <f t="shared" si="238"/>
        <v>0</v>
      </c>
      <c r="AT327" s="13">
        <f t="shared" si="238"/>
        <v>0</v>
      </c>
      <c r="AU327" s="13">
        <f t="shared" si="238"/>
        <v>0</v>
      </c>
      <c r="AV327" s="13">
        <f t="shared" si="238"/>
        <v>0</v>
      </c>
      <c r="AW327" s="13">
        <f t="shared" si="238"/>
        <v>0</v>
      </c>
      <c r="AX327" s="13">
        <f t="shared" si="238"/>
        <v>0</v>
      </c>
      <c r="AY327" s="13">
        <f t="shared" si="238"/>
        <v>0</v>
      </c>
      <c r="AZ327" s="13">
        <f t="shared" si="238"/>
        <v>0</v>
      </c>
      <c r="BA327" s="13">
        <f t="shared" si="238"/>
        <v>0</v>
      </c>
      <c r="BB327" s="13">
        <f t="shared" si="238"/>
        <v>0</v>
      </c>
      <c r="BC327" s="13">
        <f t="shared" si="238"/>
        <v>0</v>
      </c>
      <c r="BD327" s="13">
        <f t="shared" si="217"/>
        <v>0</v>
      </c>
      <c r="BE327" s="13">
        <f t="shared" si="206"/>
        <v>6.1318522169961063E-10</v>
      </c>
      <c r="BF327" s="13">
        <f t="shared" si="202"/>
        <v>150305.60758810458</v>
      </c>
      <c r="BG327" s="4">
        <f t="shared" si="198"/>
        <v>2505093.4598017535</v>
      </c>
      <c r="BH327" s="4">
        <f t="shared" si="216"/>
        <v>1.0000000000000417</v>
      </c>
      <c r="BI327" s="4">
        <f t="shared" si="218"/>
        <v>1.0000000000000488</v>
      </c>
      <c r="BJ327" s="4">
        <f t="shared" si="203"/>
        <v>5.9999999999999751</v>
      </c>
      <c r="BK327" s="4"/>
      <c r="BL327" s="4">
        <f t="shared" si="194"/>
        <v>2505093.4598018029</v>
      </c>
      <c r="BN327">
        <f t="shared" si="195"/>
        <v>316</v>
      </c>
      <c r="BO327" s="11">
        <f t="shared" si="196"/>
        <v>2.0904281002634594E-14</v>
      </c>
      <c r="BP327" s="9">
        <f t="shared" si="225"/>
        <v>2.7238666884783216E-23</v>
      </c>
      <c r="BQ327" s="9">
        <f t="shared" si="225"/>
        <v>3.0122761025517916E-23</v>
      </c>
      <c r="BR327" s="9">
        <f t="shared" si="225"/>
        <v>3.5438542382952513E-23</v>
      </c>
      <c r="BS327" s="9">
        <f t="shared" si="224"/>
        <v>4.1692402803460038E-23</v>
      </c>
      <c r="BT327" s="9">
        <f t="shared" si="224"/>
        <v>4.9049885651110789E-23</v>
      </c>
      <c r="BU327" s="9">
        <f t="shared" si="224"/>
        <v>5.7705747824810344E-23</v>
      </c>
      <c r="BV327" s="9">
        <f t="shared" si="224"/>
        <v>6.7889115087976397E-23</v>
      </c>
      <c r="BW327" s="9">
        <f t="shared" si="224"/>
        <v>7.9869547162275667E-23</v>
      </c>
      <c r="BX327" s="9">
        <f t="shared" si="224"/>
        <v>9.3964173132020443E-23</v>
      </c>
      <c r="BY327" s="9">
        <f t="shared" si="224"/>
        <v>1.1054608603757624E-22</v>
      </c>
      <c r="BZ327" s="9">
        <f t="shared" si="224"/>
        <v>0</v>
      </c>
      <c r="CA327" s="9">
        <f t="shared" si="224"/>
        <v>0</v>
      </c>
      <c r="CB327" s="9">
        <f t="shared" si="234"/>
        <v>0</v>
      </c>
      <c r="CC327" s="9">
        <f t="shared" si="234"/>
        <v>0</v>
      </c>
      <c r="CD327" s="9">
        <f t="shared" si="234"/>
        <v>0</v>
      </c>
      <c r="CE327" s="9">
        <f t="shared" si="220"/>
        <v>0</v>
      </c>
      <c r="CF327" s="9">
        <f t="shared" si="220"/>
        <v>0</v>
      </c>
      <c r="CG327" s="9">
        <f t="shared" si="220"/>
        <v>0</v>
      </c>
      <c r="CH327" s="9">
        <f t="shared" si="220"/>
        <v>0</v>
      </c>
      <c r="CI327" s="9">
        <f t="shared" si="220"/>
        <v>0</v>
      </c>
      <c r="CJ327" s="9">
        <f t="shared" si="220"/>
        <v>0</v>
      </c>
      <c r="CK327" s="9">
        <f t="shared" si="220"/>
        <v>7.3837720446354147E-9</v>
      </c>
      <c r="CL327" s="9">
        <f t="shared" si="207"/>
        <v>7.3837720446360086E-9</v>
      </c>
    </row>
    <row r="328" spans="2:90" x14ac:dyDescent="0.2">
      <c r="B328" s="1">
        <f t="shared" si="204"/>
        <v>44177</v>
      </c>
      <c r="C328" s="8">
        <f t="shared" si="199"/>
        <v>45.285714285714285</v>
      </c>
      <c r="D328">
        <f t="shared" si="208"/>
        <v>317</v>
      </c>
      <c r="E328" s="14">
        <f t="shared" si="205"/>
        <v>0.15</v>
      </c>
      <c r="F328" s="3">
        <f t="shared" si="200"/>
        <v>2.8576511180631639</v>
      </c>
      <c r="G328" s="4">
        <f t="shared" si="209"/>
        <v>4.1841374919629525E-8</v>
      </c>
      <c r="I328" s="13">
        <f t="shared" si="210"/>
        <v>7.3837720446360086E-9</v>
      </c>
      <c r="J328" s="13">
        <f t="shared" si="236"/>
        <v>8.1655832023017273E-9</v>
      </c>
      <c r="K328" s="13">
        <f t="shared" si="236"/>
        <v>9.6065684732939009E-9</v>
      </c>
      <c r="L328" s="13">
        <f t="shared" si="236"/>
        <v>1.13018452626956E-8</v>
      </c>
      <c r="M328" s="13">
        <f t="shared" si="236"/>
        <v>1.3296288544343458E-8</v>
      </c>
      <c r="N328" s="13">
        <f t="shared" si="236"/>
        <v>1.5642692405103997E-8</v>
      </c>
      <c r="O328" s="13">
        <f t="shared" si="236"/>
        <v>1.8403167535408215E-8</v>
      </c>
      <c r="P328" s="13">
        <f t="shared" si="236"/>
        <v>2.1650785335762961E-8</v>
      </c>
      <c r="Q328" s="13">
        <f t="shared" si="236"/>
        <v>2.547151215970534E-8</v>
      </c>
      <c r="R328" s="13">
        <f t="shared" si="236"/>
        <v>2.9966484893749124E-8</v>
      </c>
      <c r="S328" s="13">
        <f t="shared" si="236"/>
        <v>3.5254688110262832E-8</v>
      </c>
      <c r="T328" s="13">
        <f t="shared" si="236"/>
        <v>4.1476103659090872E-8</v>
      </c>
      <c r="U328" s="13">
        <f t="shared" si="236"/>
        <v>4.8795416069460713E-8</v>
      </c>
      <c r="V328" s="13">
        <f t="shared" si="236"/>
        <v>5.7406371846344145E-8</v>
      </c>
      <c r="W328" s="13">
        <f t="shared" si="236"/>
        <v>6.7536908054411466E-8</v>
      </c>
      <c r="X328" s="13">
        <f t="shared" si="236"/>
        <v>7.9455185946212752E-8</v>
      </c>
      <c r="Y328" s="13">
        <f t="shared" si="236"/>
        <v>9.3476689348272877E-8</v>
      </c>
      <c r="Z328" s="13">
        <f t="shared" si="236"/>
        <v>1.0997257570355604E-7</v>
      </c>
      <c r="AA328" s="13">
        <f t="shared" si="236"/>
        <v>1.2937950082730549E-7</v>
      </c>
      <c r="AB328" s="13">
        <f t="shared" si="236"/>
        <v>1.5221117744332483E-7</v>
      </c>
      <c r="AC328" s="13">
        <f t="shared" si="236"/>
        <v>1.7907197346195455E-7</v>
      </c>
      <c r="AD328" s="13">
        <f t="shared" si="201"/>
        <v>2354787.8522125008</v>
      </c>
      <c r="AE328" s="13">
        <f t="shared" si="211"/>
        <v>2354787.8522136556</v>
      </c>
      <c r="AF328" s="4"/>
      <c r="AG328">
        <f t="shared" si="197"/>
        <v>317</v>
      </c>
      <c r="AH328" s="4"/>
      <c r="AI328" s="4"/>
      <c r="AJ328" s="13">
        <f t="shared" si="238"/>
        <v>5.2120743844479113E-10</v>
      </c>
      <c r="AK328" s="13">
        <f t="shared" si="238"/>
        <v>0</v>
      </c>
      <c r="AL328" s="13">
        <f t="shared" si="238"/>
        <v>0</v>
      </c>
      <c r="AM328" s="13">
        <f t="shared" si="238"/>
        <v>0</v>
      </c>
      <c r="AN328" s="13">
        <f t="shared" si="238"/>
        <v>0</v>
      </c>
      <c r="AO328" s="13">
        <f t="shared" si="238"/>
        <v>0</v>
      </c>
      <c r="AP328" s="13">
        <f t="shared" si="238"/>
        <v>0</v>
      </c>
      <c r="AQ328" s="13">
        <f t="shared" si="238"/>
        <v>0</v>
      </c>
      <c r="AR328" s="13">
        <f t="shared" si="238"/>
        <v>0</v>
      </c>
      <c r="AS328" s="13">
        <f t="shared" si="238"/>
        <v>0</v>
      </c>
      <c r="AT328" s="13">
        <f t="shared" si="238"/>
        <v>0</v>
      </c>
      <c r="AU328" s="13">
        <f t="shared" si="238"/>
        <v>0</v>
      </c>
      <c r="AV328" s="13">
        <f t="shared" si="238"/>
        <v>0</v>
      </c>
      <c r="AW328" s="13">
        <f t="shared" si="238"/>
        <v>0</v>
      </c>
      <c r="AX328" s="13">
        <f t="shared" si="238"/>
        <v>0</v>
      </c>
      <c r="AY328" s="13">
        <f t="shared" si="238"/>
        <v>0</v>
      </c>
      <c r="AZ328" s="13">
        <f t="shared" si="238"/>
        <v>0</v>
      </c>
      <c r="BA328" s="13">
        <f t="shared" si="238"/>
        <v>0</v>
      </c>
      <c r="BB328" s="13">
        <f t="shared" si="238"/>
        <v>0</v>
      </c>
      <c r="BC328" s="13">
        <f t="shared" si="238"/>
        <v>0</v>
      </c>
      <c r="BD328" s="13">
        <f t="shared" si="217"/>
        <v>0</v>
      </c>
      <c r="BE328" s="13">
        <f t="shared" si="206"/>
        <v>5.2120743844479113E-10</v>
      </c>
      <c r="BF328" s="13">
        <f t="shared" si="202"/>
        <v>150305.60758810511</v>
      </c>
      <c r="BG328" s="4">
        <f t="shared" si="198"/>
        <v>2505093.4598017605</v>
      </c>
      <c r="BH328" s="4">
        <f t="shared" si="216"/>
        <v>1.0000000000000353</v>
      </c>
      <c r="BI328" s="4">
        <f t="shared" si="218"/>
        <v>1.0000000000000415</v>
      </c>
      <c r="BJ328" s="4">
        <f t="shared" si="203"/>
        <v>5.9999999999999787</v>
      </c>
      <c r="BK328" s="4"/>
      <c r="BL328" s="4">
        <f t="shared" si="194"/>
        <v>2505093.4598018024</v>
      </c>
      <c r="BN328">
        <f t="shared" si="195"/>
        <v>317</v>
      </c>
      <c r="BO328" s="11">
        <f t="shared" si="196"/>
        <v>1.7768638852241034E-14</v>
      </c>
      <c r="BP328" s="9">
        <f t="shared" si="225"/>
        <v>1.9679936824261591E-23</v>
      </c>
      <c r="BQ328" s="9">
        <f t="shared" si="225"/>
        <v>2.1763694840943783E-23</v>
      </c>
      <c r="BR328" s="9">
        <f t="shared" si="225"/>
        <v>2.5604346871692573E-23</v>
      </c>
      <c r="BS328" s="9">
        <f t="shared" si="224"/>
        <v>3.0122761025512397E-23</v>
      </c>
      <c r="BT328" s="9">
        <f t="shared" si="224"/>
        <v>3.5438542382944285E-23</v>
      </c>
      <c r="BU328" s="9">
        <f t="shared" si="224"/>
        <v>4.1692402803447989E-23</v>
      </c>
      <c r="BV328" s="9">
        <f t="shared" si="224"/>
        <v>4.9049885651093291E-23</v>
      </c>
      <c r="BW328" s="9">
        <f t="shared" si="224"/>
        <v>5.7705747824785223E-23</v>
      </c>
      <c r="BX328" s="9">
        <f t="shared" si="224"/>
        <v>6.7889115087940545E-23</v>
      </c>
      <c r="BY328" s="9">
        <f t="shared" si="224"/>
        <v>7.9869547162224698E-23</v>
      </c>
      <c r="BZ328" s="9">
        <f t="shared" si="224"/>
        <v>0</v>
      </c>
      <c r="CA328" s="9">
        <f t="shared" si="224"/>
        <v>0</v>
      </c>
      <c r="CB328" s="9">
        <f t="shared" si="234"/>
        <v>0</v>
      </c>
      <c r="CC328" s="9">
        <f t="shared" si="234"/>
        <v>0</v>
      </c>
      <c r="CD328" s="9">
        <f t="shared" si="234"/>
        <v>0</v>
      </c>
      <c r="CE328" s="9">
        <f t="shared" si="220"/>
        <v>0</v>
      </c>
      <c r="CF328" s="9">
        <f t="shared" si="220"/>
        <v>0</v>
      </c>
      <c r="CG328" s="9">
        <f t="shared" si="220"/>
        <v>0</v>
      </c>
      <c r="CH328" s="9">
        <f t="shared" si="220"/>
        <v>0</v>
      </c>
      <c r="CI328" s="9">
        <f t="shared" si="220"/>
        <v>0</v>
      </c>
      <c r="CJ328" s="9">
        <f t="shared" si="220"/>
        <v>0</v>
      </c>
      <c r="CK328" s="9">
        <f t="shared" si="220"/>
        <v>6.2762062379412384E-9</v>
      </c>
      <c r="CL328" s="9">
        <f t="shared" si="207"/>
        <v>6.2762062379416669E-9</v>
      </c>
    </row>
    <row r="329" spans="2:90" x14ac:dyDescent="0.2">
      <c r="B329" s="1">
        <f t="shared" si="204"/>
        <v>44178</v>
      </c>
      <c r="C329" s="8">
        <f t="shared" si="199"/>
        <v>45.428571428571431</v>
      </c>
      <c r="D329">
        <f t="shared" si="208"/>
        <v>318</v>
      </c>
      <c r="E329" s="14">
        <f t="shared" si="205"/>
        <v>0.15</v>
      </c>
      <c r="F329" s="3">
        <f t="shared" si="200"/>
        <v>2.8576511180631639</v>
      </c>
      <c r="G329" s="4">
        <f t="shared" si="209"/>
        <v>3.5565168681687856E-8</v>
      </c>
      <c r="I329" s="13">
        <f t="shared" si="210"/>
        <v>6.2762062379416669E-9</v>
      </c>
      <c r="J329" s="13">
        <f t="shared" si="236"/>
        <v>6.9407457219578476E-9</v>
      </c>
      <c r="K329" s="13">
        <f t="shared" si="236"/>
        <v>8.1655832023017273E-9</v>
      </c>
      <c r="L329" s="13">
        <f t="shared" si="236"/>
        <v>9.6065684732939009E-9</v>
      </c>
      <c r="M329" s="13">
        <f t="shared" si="236"/>
        <v>1.13018452626956E-8</v>
      </c>
      <c r="N329" s="13">
        <f t="shared" si="236"/>
        <v>1.3296288544343458E-8</v>
      </c>
      <c r="O329" s="13">
        <f t="shared" si="236"/>
        <v>1.5642692405103997E-8</v>
      </c>
      <c r="P329" s="13">
        <f t="shared" si="236"/>
        <v>1.8403167535408215E-8</v>
      </c>
      <c r="Q329" s="13">
        <f t="shared" si="236"/>
        <v>2.1650785335762961E-8</v>
      </c>
      <c r="R329" s="13">
        <f t="shared" si="236"/>
        <v>2.547151215970534E-8</v>
      </c>
      <c r="S329" s="13">
        <f t="shared" si="236"/>
        <v>2.9966484893749124E-8</v>
      </c>
      <c r="T329" s="13">
        <f t="shared" si="236"/>
        <v>3.5254688110262832E-8</v>
      </c>
      <c r="U329" s="13">
        <f t="shared" si="236"/>
        <v>4.1476103659090872E-8</v>
      </c>
      <c r="V329" s="13">
        <f t="shared" si="236"/>
        <v>4.8795416069460713E-8</v>
      </c>
      <c r="W329" s="13">
        <f t="shared" si="236"/>
        <v>5.7406371846344145E-8</v>
      </c>
      <c r="X329" s="13">
        <f t="shared" si="236"/>
        <v>6.7536908054411466E-8</v>
      </c>
      <c r="Y329" s="13">
        <f t="shared" si="236"/>
        <v>7.9455185946212752E-8</v>
      </c>
      <c r="Z329" s="13">
        <f t="shared" si="236"/>
        <v>9.3476689348272877E-8</v>
      </c>
      <c r="AA329" s="13">
        <f t="shared" si="236"/>
        <v>1.0997257570355604E-7</v>
      </c>
      <c r="AB329" s="13">
        <f t="shared" si="236"/>
        <v>1.2937950082730549E-7</v>
      </c>
      <c r="AC329" s="13">
        <f t="shared" si="236"/>
        <v>1.5221117744332483E-7</v>
      </c>
      <c r="AD329" s="13">
        <f t="shared" si="201"/>
        <v>2354787.85221268</v>
      </c>
      <c r="AE329" s="13">
        <f t="shared" si="211"/>
        <v>2354787.8522136617</v>
      </c>
      <c r="AF329" s="4"/>
      <c r="AG329">
        <f t="shared" si="197"/>
        <v>318</v>
      </c>
      <c r="AH329" s="4"/>
      <c r="AI329" s="4"/>
      <c r="AJ329" s="13">
        <f t="shared" si="238"/>
        <v>4.4302632267816051E-10</v>
      </c>
      <c r="AK329" s="13">
        <f t="shared" si="238"/>
        <v>0</v>
      </c>
      <c r="AL329" s="13">
        <f t="shared" si="238"/>
        <v>0</v>
      </c>
      <c r="AM329" s="13">
        <f t="shared" si="238"/>
        <v>0</v>
      </c>
      <c r="AN329" s="13">
        <f t="shared" si="238"/>
        <v>0</v>
      </c>
      <c r="AO329" s="13">
        <f t="shared" si="238"/>
        <v>0</v>
      </c>
      <c r="AP329" s="13">
        <f t="shared" si="238"/>
        <v>0</v>
      </c>
      <c r="AQ329" s="13">
        <f t="shared" si="238"/>
        <v>0</v>
      </c>
      <c r="AR329" s="13">
        <f t="shared" si="238"/>
        <v>0</v>
      </c>
      <c r="AS329" s="13">
        <f t="shared" si="238"/>
        <v>0</v>
      </c>
      <c r="AT329" s="13">
        <f t="shared" si="238"/>
        <v>0</v>
      </c>
      <c r="AU329" s="13">
        <f t="shared" si="238"/>
        <v>0</v>
      </c>
      <c r="AV329" s="13">
        <f t="shared" si="238"/>
        <v>0</v>
      </c>
      <c r="AW329" s="13">
        <f t="shared" si="238"/>
        <v>0</v>
      </c>
      <c r="AX329" s="13">
        <f t="shared" si="238"/>
        <v>0</v>
      </c>
      <c r="AY329" s="13">
        <f t="shared" si="238"/>
        <v>0</v>
      </c>
      <c r="AZ329" s="13">
        <f t="shared" si="238"/>
        <v>0</v>
      </c>
      <c r="BA329" s="13">
        <f t="shared" si="238"/>
        <v>0</v>
      </c>
      <c r="BB329" s="13">
        <f t="shared" si="238"/>
        <v>0</v>
      </c>
      <c r="BC329" s="13">
        <f t="shared" si="238"/>
        <v>0</v>
      </c>
      <c r="BD329" s="13">
        <f t="shared" si="217"/>
        <v>0</v>
      </c>
      <c r="BE329" s="13">
        <f t="shared" si="206"/>
        <v>4.4302632267816051E-10</v>
      </c>
      <c r="BF329" s="13">
        <f t="shared" si="202"/>
        <v>150305.60758810554</v>
      </c>
      <c r="BG329" s="4">
        <f t="shared" si="198"/>
        <v>2505093.459801767</v>
      </c>
      <c r="BH329" s="4">
        <f t="shared" si="216"/>
        <v>1.0000000000000302</v>
      </c>
      <c r="BI329" s="4">
        <f t="shared" si="218"/>
        <v>1.0000000000000353</v>
      </c>
      <c r="BJ329" s="4">
        <f t="shared" si="203"/>
        <v>5.9999999999999813</v>
      </c>
      <c r="BK329" s="4"/>
      <c r="BL329" s="4">
        <f t="shared" si="194"/>
        <v>2505093.4598018024</v>
      </c>
      <c r="BN329">
        <f t="shared" si="195"/>
        <v>318</v>
      </c>
      <c r="BO329" s="11">
        <f t="shared" si="196"/>
        <v>1.5103343024406054E-14</v>
      </c>
      <c r="BP329" s="9">
        <f t="shared" si="225"/>
        <v>1.4218754355532506E-23</v>
      </c>
      <c r="BQ329" s="9">
        <f t="shared" si="225"/>
        <v>1.5724269522586232E-23</v>
      </c>
      <c r="BR329" s="9">
        <f t="shared" si="225"/>
        <v>1.8499140614803654E-23</v>
      </c>
      <c r="BS329" s="9">
        <f t="shared" si="224"/>
        <v>2.176369484094038E-23</v>
      </c>
      <c r="BT329" s="9">
        <f t="shared" si="224"/>
        <v>2.560434687168753E-23</v>
      </c>
      <c r="BU329" s="9">
        <f t="shared" si="224"/>
        <v>3.0122761025504985E-23</v>
      </c>
      <c r="BV329" s="9">
        <f t="shared" si="224"/>
        <v>3.5438542382933552E-23</v>
      </c>
      <c r="BW329" s="9">
        <f t="shared" si="224"/>
        <v>4.1692402803432537E-23</v>
      </c>
      <c r="BX329" s="9">
        <f t="shared" si="224"/>
        <v>4.9049885651071257E-23</v>
      </c>
      <c r="BY329" s="9">
        <f t="shared" si="224"/>
        <v>5.7705747824753944E-23</v>
      </c>
      <c r="BZ329" s="9">
        <f t="shared" si="224"/>
        <v>0</v>
      </c>
      <c r="CA329" s="9">
        <f t="shared" si="224"/>
        <v>0</v>
      </c>
      <c r="CB329" s="9">
        <f t="shared" si="234"/>
        <v>0</v>
      </c>
      <c r="CC329" s="9">
        <f t="shared" si="234"/>
        <v>0</v>
      </c>
      <c r="CD329" s="9">
        <f t="shared" si="234"/>
        <v>0</v>
      </c>
      <c r="CE329" s="9">
        <f t="shared" si="220"/>
        <v>0</v>
      </c>
      <c r="CF329" s="9">
        <f t="shared" si="220"/>
        <v>0</v>
      </c>
      <c r="CG329" s="9">
        <f t="shared" si="220"/>
        <v>0</v>
      </c>
      <c r="CH329" s="9">
        <f t="shared" si="220"/>
        <v>0</v>
      </c>
      <c r="CI329" s="9">
        <f t="shared" si="220"/>
        <v>0</v>
      </c>
      <c r="CJ329" s="9">
        <f t="shared" si="220"/>
        <v>0</v>
      </c>
      <c r="CK329" s="9">
        <f t="shared" si="220"/>
        <v>5.3347753022508741E-9</v>
      </c>
      <c r="CL329" s="9">
        <f t="shared" si="207"/>
        <v>5.3347753022511842E-9</v>
      </c>
    </row>
    <row r="330" spans="2:90" x14ac:dyDescent="0.2">
      <c r="B330" s="1">
        <f t="shared" si="204"/>
        <v>44179</v>
      </c>
      <c r="C330" s="8">
        <f t="shared" si="199"/>
        <v>45.571428571428569</v>
      </c>
      <c r="D330">
        <f t="shared" si="208"/>
        <v>319</v>
      </c>
      <c r="E330" s="14">
        <f t="shared" si="205"/>
        <v>0.15</v>
      </c>
      <c r="F330" s="3">
        <f t="shared" si="200"/>
        <v>2.8576511180631639</v>
      </c>
      <c r="G330" s="4">
        <f t="shared" si="209"/>
        <v>3.023039337943667E-8</v>
      </c>
      <c r="I330" s="13">
        <f t="shared" si="210"/>
        <v>5.3347753022511842E-9</v>
      </c>
      <c r="J330" s="13">
        <f t="shared" si="236"/>
        <v>5.8996338636651666E-9</v>
      </c>
      <c r="K330" s="13">
        <f t="shared" si="236"/>
        <v>6.9407457219578476E-9</v>
      </c>
      <c r="L330" s="13">
        <f t="shared" si="236"/>
        <v>8.1655832023017273E-9</v>
      </c>
      <c r="M330" s="13">
        <f t="shared" si="236"/>
        <v>9.6065684732939009E-9</v>
      </c>
      <c r="N330" s="13">
        <f t="shared" si="236"/>
        <v>1.13018452626956E-8</v>
      </c>
      <c r="O330" s="13">
        <f t="shared" si="236"/>
        <v>1.3296288544343458E-8</v>
      </c>
      <c r="P330" s="13">
        <f t="shared" si="236"/>
        <v>1.5642692405103997E-8</v>
      </c>
      <c r="Q330" s="13">
        <f t="shared" si="236"/>
        <v>1.8403167535408215E-8</v>
      </c>
      <c r="R330" s="13">
        <f t="shared" si="236"/>
        <v>2.1650785335762961E-8</v>
      </c>
      <c r="S330" s="13">
        <f t="shared" si="236"/>
        <v>2.547151215970534E-8</v>
      </c>
      <c r="T330" s="13">
        <f t="shared" si="236"/>
        <v>2.9966484893749124E-8</v>
      </c>
      <c r="U330" s="13">
        <f t="shared" si="236"/>
        <v>3.5254688110262832E-8</v>
      </c>
      <c r="V330" s="13">
        <f t="shared" si="236"/>
        <v>4.1476103659090872E-8</v>
      </c>
      <c r="W330" s="13">
        <f t="shared" si="236"/>
        <v>4.8795416069460713E-8</v>
      </c>
      <c r="X330" s="13">
        <f t="shared" si="236"/>
        <v>5.7406371846344145E-8</v>
      </c>
      <c r="Y330" s="13">
        <f t="shared" si="236"/>
        <v>6.7536908054411466E-8</v>
      </c>
      <c r="Z330" s="13">
        <f t="shared" si="236"/>
        <v>7.9455185946212752E-8</v>
      </c>
      <c r="AA330" s="13">
        <f t="shared" si="236"/>
        <v>9.3476689348272877E-8</v>
      </c>
      <c r="AB330" s="13">
        <f t="shared" si="236"/>
        <v>1.0997257570355604E-7</v>
      </c>
      <c r="AC330" s="13">
        <f t="shared" si="236"/>
        <v>1.2937950082730549E-7</v>
      </c>
      <c r="AD330" s="13">
        <f t="shared" si="201"/>
        <v>2354787.8522128323</v>
      </c>
      <c r="AE330" s="13">
        <f t="shared" si="211"/>
        <v>2354787.8522136668</v>
      </c>
      <c r="AF330" s="4"/>
      <c r="AG330">
        <f t="shared" si="197"/>
        <v>319</v>
      </c>
      <c r="AH330" s="4"/>
      <c r="AI330" s="4"/>
      <c r="AJ330" s="13">
        <f t="shared" si="238"/>
        <v>3.7657237427650002E-10</v>
      </c>
      <c r="AK330" s="13">
        <f t="shared" si="238"/>
        <v>0</v>
      </c>
      <c r="AL330" s="13">
        <f t="shared" si="238"/>
        <v>0</v>
      </c>
      <c r="AM330" s="13">
        <f t="shared" si="238"/>
        <v>0</v>
      </c>
      <c r="AN330" s="13">
        <f t="shared" si="238"/>
        <v>0</v>
      </c>
      <c r="AO330" s="13">
        <f t="shared" si="238"/>
        <v>0</v>
      </c>
      <c r="AP330" s="13">
        <f t="shared" si="238"/>
        <v>0</v>
      </c>
      <c r="AQ330" s="13">
        <f t="shared" si="238"/>
        <v>0</v>
      </c>
      <c r="AR330" s="13">
        <f t="shared" si="238"/>
        <v>0</v>
      </c>
      <c r="AS330" s="13">
        <f t="shared" si="238"/>
        <v>0</v>
      </c>
      <c r="AT330" s="13">
        <f t="shared" si="238"/>
        <v>0</v>
      </c>
      <c r="AU330" s="13">
        <f t="shared" si="238"/>
        <v>0</v>
      </c>
      <c r="AV330" s="13">
        <f t="shared" si="238"/>
        <v>0</v>
      </c>
      <c r="AW330" s="13">
        <f t="shared" si="238"/>
        <v>0</v>
      </c>
      <c r="AX330" s="13">
        <f t="shared" si="238"/>
        <v>0</v>
      </c>
      <c r="AY330" s="13">
        <f t="shared" si="238"/>
        <v>0</v>
      </c>
      <c r="AZ330" s="13">
        <f t="shared" si="238"/>
        <v>0</v>
      </c>
      <c r="BA330" s="13">
        <f t="shared" si="238"/>
        <v>0</v>
      </c>
      <c r="BB330" s="13">
        <f t="shared" si="238"/>
        <v>0</v>
      </c>
      <c r="BC330" s="13">
        <f t="shared" si="238"/>
        <v>0</v>
      </c>
      <c r="BD330" s="13">
        <f t="shared" si="217"/>
        <v>0</v>
      </c>
      <c r="BE330" s="13">
        <f t="shared" si="206"/>
        <v>3.7657237427650002E-10</v>
      </c>
      <c r="BF330" s="13">
        <f t="shared" si="202"/>
        <v>150305.60758810592</v>
      </c>
      <c r="BG330" s="4">
        <f t="shared" si="198"/>
        <v>2505093.4598017726</v>
      </c>
      <c r="BH330" s="4">
        <f t="shared" si="216"/>
        <v>1.0000000000000258</v>
      </c>
      <c r="BI330" s="4">
        <f t="shared" si="218"/>
        <v>1.00000000000003</v>
      </c>
      <c r="BJ330" s="4">
        <f t="shared" si="203"/>
        <v>5.9999999999999822</v>
      </c>
      <c r="BK330" s="4"/>
      <c r="BL330" s="4">
        <f t="shared" si="194"/>
        <v>2505093.4598018029</v>
      </c>
      <c r="BN330">
        <f t="shared" si="195"/>
        <v>319</v>
      </c>
      <c r="BO330" s="11">
        <f t="shared" si="196"/>
        <v>1.2837841570745992E-14</v>
      </c>
      <c r="BP330" s="9">
        <f t="shared" si="225"/>
        <v>1.027305002187439E-23</v>
      </c>
      <c r="BQ330" s="9">
        <f t="shared" si="225"/>
        <v>1.1360784730071219E-23</v>
      </c>
      <c r="BR330" s="9">
        <f t="shared" si="225"/>
        <v>1.3365629094199178E-23</v>
      </c>
      <c r="BS330" s="9">
        <f t="shared" si="224"/>
        <v>1.5724269522584142E-23</v>
      </c>
      <c r="BT330" s="9">
        <f t="shared" si="224"/>
        <v>1.8499140614800544E-23</v>
      </c>
      <c r="BU330" s="9">
        <f t="shared" si="224"/>
        <v>2.1763694840935834E-23</v>
      </c>
      <c r="BV330" s="9">
        <f t="shared" si="224"/>
        <v>2.5604346871680924E-23</v>
      </c>
      <c r="BW330" s="9">
        <f t="shared" si="224"/>
        <v>3.0122761025495505E-23</v>
      </c>
      <c r="BX330" s="9">
        <f t="shared" si="224"/>
        <v>3.5438542382919993E-23</v>
      </c>
      <c r="BY330" s="9">
        <f t="shared" ref="BY330:CA393" si="239">R330*$E330*$BO330*BY$7</f>
        <v>4.1692402803413318E-23</v>
      </c>
      <c r="BZ330" s="9">
        <f t="shared" si="239"/>
        <v>0</v>
      </c>
      <c r="CA330" s="9">
        <f t="shared" si="239"/>
        <v>0</v>
      </c>
      <c r="CB330" s="9">
        <f t="shared" si="234"/>
        <v>0</v>
      </c>
      <c r="CC330" s="9">
        <f t="shared" si="234"/>
        <v>0</v>
      </c>
      <c r="CD330" s="9">
        <f t="shared" si="234"/>
        <v>0</v>
      </c>
      <c r="CE330" s="9">
        <f t="shared" si="220"/>
        <v>0</v>
      </c>
      <c r="CF330" s="9">
        <f t="shared" si="220"/>
        <v>0</v>
      </c>
      <c r="CG330" s="9">
        <f t="shared" si="220"/>
        <v>0</v>
      </c>
      <c r="CH330" s="9">
        <f t="shared" si="220"/>
        <v>0</v>
      </c>
      <c r="CI330" s="9">
        <f t="shared" si="220"/>
        <v>0</v>
      </c>
      <c r="CJ330" s="9">
        <f t="shared" si="220"/>
        <v>0</v>
      </c>
      <c r="CK330" s="9">
        <f t="shared" si="220"/>
        <v>4.5345590069138351E-9</v>
      </c>
      <c r="CL330" s="9">
        <f t="shared" si="207"/>
        <v>4.5345590069140592E-9</v>
      </c>
    </row>
    <row r="331" spans="2:90" x14ac:dyDescent="0.2">
      <c r="B331" s="1">
        <f t="shared" si="204"/>
        <v>44180</v>
      </c>
      <c r="C331" s="8">
        <f t="shared" si="199"/>
        <v>45.714285714285715</v>
      </c>
      <c r="D331">
        <f t="shared" si="208"/>
        <v>320</v>
      </c>
      <c r="E331" s="14">
        <f t="shared" si="205"/>
        <v>0.15</v>
      </c>
      <c r="F331" s="3">
        <f t="shared" si="200"/>
        <v>2.8576511180631639</v>
      </c>
      <c r="G331" s="4">
        <f t="shared" si="209"/>
        <v>2.5695834372522609E-8</v>
      </c>
      <c r="I331" s="13">
        <f t="shared" si="210"/>
        <v>4.5345590069140592E-9</v>
      </c>
      <c r="J331" s="13">
        <f t="shared" si="236"/>
        <v>5.0146887841161129E-9</v>
      </c>
      <c r="K331" s="13">
        <f t="shared" si="236"/>
        <v>5.8996338636651666E-9</v>
      </c>
      <c r="L331" s="13">
        <f t="shared" si="236"/>
        <v>6.9407457219578476E-9</v>
      </c>
      <c r="M331" s="13">
        <f t="shared" si="236"/>
        <v>8.1655832023017273E-9</v>
      </c>
      <c r="N331" s="13">
        <f t="shared" si="236"/>
        <v>9.6065684732939009E-9</v>
      </c>
      <c r="O331" s="13">
        <f t="shared" si="236"/>
        <v>1.13018452626956E-8</v>
      </c>
      <c r="P331" s="13">
        <f t="shared" si="236"/>
        <v>1.3296288544343458E-8</v>
      </c>
      <c r="Q331" s="13">
        <f t="shared" si="236"/>
        <v>1.5642692405103997E-8</v>
      </c>
      <c r="R331" s="13">
        <f t="shared" si="236"/>
        <v>1.8403167535408215E-8</v>
      </c>
      <c r="S331" s="13">
        <f t="shared" si="236"/>
        <v>2.1650785335762961E-8</v>
      </c>
      <c r="T331" s="13">
        <f t="shared" si="236"/>
        <v>2.547151215970534E-8</v>
      </c>
      <c r="U331" s="13">
        <f t="shared" si="236"/>
        <v>2.9966484893749124E-8</v>
      </c>
      <c r="V331" s="13">
        <f t="shared" si="236"/>
        <v>3.5254688110262832E-8</v>
      </c>
      <c r="W331" s="13">
        <f t="shared" si="236"/>
        <v>4.1476103659090872E-8</v>
      </c>
      <c r="X331" s="13">
        <f t="shared" si="236"/>
        <v>4.8795416069460713E-8</v>
      </c>
      <c r="Y331" s="13">
        <f t="shared" si="236"/>
        <v>5.7406371846344145E-8</v>
      </c>
      <c r="Z331" s="13">
        <f t="shared" si="236"/>
        <v>6.7536908054411466E-8</v>
      </c>
      <c r="AA331" s="13">
        <f t="shared" si="236"/>
        <v>7.9455185946212752E-8</v>
      </c>
      <c r="AB331" s="13">
        <f t="shared" si="236"/>
        <v>9.3476689348272877E-8</v>
      </c>
      <c r="AC331" s="13">
        <f t="shared" si="236"/>
        <v>1.0997257570355604E-7</v>
      </c>
      <c r="AD331" s="13">
        <f t="shared" si="201"/>
        <v>2354787.8522129618</v>
      </c>
      <c r="AE331" s="13">
        <f t="shared" si="211"/>
        <v>2354787.852213671</v>
      </c>
      <c r="AF331" s="4"/>
      <c r="AG331">
        <f t="shared" si="197"/>
        <v>320</v>
      </c>
      <c r="AH331" s="4"/>
      <c r="AI331" s="4"/>
      <c r="AJ331" s="13">
        <f t="shared" si="238"/>
        <v>3.2008651813507104E-10</v>
      </c>
      <c r="AK331" s="13">
        <f t="shared" si="238"/>
        <v>0</v>
      </c>
      <c r="AL331" s="13">
        <f t="shared" si="238"/>
        <v>0</v>
      </c>
      <c r="AM331" s="13">
        <f t="shared" si="238"/>
        <v>0</v>
      </c>
      <c r="AN331" s="13">
        <f t="shared" si="238"/>
        <v>0</v>
      </c>
      <c r="AO331" s="13">
        <f t="shared" si="238"/>
        <v>0</v>
      </c>
      <c r="AP331" s="13">
        <f t="shared" si="238"/>
        <v>0</v>
      </c>
      <c r="AQ331" s="13">
        <f t="shared" si="238"/>
        <v>0</v>
      </c>
      <c r="AR331" s="13">
        <f t="shared" si="238"/>
        <v>0</v>
      </c>
      <c r="AS331" s="13">
        <f t="shared" si="238"/>
        <v>0</v>
      </c>
      <c r="AT331" s="13">
        <f t="shared" si="238"/>
        <v>0</v>
      </c>
      <c r="AU331" s="13">
        <f t="shared" si="238"/>
        <v>0</v>
      </c>
      <c r="AV331" s="13">
        <f t="shared" si="238"/>
        <v>0</v>
      </c>
      <c r="AW331" s="13">
        <f t="shared" si="238"/>
        <v>0</v>
      </c>
      <c r="AX331" s="13">
        <f t="shared" si="238"/>
        <v>0</v>
      </c>
      <c r="AY331" s="13">
        <f t="shared" si="238"/>
        <v>0</v>
      </c>
      <c r="AZ331" s="13">
        <f t="shared" si="238"/>
        <v>0</v>
      </c>
      <c r="BA331" s="13">
        <f t="shared" si="238"/>
        <v>0</v>
      </c>
      <c r="BB331" s="13">
        <f t="shared" si="238"/>
        <v>0</v>
      </c>
      <c r="BC331" s="13">
        <f t="shared" si="238"/>
        <v>0</v>
      </c>
      <c r="BD331" s="13">
        <f t="shared" si="217"/>
        <v>0</v>
      </c>
      <c r="BE331" s="13">
        <f t="shared" si="206"/>
        <v>3.2008651813507104E-10</v>
      </c>
      <c r="BF331" s="13">
        <f t="shared" si="202"/>
        <v>150305.60758810624</v>
      </c>
      <c r="BG331" s="4">
        <f t="shared" si="198"/>
        <v>2505093.4598017773</v>
      </c>
      <c r="BH331" s="4">
        <f t="shared" si="216"/>
        <v>1.0000000000000218</v>
      </c>
      <c r="BI331" s="4">
        <f t="shared" si="218"/>
        <v>1.0000000000000255</v>
      </c>
      <c r="BJ331" s="4">
        <f t="shared" si="203"/>
        <v>5.9999999999999849</v>
      </c>
      <c r="BK331" s="4"/>
      <c r="BL331" s="4">
        <f t="shared" ref="BL331:BL347" si="240">G331+AE331+BF331</f>
        <v>2505093.4598018029</v>
      </c>
      <c r="BN331">
        <f t="shared" ref="BN331:BN347" si="241">D331</f>
        <v>320</v>
      </c>
      <c r="BO331" s="11">
        <f t="shared" ref="BO331:BO394" si="242">G331/(G331+AE331)</f>
        <v>1.0912165335134707E-14</v>
      </c>
      <c r="BP331" s="9">
        <f t="shared" si="225"/>
        <v>7.4222786408055688E-24</v>
      </c>
      <c r="BQ331" s="9">
        <f t="shared" si="225"/>
        <v>8.2081669674780997E-24</v>
      </c>
      <c r="BR331" s="9">
        <f t="shared" si="225"/>
        <v>9.6566670205610799E-24</v>
      </c>
      <c r="BS331" s="9">
        <f t="shared" si="225"/>
        <v>1.1360784730069941E-23</v>
      </c>
      <c r="BT331" s="9">
        <f t="shared" si="225"/>
        <v>1.3365629094197273E-23</v>
      </c>
      <c r="BU331" s="9">
        <f t="shared" si="225"/>
        <v>1.5724269522581348E-23</v>
      </c>
      <c r="BV331" s="9">
        <f t="shared" si="225"/>
        <v>1.8499140614796501E-23</v>
      </c>
      <c r="BW331" s="9">
        <f t="shared" si="225"/>
        <v>2.176369484093001E-23</v>
      </c>
      <c r="BX331" s="9">
        <f t="shared" si="225"/>
        <v>2.5604346871672619E-23</v>
      </c>
      <c r="BY331" s="9">
        <f t="shared" si="239"/>
        <v>3.0122761025483691E-23</v>
      </c>
      <c r="BZ331" s="9">
        <f t="shared" si="239"/>
        <v>0</v>
      </c>
      <c r="CA331" s="9">
        <f t="shared" si="239"/>
        <v>0</v>
      </c>
      <c r="CB331" s="9">
        <f t="shared" si="234"/>
        <v>0</v>
      </c>
      <c r="CC331" s="9">
        <f t="shared" si="234"/>
        <v>0</v>
      </c>
      <c r="CD331" s="9">
        <f t="shared" si="234"/>
        <v>0</v>
      </c>
      <c r="CE331" s="9">
        <f t="shared" si="234"/>
        <v>0</v>
      </c>
      <c r="CF331" s="9">
        <f t="shared" si="234"/>
        <v>0</v>
      </c>
      <c r="CG331" s="9">
        <f t="shared" si="234"/>
        <v>0</v>
      </c>
      <c r="CH331" s="9">
        <f t="shared" si="234"/>
        <v>0</v>
      </c>
      <c r="CI331" s="9">
        <f t="shared" si="234"/>
        <v>0</v>
      </c>
      <c r="CJ331" s="9">
        <f t="shared" si="234"/>
        <v>0</v>
      </c>
      <c r="CK331" s="9">
        <f t="shared" si="234"/>
        <v>3.8543751558771883E-9</v>
      </c>
      <c r="CL331" s="9">
        <f t="shared" si="207"/>
        <v>3.8543751558773505E-9</v>
      </c>
    </row>
    <row r="332" spans="2:90" x14ac:dyDescent="0.2">
      <c r="B332" s="1">
        <f t="shared" si="204"/>
        <v>44181</v>
      </c>
      <c r="C332" s="8">
        <f t="shared" si="199"/>
        <v>45.857142857142854</v>
      </c>
      <c r="D332">
        <f t="shared" si="208"/>
        <v>321</v>
      </c>
      <c r="E332" s="14">
        <f t="shared" si="205"/>
        <v>0.15</v>
      </c>
      <c r="F332" s="3">
        <f t="shared" si="200"/>
        <v>2.8576511180631639</v>
      </c>
      <c r="G332" s="4">
        <f t="shared" si="209"/>
        <v>2.184145921664526E-8</v>
      </c>
      <c r="I332" s="13">
        <f t="shared" si="210"/>
        <v>3.8543751558773505E-9</v>
      </c>
      <c r="J332" s="13">
        <f t="shared" si="236"/>
        <v>4.2624854664992154E-9</v>
      </c>
      <c r="K332" s="13">
        <f t="shared" si="236"/>
        <v>5.0146887841161129E-9</v>
      </c>
      <c r="L332" s="13">
        <f t="shared" si="236"/>
        <v>5.8996338636651666E-9</v>
      </c>
      <c r="M332" s="13">
        <f t="shared" si="236"/>
        <v>6.9407457219578476E-9</v>
      </c>
      <c r="N332" s="13">
        <f t="shared" si="236"/>
        <v>8.1655832023017273E-9</v>
      </c>
      <c r="O332" s="13">
        <f t="shared" si="236"/>
        <v>9.6065684732939009E-9</v>
      </c>
      <c r="P332" s="13">
        <f t="shared" si="236"/>
        <v>1.13018452626956E-8</v>
      </c>
      <c r="Q332" s="13">
        <f t="shared" si="236"/>
        <v>1.3296288544343458E-8</v>
      </c>
      <c r="R332" s="13">
        <f t="shared" si="236"/>
        <v>1.5642692405103997E-8</v>
      </c>
      <c r="S332" s="13">
        <f t="shared" si="236"/>
        <v>1.8403167535408215E-8</v>
      </c>
      <c r="T332" s="13">
        <f t="shared" si="236"/>
        <v>2.1650785335762961E-8</v>
      </c>
      <c r="U332" s="13">
        <f t="shared" si="236"/>
        <v>2.547151215970534E-8</v>
      </c>
      <c r="V332" s="13">
        <f t="shared" si="236"/>
        <v>2.9966484893749124E-8</v>
      </c>
      <c r="W332" s="13">
        <f t="shared" si="236"/>
        <v>3.5254688110262832E-8</v>
      </c>
      <c r="X332" s="13">
        <f t="shared" si="236"/>
        <v>4.1476103659090872E-8</v>
      </c>
      <c r="Y332" s="13">
        <f t="shared" si="236"/>
        <v>4.8795416069460713E-8</v>
      </c>
      <c r="Z332" s="13">
        <f t="shared" si="236"/>
        <v>5.7406371846344145E-8</v>
      </c>
      <c r="AA332" s="13">
        <f t="shared" si="236"/>
        <v>6.7536908054411466E-8</v>
      </c>
      <c r="AB332" s="13">
        <f t="shared" si="236"/>
        <v>7.9455185946212752E-8</v>
      </c>
      <c r="AC332" s="13">
        <f t="shared" si="236"/>
        <v>9.3476689348272877E-8</v>
      </c>
      <c r="AD332" s="13">
        <f t="shared" si="201"/>
        <v>2354787.8522130717</v>
      </c>
      <c r="AE332" s="13">
        <f t="shared" si="211"/>
        <v>2354787.8522136747</v>
      </c>
      <c r="AF332" s="4"/>
      <c r="AG332">
        <f t="shared" ref="AG332:AG362" si="243">D332</f>
        <v>321</v>
      </c>
      <c r="AH332" s="4"/>
      <c r="AI332" s="4"/>
      <c r="AJ332" s="13">
        <f t="shared" si="238"/>
        <v>2.7207354041484356E-10</v>
      </c>
      <c r="AK332" s="13">
        <f t="shared" si="238"/>
        <v>0</v>
      </c>
      <c r="AL332" s="13">
        <f t="shared" si="238"/>
        <v>0</v>
      </c>
      <c r="AM332" s="13">
        <f t="shared" si="238"/>
        <v>0</v>
      </c>
      <c r="AN332" s="13">
        <f t="shared" si="238"/>
        <v>0</v>
      </c>
      <c r="AO332" s="13">
        <f t="shared" si="238"/>
        <v>0</v>
      </c>
      <c r="AP332" s="13">
        <f t="shared" si="238"/>
        <v>0</v>
      </c>
      <c r="AQ332" s="13">
        <f t="shared" si="238"/>
        <v>0</v>
      </c>
      <c r="AR332" s="13">
        <f t="shared" si="238"/>
        <v>0</v>
      </c>
      <c r="AS332" s="13">
        <f t="shared" si="238"/>
        <v>0</v>
      </c>
      <c r="AT332" s="13">
        <f t="shared" si="238"/>
        <v>0</v>
      </c>
      <c r="AU332" s="13">
        <f t="shared" si="238"/>
        <v>0</v>
      </c>
      <c r="AV332" s="13">
        <f t="shared" si="238"/>
        <v>0</v>
      </c>
      <c r="AW332" s="13">
        <f t="shared" si="238"/>
        <v>0</v>
      </c>
      <c r="AX332" s="13">
        <f t="shared" si="238"/>
        <v>0</v>
      </c>
      <c r="AY332" s="13">
        <f t="shared" si="238"/>
        <v>0</v>
      </c>
      <c r="AZ332" s="13">
        <f t="shared" si="238"/>
        <v>0</v>
      </c>
      <c r="BA332" s="13">
        <f t="shared" si="238"/>
        <v>0</v>
      </c>
      <c r="BB332" s="13">
        <f t="shared" si="238"/>
        <v>0</v>
      </c>
      <c r="BC332" s="13">
        <f t="shared" si="238"/>
        <v>0</v>
      </c>
      <c r="BD332" s="13">
        <f t="shared" si="217"/>
        <v>0</v>
      </c>
      <c r="BE332" s="13">
        <f t="shared" si="206"/>
        <v>2.7207354041484356E-10</v>
      </c>
      <c r="BF332" s="13">
        <f t="shared" si="202"/>
        <v>150305.6075881065</v>
      </c>
      <c r="BG332" s="4">
        <f t="shared" ref="BG332:BG347" si="244">AE332+BF332</f>
        <v>2505093.459801781</v>
      </c>
      <c r="BH332" s="4">
        <f t="shared" si="216"/>
        <v>1.0000000000000184</v>
      </c>
      <c r="BI332" s="4">
        <f t="shared" si="218"/>
        <v>1.0000000000000218</v>
      </c>
      <c r="BJ332" s="4">
        <f t="shared" si="203"/>
        <v>5.9999999999999858</v>
      </c>
      <c r="BK332" s="4"/>
      <c r="BL332" s="4">
        <f t="shared" si="240"/>
        <v>2505093.4598018029</v>
      </c>
      <c r="BN332">
        <f t="shared" si="241"/>
        <v>321</v>
      </c>
      <c r="BO332" s="11">
        <f t="shared" si="242"/>
        <v>9.2753405348649435E-15</v>
      </c>
      <c r="BP332" s="9">
        <f t="shared" si="225"/>
        <v>5.362596317982836E-24</v>
      </c>
      <c r="BQ332" s="9">
        <f t="shared" si="225"/>
        <v>5.9304006340039325E-24</v>
      </c>
      <c r="BR332" s="9">
        <f t="shared" si="225"/>
        <v>6.9769419223567166E-24</v>
      </c>
      <c r="BS332" s="9">
        <f t="shared" si="225"/>
        <v>8.2081669674773092E-24</v>
      </c>
      <c r="BT332" s="9">
        <f t="shared" si="225"/>
        <v>9.6566670205599103E-24</v>
      </c>
      <c r="BU332" s="9">
        <f t="shared" si="225"/>
        <v>1.1360784730068225E-23</v>
      </c>
      <c r="BV332" s="9">
        <f t="shared" si="225"/>
        <v>1.3365629094194781E-23</v>
      </c>
      <c r="BW332" s="9">
        <f t="shared" si="225"/>
        <v>1.5724269522577774E-23</v>
      </c>
      <c r="BX332" s="9">
        <f t="shared" si="225"/>
        <v>1.849914061479139E-23</v>
      </c>
      <c r="BY332" s="9">
        <f t="shared" si="239"/>
        <v>2.1763694840922763E-23</v>
      </c>
      <c r="BZ332" s="9">
        <f t="shared" si="239"/>
        <v>0</v>
      </c>
      <c r="CA332" s="9">
        <f t="shared" si="239"/>
        <v>0</v>
      </c>
      <c r="CB332" s="9">
        <f t="shared" si="234"/>
        <v>0</v>
      </c>
      <c r="CC332" s="9">
        <f t="shared" si="234"/>
        <v>0</v>
      </c>
      <c r="CD332" s="9">
        <f t="shared" si="234"/>
        <v>0</v>
      </c>
      <c r="CE332" s="9">
        <f t="shared" si="234"/>
        <v>0</v>
      </c>
      <c r="CF332" s="9">
        <f t="shared" si="234"/>
        <v>0</v>
      </c>
      <c r="CG332" s="9">
        <f t="shared" si="234"/>
        <v>0</v>
      </c>
      <c r="CH332" s="9">
        <f t="shared" si="234"/>
        <v>0</v>
      </c>
      <c r="CI332" s="9">
        <f t="shared" si="234"/>
        <v>0</v>
      </c>
      <c r="CJ332" s="9">
        <f t="shared" si="234"/>
        <v>0</v>
      </c>
      <c r="CK332" s="9">
        <f t="shared" si="234"/>
        <v>3.2762188824959195E-9</v>
      </c>
      <c r="CL332" s="9">
        <f t="shared" si="207"/>
        <v>3.2762188824960366E-9</v>
      </c>
    </row>
    <row r="333" spans="2:90" x14ac:dyDescent="0.2">
      <c r="B333" s="1">
        <f t="shared" si="204"/>
        <v>44182</v>
      </c>
      <c r="C333" s="8">
        <f t="shared" ref="C333:C347" si="245">D333/7</f>
        <v>46</v>
      </c>
      <c r="D333">
        <f t="shared" si="208"/>
        <v>322</v>
      </c>
      <c r="E333" s="14">
        <f t="shared" si="205"/>
        <v>0.15</v>
      </c>
      <c r="F333" s="3">
        <f t="shared" ref="F333:F347" si="246">EXP(7*E333)</f>
        <v>2.8576511180631639</v>
      </c>
      <c r="G333" s="4">
        <f t="shared" si="209"/>
        <v>1.8565240334149225E-8</v>
      </c>
      <c r="I333" s="13">
        <f t="shared" si="210"/>
        <v>3.2762188824960366E-9</v>
      </c>
      <c r="J333" s="13">
        <f t="shared" si="236"/>
        <v>3.6231126465247094E-9</v>
      </c>
      <c r="K333" s="13">
        <f t="shared" si="236"/>
        <v>4.2624854664992154E-9</v>
      </c>
      <c r="L333" s="13">
        <f t="shared" si="236"/>
        <v>5.0146887841161129E-9</v>
      </c>
      <c r="M333" s="13">
        <f t="shared" si="236"/>
        <v>5.8996338636651666E-9</v>
      </c>
      <c r="N333" s="13">
        <f t="shared" si="236"/>
        <v>6.9407457219578476E-9</v>
      </c>
      <c r="O333" s="13">
        <f t="shared" si="236"/>
        <v>8.1655832023017273E-9</v>
      </c>
      <c r="P333" s="13">
        <f t="shared" si="236"/>
        <v>9.6065684732939009E-9</v>
      </c>
      <c r="Q333" s="13">
        <f t="shared" si="236"/>
        <v>1.13018452626956E-8</v>
      </c>
      <c r="R333" s="13">
        <f t="shared" si="236"/>
        <v>1.3296288544343458E-8</v>
      </c>
      <c r="S333" s="13">
        <f t="shared" si="236"/>
        <v>1.5642692405103997E-8</v>
      </c>
      <c r="T333" s="13">
        <f t="shared" si="236"/>
        <v>1.8403167535408215E-8</v>
      </c>
      <c r="U333" s="13">
        <f t="shared" si="236"/>
        <v>2.1650785335762961E-8</v>
      </c>
      <c r="V333" s="13">
        <f t="shared" si="236"/>
        <v>2.547151215970534E-8</v>
      </c>
      <c r="W333" s="13">
        <f t="shared" si="236"/>
        <v>2.9966484893749124E-8</v>
      </c>
      <c r="X333" s="13">
        <f t="shared" si="236"/>
        <v>3.5254688110262832E-8</v>
      </c>
      <c r="Y333" s="13">
        <f t="shared" si="236"/>
        <v>4.1476103659090872E-8</v>
      </c>
      <c r="Z333" s="13">
        <f t="shared" si="236"/>
        <v>4.8795416069460713E-8</v>
      </c>
      <c r="AA333" s="13">
        <f t="shared" si="236"/>
        <v>5.7406371846344145E-8</v>
      </c>
      <c r="AB333" s="13">
        <f t="shared" si="236"/>
        <v>6.7536908054411466E-8</v>
      </c>
      <c r="AC333" s="13">
        <f t="shared" si="236"/>
        <v>7.9455185946212752E-8</v>
      </c>
      <c r="AD333" s="13">
        <f t="shared" ref="AD333:AD347" si="247">AD332+AC332*(1-AC$8)</f>
        <v>2354787.8522131653</v>
      </c>
      <c r="AE333" s="13">
        <f t="shared" si="211"/>
        <v>2354787.8522136775</v>
      </c>
      <c r="AF333" s="4"/>
      <c r="AG333">
        <f t="shared" si="243"/>
        <v>322</v>
      </c>
      <c r="AH333" s="4"/>
      <c r="AI333" s="4"/>
      <c r="AJ333" s="13">
        <f t="shared" si="238"/>
        <v>2.3126250935264101E-10</v>
      </c>
      <c r="AK333" s="13">
        <f t="shared" si="238"/>
        <v>0</v>
      </c>
      <c r="AL333" s="13">
        <f t="shared" si="238"/>
        <v>0</v>
      </c>
      <c r="AM333" s="13">
        <f t="shared" si="238"/>
        <v>0</v>
      </c>
      <c r="AN333" s="13">
        <f t="shared" si="238"/>
        <v>0</v>
      </c>
      <c r="AO333" s="13">
        <f t="shared" si="238"/>
        <v>0</v>
      </c>
      <c r="AP333" s="13">
        <f t="shared" si="238"/>
        <v>0</v>
      </c>
      <c r="AQ333" s="13">
        <f t="shared" si="238"/>
        <v>0</v>
      </c>
      <c r="AR333" s="13">
        <f t="shared" si="238"/>
        <v>0</v>
      </c>
      <c r="AS333" s="13">
        <f t="shared" si="238"/>
        <v>0</v>
      </c>
      <c r="AT333" s="13">
        <f t="shared" si="238"/>
        <v>0</v>
      </c>
      <c r="AU333" s="13">
        <f t="shared" si="238"/>
        <v>0</v>
      </c>
      <c r="AV333" s="13">
        <f t="shared" si="238"/>
        <v>0</v>
      </c>
      <c r="AW333" s="13">
        <f t="shared" si="238"/>
        <v>0</v>
      </c>
      <c r="AX333" s="13">
        <f t="shared" si="238"/>
        <v>0</v>
      </c>
      <c r="AY333" s="13">
        <f t="shared" si="238"/>
        <v>0</v>
      </c>
      <c r="AZ333" s="13">
        <f t="shared" si="238"/>
        <v>0</v>
      </c>
      <c r="BA333" s="13">
        <f t="shared" si="238"/>
        <v>0</v>
      </c>
      <c r="BB333" s="13">
        <f t="shared" si="238"/>
        <v>0</v>
      </c>
      <c r="BC333" s="13">
        <f t="shared" si="238"/>
        <v>0</v>
      </c>
      <c r="BD333" s="13">
        <f t="shared" si="217"/>
        <v>0</v>
      </c>
      <c r="BE333" s="13">
        <f t="shared" si="206"/>
        <v>2.3126250935264101E-10</v>
      </c>
      <c r="BF333" s="13">
        <f t="shared" ref="BF333:BF347" si="248">BF332+BE333</f>
        <v>150305.60758810674</v>
      </c>
      <c r="BG333" s="4">
        <f t="shared" si="244"/>
        <v>2505093.4598017843</v>
      </c>
      <c r="BH333" s="4">
        <f t="shared" si="216"/>
        <v>1.0000000000000155</v>
      </c>
      <c r="BI333" s="4">
        <f t="shared" si="218"/>
        <v>1.0000000000000184</v>
      </c>
      <c r="BJ333" s="4">
        <f t="shared" ref="BJ333:BJ347" si="249">BF333/BG333*100</f>
        <v>5.9999999999999876</v>
      </c>
      <c r="BK333" s="4"/>
      <c r="BL333" s="4">
        <f t="shared" si="240"/>
        <v>2505093.4598018029</v>
      </c>
      <c r="BN333">
        <f t="shared" si="241"/>
        <v>322</v>
      </c>
      <c r="BO333" s="11">
        <f t="shared" si="242"/>
        <v>7.8840394546355237E-15</v>
      </c>
      <c r="BP333" s="9">
        <f t="shared" si="225"/>
        <v>3.8744758397430979E-24</v>
      </c>
      <c r="BQ333" s="9">
        <f t="shared" si="225"/>
        <v>4.2847144580684609E-24</v>
      </c>
      <c r="BR333" s="9">
        <f t="shared" si="225"/>
        <v>5.0408405389035479E-24</v>
      </c>
      <c r="BS333" s="9">
        <f t="shared" si="225"/>
        <v>5.9304006340034513E-24</v>
      </c>
      <c r="BT333" s="9">
        <f t="shared" si="225"/>
        <v>6.9769419223559981E-24</v>
      </c>
      <c r="BU333" s="9">
        <f t="shared" si="225"/>
        <v>8.2081669674762586E-24</v>
      </c>
      <c r="BV333" s="9">
        <f t="shared" si="225"/>
        <v>9.6566670205583851E-24</v>
      </c>
      <c r="BW333" s="9">
        <f t="shared" si="225"/>
        <v>1.1360784730066028E-23</v>
      </c>
      <c r="BX333" s="9">
        <f t="shared" si="225"/>
        <v>1.3365629094191655E-23</v>
      </c>
      <c r="BY333" s="9">
        <f t="shared" si="239"/>
        <v>1.5724269522573325E-23</v>
      </c>
      <c r="BZ333" s="9">
        <f t="shared" si="239"/>
        <v>0</v>
      </c>
      <c r="CA333" s="9">
        <f t="shared" si="239"/>
        <v>0</v>
      </c>
      <c r="CB333" s="9">
        <f t="shared" si="234"/>
        <v>0</v>
      </c>
      <c r="CC333" s="9">
        <f t="shared" si="234"/>
        <v>0</v>
      </c>
      <c r="CD333" s="9">
        <f t="shared" si="234"/>
        <v>0</v>
      </c>
      <c r="CE333" s="9">
        <f t="shared" si="234"/>
        <v>0</v>
      </c>
      <c r="CF333" s="9">
        <f t="shared" si="234"/>
        <v>0</v>
      </c>
      <c r="CG333" s="9">
        <f t="shared" si="234"/>
        <v>0</v>
      </c>
      <c r="CH333" s="9">
        <f t="shared" si="234"/>
        <v>0</v>
      </c>
      <c r="CI333" s="9">
        <f t="shared" si="234"/>
        <v>0</v>
      </c>
      <c r="CJ333" s="9">
        <f t="shared" si="234"/>
        <v>0</v>
      </c>
      <c r="CK333" s="9">
        <f t="shared" si="234"/>
        <v>2.7847860501217559E-9</v>
      </c>
      <c r="CL333" s="9">
        <f t="shared" si="207"/>
        <v>2.7847860501218402E-9</v>
      </c>
    </row>
    <row r="334" spans="2:90" x14ac:dyDescent="0.2">
      <c r="B334" s="1">
        <f t="shared" ref="B334:B347" si="250">B333+1</f>
        <v>44183</v>
      </c>
      <c r="C334" s="8">
        <f t="shared" si="245"/>
        <v>46.142857142857146</v>
      </c>
      <c r="D334">
        <f t="shared" si="208"/>
        <v>323</v>
      </c>
      <c r="E334" s="14">
        <f t="shared" ref="E334:E347" si="251">E333</f>
        <v>0.15</v>
      </c>
      <c r="F334" s="3">
        <f t="shared" si="246"/>
        <v>2.8576511180631639</v>
      </c>
      <c r="G334" s="4">
        <f t="shared" si="209"/>
        <v>1.5780454284027384E-8</v>
      </c>
      <c r="I334" s="13">
        <f t="shared" si="210"/>
        <v>2.7847860501218402E-9</v>
      </c>
      <c r="J334" s="13">
        <f t="shared" si="236"/>
        <v>3.0796457495462742E-9</v>
      </c>
      <c r="K334" s="13">
        <f t="shared" si="236"/>
        <v>3.6231126465247094E-9</v>
      </c>
      <c r="L334" s="13">
        <f t="shared" si="236"/>
        <v>4.2624854664992154E-9</v>
      </c>
      <c r="M334" s="13">
        <f t="shared" si="236"/>
        <v>5.0146887841161129E-9</v>
      </c>
      <c r="N334" s="13">
        <f t="shared" si="236"/>
        <v>5.8996338636651666E-9</v>
      </c>
      <c r="O334" s="13">
        <f t="shared" si="236"/>
        <v>6.9407457219578476E-9</v>
      </c>
      <c r="P334" s="13">
        <f t="shared" si="236"/>
        <v>8.1655832023017273E-9</v>
      </c>
      <c r="Q334" s="13">
        <f t="shared" si="236"/>
        <v>9.6065684732939009E-9</v>
      </c>
      <c r="R334" s="13">
        <f t="shared" si="236"/>
        <v>1.13018452626956E-8</v>
      </c>
      <c r="S334" s="13">
        <f t="shared" si="236"/>
        <v>1.3296288544343458E-8</v>
      </c>
      <c r="T334" s="13">
        <f t="shared" si="236"/>
        <v>1.5642692405103997E-8</v>
      </c>
      <c r="U334" s="13">
        <f t="shared" si="236"/>
        <v>1.8403167535408215E-8</v>
      </c>
      <c r="V334" s="13">
        <f t="shared" si="236"/>
        <v>2.1650785335762961E-8</v>
      </c>
      <c r="W334" s="13">
        <f t="shared" si="236"/>
        <v>2.547151215970534E-8</v>
      </c>
      <c r="X334" s="13">
        <f t="shared" si="236"/>
        <v>2.9966484893749124E-8</v>
      </c>
      <c r="Y334" s="13">
        <f t="shared" si="236"/>
        <v>3.5254688110262832E-8</v>
      </c>
      <c r="Z334" s="13">
        <f t="shared" si="236"/>
        <v>4.1476103659090872E-8</v>
      </c>
      <c r="AA334" s="13">
        <f t="shared" si="236"/>
        <v>4.8795416069460713E-8</v>
      </c>
      <c r="AB334" s="13">
        <f t="shared" si="236"/>
        <v>5.7406371846344145E-8</v>
      </c>
      <c r="AC334" s="13">
        <f t="shared" si="236"/>
        <v>6.7536908054411466E-8</v>
      </c>
      <c r="AD334" s="13">
        <f t="shared" si="247"/>
        <v>2354787.8522132449</v>
      </c>
      <c r="AE334" s="13">
        <f t="shared" si="211"/>
        <v>2354787.8522136803</v>
      </c>
      <c r="AF334" s="4"/>
      <c r="AG334">
        <f t="shared" si="243"/>
        <v>323</v>
      </c>
      <c r="AH334" s="4"/>
      <c r="AI334" s="4"/>
      <c r="AJ334" s="13">
        <f t="shared" si="238"/>
        <v>1.9657313294976219E-10</v>
      </c>
      <c r="AK334" s="13">
        <f t="shared" si="238"/>
        <v>0</v>
      </c>
      <c r="AL334" s="13">
        <f t="shared" si="238"/>
        <v>0</v>
      </c>
      <c r="AM334" s="13">
        <f t="shared" si="238"/>
        <v>0</v>
      </c>
      <c r="AN334" s="13">
        <f t="shared" si="238"/>
        <v>0</v>
      </c>
      <c r="AO334" s="13">
        <f t="shared" si="238"/>
        <v>0</v>
      </c>
      <c r="AP334" s="13">
        <f t="shared" si="238"/>
        <v>0</v>
      </c>
      <c r="AQ334" s="13">
        <f t="shared" si="238"/>
        <v>0</v>
      </c>
      <c r="AR334" s="13">
        <f t="shared" si="238"/>
        <v>0</v>
      </c>
      <c r="AS334" s="13">
        <f t="shared" si="238"/>
        <v>0</v>
      </c>
      <c r="AT334" s="13">
        <f t="shared" si="238"/>
        <v>0</v>
      </c>
      <c r="AU334" s="13">
        <f t="shared" si="238"/>
        <v>0</v>
      </c>
      <c r="AV334" s="13">
        <f t="shared" si="238"/>
        <v>0</v>
      </c>
      <c r="AW334" s="13">
        <f t="shared" si="238"/>
        <v>0</v>
      </c>
      <c r="AX334" s="13">
        <f t="shared" si="238"/>
        <v>0</v>
      </c>
      <c r="AY334" s="13">
        <f t="shared" si="238"/>
        <v>0</v>
      </c>
      <c r="AZ334" s="13">
        <f t="shared" si="238"/>
        <v>0</v>
      </c>
      <c r="BA334" s="13">
        <f t="shared" si="238"/>
        <v>0</v>
      </c>
      <c r="BB334" s="13">
        <f t="shared" si="238"/>
        <v>0</v>
      </c>
      <c r="BC334" s="13">
        <f t="shared" si="238"/>
        <v>0</v>
      </c>
      <c r="BD334" s="13">
        <f t="shared" si="217"/>
        <v>0</v>
      </c>
      <c r="BE334" s="13">
        <f t="shared" ref="BE334:BE347" si="252">SUM(AJ334:BD334)</f>
        <v>1.9657313294976219E-10</v>
      </c>
      <c r="BF334" s="13">
        <f t="shared" si="248"/>
        <v>150305.60758810694</v>
      </c>
      <c r="BG334" s="4">
        <f t="shared" si="244"/>
        <v>2505093.459801787</v>
      </c>
      <c r="BH334" s="4">
        <f t="shared" si="216"/>
        <v>1.0000000000000133</v>
      </c>
      <c r="BI334" s="4">
        <f t="shared" si="218"/>
        <v>1.0000000000000158</v>
      </c>
      <c r="BJ334" s="4">
        <f t="shared" si="249"/>
        <v>5.9999999999999885</v>
      </c>
      <c r="BK334" s="4"/>
      <c r="BL334" s="4">
        <f t="shared" si="240"/>
        <v>2505093.4598018029</v>
      </c>
      <c r="BN334">
        <f t="shared" si="241"/>
        <v>323</v>
      </c>
      <c r="BO334" s="11">
        <f t="shared" si="242"/>
        <v>6.701433536440426E-15</v>
      </c>
      <c r="BP334" s="9">
        <f t="shared" si="225"/>
        <v>2.7993087942146952E-24</v>
      </c>
      <c r="BQ334" s="9">
        <f t="shared" si="225"/>
        <v>3.0957061959548419E-24</v>
      </c>
      <c r="BR334" s="9">
        <f t="shared" si="225"/>
        <v>3.6420072893583168E-24</v>
      </c>
      <c r="BS334" s="9">
        <f t="shared" si="225"/>
        <v>4.2847144580681633E-24</v>
      </c>
      <c r="BT334" s="9">
        <f t="shared" si="225"/>
        <v>5.040840538903107E-24</v>
      </c>
      <c r="BU334" s="9">
        <f t="shared" si="225"/>
        <v>5.9304006340028026E-24</v>
      </c>
      <c r="BV334" s="9">
        <f t="shared" si="225"/>
        <v>6.9769419223550606E-24</v>
      </c>
      <c r="BW334" s="9">
        <f t="shared" si="225"/>
        <v>8.2081669674749097E-24</v>
      </c>
      <c r="BX334" s="9">
        <f t="shared" si="225"/>
        <v>9.6566670205564573E-24</v>
      </c>
      <c r="BY334" s="9">
        <f t="shared" si="239"/>
        <v>1.1360784730063297E-23</v>
      </c>
      <c r="BZ334" s="9">
        <f t="shared" si="239"/>
        <v>0</v>
      </c>
      <c r="CA334" s="9">
        <f t="shared" si="239"/>
        <v>0</v>
      </c>
      <c r="CB334" s="9">
        <f t="shared" si="234"/>
        <v>0</v>
      </c>
      <c r="CC334" s="9">
        <f t="shared" si="234"/>
        <v>0</v>
      </c>
      <c r="CD334" s="9">
        <f t="shared" si="234"/>
        <v>0</v>
      </c>
      <c r="CE334" s="9">
        <f t="shared" si="234"/>
        <v>0</v>
      </c>
      <c r="CF334" s="9">
        <f t="shared" si="234"/>
        <v>0</v>
      </c>
      <c r="CG334" s="9">
        <f t="shared" si="234"/>
        <v>0</v>
      </c>
      <c r="CH334" s="9">
        <f t="shared" si="234"/>
        <v>0</v>
      </c>
      <c r="CI334" s="9">
        <f t="shared" si="234"/>
        <v>0</v>
      </c>
      <c r="CJ334" s="9">
        <f t="shared" si="234"/>
        <v>0</v>
      </c>
      <c r="CK334" s="9">
        <f t="shared" si="234"/>
        <v>2.3670681426036541E-9</v>
      </c>
      <c r="CL334" s="9">
        <f t="shared" ref="CL334:CL397" si="253">SUM(BP334:CK334)</f>
        <v>2.3670681426037149E-9</v>
      </c>
    </row>
    <row r="335" spans="2:90" x14ac:dyDescent="0.2">
      <c r="B335" s="1">
        <f t="shared" si="250"/>
        <v>44184</v>
      </c>
      <c r="C335" s="8">
        <f t="shared" si="245"/>
        <v>46.285714285714285</v>
      </c>
      <c r="D335">
        <f t="shared" ref="D335:D347" si="254">D334+1</f>
        <v>324</v>
      </c>
      <c r="E335" s="14">
        <f t="shared" si="251"/>
        <v>0.15</v>
      </c>
      <c r="F335" s="3">
        <f t="shared" si="246"/>
        <v>2.8576511180631639</v>
      </c>
      <c r="G335" s="4">
        <f t="shared" ref="G335:G347" si="255">G334-I335</f>
        <v>1.341338614142367E-8</v>
      </c>
      <c r="I335" s="13">
        <f t="shared" ref="I335:I347" si="256">CL334</f>
        <v>2.3670681426037149E-9</v>
      </c>
      <c r="J335" s="13">
        <f t="shared" si="236"/>
        <v>2.6176988871145297E-9</v>
      </c>
      <c r="K335" s="13">
        <f t="shared" si="236"/>
        <v>3.0796457495462742E-9</v>
      </c>
      <c r="L335" s="13">
        <f t="shared" si="236"/>
        <v>3.6231126465247094E-9</v>
      </c>
      <c r="M335" s="13">
        <f t="shared" si="236"/>
        <v>4.2624854664992154E-9</v>
      </c>
      <c r="N335" s="13">
        <f t="shared" si="236"/>
        <v>5.0146887841161129E-9</v>
      </c>
      <c r="O335" s="13">
        <f t="shared" si="236"/>
        <v>5.8996338636651666E-9</v>
      </c>
      <c r="P335" s="13">
        <f t="shared" si="236"/>
        <v>6.9407457219578476E-9</v>
      </c>
      <c r="Q335" s="13">
        <f t="shared" si="236"/>
        <v>8.1655832023017273E-9</v>
      </c>
      <c r="R335" s="13">
        <f t="shared" si="236"/>
        <v>9.6065684732939009E-9</v>
      </c>
      <c r="S335" s="13">
        <f t="shared" si="236"/>
        <v>1.13018452626956E-8</v>
      </c>
      <c r="T335" s="13">
        <f t="shared" si="236"/>
        <v>1.3296288544343458E-8</v>
      </c>
      <c r="U335" s="13">
        <f t="shared" si="236"/>
        <v>1.5642692405103997E-8</v>
      </c>
      <c r="V335" s="13">
        <f t="shared" si="236"/>
        <v>1.8403167535408215E-8</v>
      </c>
      <c r="W335" s="13">
        <f t="shared" si="236"/>
        <v>2.1650785335762961E-8</v>
      </c>
      <c r="X335" s="13">
        <f t="shared" si="236"/>
        <v>2.547151215970534E-8</v>
      </c>
      <c r="Y335" s="13">
        <f t="shared" si="236"/>
        <v>2.9966484893749124E-8</v>
      </c>
      <c r="Z335" s="13">
        <f t="shared" si="236"/>
        <v>3.5254688110262832E-8</v>
      </c>
      <c r="AA335" s="13">
        <f t="shared" si="236"/>
        <v>4.1476103659090872E-8</v>
      </c>
      <c r="AB335" s="13">
        <f t="shared" si="236"/>
        <v>4.8795416069460713E-8</v>
      </c>
      <c r="AC335" s="13">
        <f t="shared" si="236"/>
        <v>5.7406371846344145E-8</v>
      </c>
      <c r="AD335" s="13">
        <f t="shared" si="247"/>
        <v>2354787.8522133124</v>
      </c>
      <c r="AE335" s="13">
        <f t="shared" ref="AE335:AE347" si="257">SUM(I335:AD335)</f>
        <v>2354787.8522136826</v>
      </c>
      <c r="AF335" s="4"/>
      <c r="AG335">
        <f t="shared" si="243"/>
        <v>324</v>
      </c>
      <c r="AH335" s="4"/>
      <c r="AI335" s="4"/>
      <c r="AJ335" s="13">
        <f t="shared" si="238"/>
        <v>1.670871630073104E-10</v>
      </c>
      <c r="AK335" s="13">
        <f t="shared" si="238"/>
        <v>0</v>
      </c>
      <c r="AL335" s="13">
        <f t="shared" si="238"/>
        <v>0</v>
      </c>
      <c r="AM335" s="13">
        <f t="shared" si="238"/>
        <v>0</v>
      </c>
      <c r="AN335" s="13">
        <f t="shared" si="238"/>
        <v>0</v>
      </c>
      <c r="AO335" s="13">
        <f t="shared" si="238"/>
        <v>0</v>
      </c>
      <c r="AP335" s="13">
        <f t="shared" si="238"/>
        <v>0</v>
      </c>
      <c r="AQ335" s="13">
        <f t="shared" si="238"/>
        <v>0</v>
      </c>
      <c r="AR335" s="13">
        <f t="shared" si="238"/>
        <v>0</v>
      </c>
      <c r="AS335" s="13">
        <f t="shared" si="238"/>
        <v>0</v>
      </c>
      <c r="AT335" s="13">
        <f t="shared" si="238"/>
        <v>0</v>
      </c>
      <c r="AU335" s="13">
        <f t="shared" si="238"/>
        <v>0</v>
      </c>
      <c r="AV335" s="13">
        <f t="shared" si="238"/>
        <v>0</v>
      </c>
      <c r="AW335" s="13">
        <f t="shared" si="238"/>
        <v>0</v>
      </c>
      <c r="AX335" s="13">
        <f t="shared" si="238"/>
        <v>0</v>
      </c>
      <c r="AY335" s="13">
        <f t="shared" si="238"/>
        <v>0</v>
      </c>
      <c r="AZ335" s="13">
        <f t="shared" si="238"/>
        <v>0</v>
      </c>
      <c r="BA335" s="13">
        <f t="shared" si="238"/>
        <v>0</v>
      </c>
      <c r="BB335" s="13">
        <f t="shared" si="238"/>
        <v>0</v>
      </c>
      <c r="BC335" s="13">
        <f t="shared" si="238"/>
        <v>0</v>
      </c>
      <c r="BD335" s="13">
        <f t="shared" si="217"/>
        <v>0</v>
      </c>
      <c r="BE335" s="13">
        <f t="shared" si="252"/>
        <v>1.670871630073104E-10</v>
      </c>
      <c r="BF335" s="13">
        <f t="shared" si="248"/>
        <v>150305.60758810712</v>
      </c>
      <c r="BG335" s="4">
        <f t="shared" si="244"/>
        <v>2505093.4598017898</v>
      </c>
      <c r="BH335" s="4">
        <f t="shared" si="216"/>
        <v>1.0000000000000118</v>
      </c>
      <c r="BI335" s="4">
        <f t="shared" si="218"/>
        <v>1.0000000000000133</v>
      </c>
      <c r="BJ335" s="4">
        <f t="shared" si="249"/>
        <v>5.9999999999999893</v>
      </c>
      <c r="BK335" s="4"/>
      <c r="BL335" s="4">
        <f t="shared" si="240"/>
        <v>2505093.4598018033</v>
      </c>
      <c r="BN335">
        <f t="shared" si="241"/>
        <v>324</v>
      </c>
      <c r="BO335" s="11">
        <f t="shared" si="242"/>
        <v>5.6962185059745291E-15</v>
      </c>
      <c r="BP335" s="9">
        <f t="shared" si="225"/>
        <v>2.0225006038203054E-24</v>
      </c>
      <c r="BQ335" s="9">
        <f t="shared" si="225"/>
        <v>2.236647726577607E-24</v>
      </c>
      <c r="BR335" s="9">
        <f t="shared" si="225"/>
        <v>2.631350266561693E-24</v>
      </c>
      <c r="BS335" s="9">
        <f t="shared" si="225"/>
        <v>3.0957061959546604E-24</v>
      </c>
      <c r="BT335" s="9">
        <f t="shared" si="225"/>
        <v>3.6420072893580457E-24</v>
      </c>
      <c r="BU335" s="9">
        <f t="shared" si="225"/>
        <v>4.2847144580677666E-24</v>
      </c>
      <c r="BV335" s="9">
        <f t="shared" si="225"/>
        <v>5.0408405389025296E-24</v>
      </c>
      <c r="BW335" s="9">
        <f t="shared" si="225"/>
        <v>5.9304006340019753E-24</v>
      </c>
      <c r="BX335" s="9">
        <f t="shared" si="225"/>
        <v>6.9769419223538778E-24</v>
      </c>
      <c r="BY335" s="9">
        <f t="shared" si="239"/>
        <v>8.2081669674732288E-24</v>
      </c>
      <c r="BZ335" s="9">
        <f t="shared" si="239"/>
        <v>0</v>
      </c>
      <c r="CA335" s="9">
        <f t="shared" si="239"/>
        <v>0</v>
      </c>
      <c r="CB335" s="9">
        <f t="shared" si="234"/>
        <v>0</v>
      </c>
      <c r="CC335" s="9">
        <f t="shared" si="234"/>
        <v>0</v>
      </c>
      <c r="CD335" s="9">
        <f t="shared" si="234"/>
        <v>0</v>
      </c>
      <c r="CE335" s="9">
        <f t="shared" si="234"/>
        <v>0</v>
      </c>
      <c r="CF335" s="9">
        <f t="shared" si="234"/>
        <v>0</v>
      </c>
      <c r="CG335" s="9">
        <f t="shared" si="234"/>
        <v>0</v>
      </c>
      <c r="CH335" s="9">
        <f t="shared" si="234"/>
        <v>0</v>
      </c>
      <c r="CI335" s="9">
        <f t="shared" si="234"/>
        <v>0</v>
      </c>
      <c r="CJ335" s="9">
        <f t="shared" si="234"/>
        <v>0</v>
      </c>
      <c r="CK335" s="9">
        <f t="shared" si="234"/>
        <v>2.0120079212132227E-9</v>
      </c>
      <c r="CL335" s="9">
        <f t="shared" si="253"/>
        <v>2.012007921213267E-9</v>
      </c>
    </row>
    <row r="336" spans="2:90" x14ac:dyDescent="0.2">
      <c r="B336" s="1">
        <f t="shared" si="250"/>
        <v>44185</v>
      </c>
      <c r="C336" s="8">
        <f t="shared" si="245"/>
        <v>46.428571428571431</v>
      </c>
      <c r="D336">
        <f t="shared" si="254"/>
        <v>325</v>
      </c>
      <c r="E336" s="14">
        <f t="shared" si="251"/>
        <v>0.15</v>
      </c>
      <c r="F336" s="3">
        <f t="shared" si="246"/>
        <v>2.8576511180631639</v>
      </c>
      <c r="G336" s="4">
        <f t="shared" si="255"/>
        <v>1.1401378220210403E-8</v>
      </c>
      <c r="I336" s="13">
        <f t="shared" si="256"/>
        <v>2.012007921213267E-9</v>
      </c>
      <c r="J336" s="13">
        <f t="shared" si="236"/>
        <v>2.225044054047492E-9</v>
      </c>
      <c r="K336" s="13">
        <f t="shared" si="236"/>
        <v>2.6176988871145297E-9</v>
      </c>
      <c r="L336" s="13">
        <f t="shared" si="236"/>
        <v>3.0796457495462742E-9</v>
      </c>
      <c r="M336" s="13">
        <f t="shared" si="236"/>
        <v>3.6231126465247094E-9</v>
      </c>
      <c r="N336" s="13">
        <f t="shared" si="236"/>
        <v>4.2624854664992154E-9</v>
      </c>
      <c r="O336" s="13">
        <f t="shared" si="236"/>
        <v>5.0146887841161129E-9</v>
      </c>
      <c r="P336" s="13">
        <f t="shared" si="236"/>
        <v>5.8996338636651666E-9</v>
      </c>
      <c r="Q336" s="13">
        <f t="shared" si="236"/>
        <v>6.9407457219578476E-9</v>
      </c>
      <c r="R336" s="13">
        <f t="shared" si="236"/>
        <v>8.1655832023017273E-9</v>
      </c>
      <c r="S336" s="13">
        <f t="shared" si="236"/>
        <v>9.6065684732939009E-9</v>
      </c>
      <c r="T336" s="13">
        <f t="shared" si="236"/>
        <v>1.13018452626956E-8</v>
      </c>
      <c r="U336" s="13">
        <f t="shared" si="236"/>
        <v>1.3296288544343458E-8</v>
      </c>
      <c r="V336" s="13">
        <f t="shared" si="236"/>
        <v>1.5642692405103997E-8</v>
      </c>
      <c r="W336" s="13">
        <f t="shared" si="236"/>
        <v>1.8403167535408215E-8</v>
      </c>
      <c r="X336" s="13">
        <f t="shared" si="236"/>
        <v>2.1650785335762961E-8</v>
      </c>
      <c r="Y336" s="13">
        <f t="shared" si="236"/>
        <v>2.547151215970534E-8</v>
      </c>
      <c r="Z336" s="13">
        <f t="shared" si="236"/>
        <v>2.9966484893749124E-8</v>
      </c>
      <c r="AA336" s="13">
        <f t="shared" si="236"/>
        <v>3.5254688110262832E-8</v>
      </c>
      <c r="AB336" s="13">
        <f t="shared" si="236"/>
        <v>4.1476103659090872E-8</v>
      </c>
      <c r="AC336" s="13">
        <f t="shared" si="236"/>
        <v>4.8795416069460713E-8</v>
      </c>
      <c r="AD336" s="13">
        <f t="shared" si="247"/>
        <v>2354787.8522133697</v>
      </c>
      <c r="AE336" s="13">
        <f t="shared" si="257"/>
        <v>2354787.8522136845</v>
      </c>
      <c r="AF336" s="4"/>
      <c r="AG336">
        <f t="shared" si="243"/>
        <v>325</v>
      </c>
      <c r="AH336" s="4"/>
      <c r="AI336" s="4"/>
      <c r="AJ336" s="13">
        <f t="shared" si="238"/>
        <v>1.4202408855622289E-10</v>
      </c>
      <c r="AK336" s="13">
        <f t="shared" si="238"/>
        <v>0</v>
      </c>
      <c r="AL336" s="13">
        <f t="shared" si="238"/>
        <v>0</v>
      </c>
      <c r="AM336" s="13">
        <f t="shared" si="238"/>
        <v>0</v>
      </c>
      <c r="AN336" s="13">
        <f t="shared" si="238"/>
        <v>0</v>
      </c>
      <c r="AO336" s="13">
        <f t="shared" si="238"/>
        <v>0</v>
      </c>
      <c r="AP336" s="13">
        <f t="shared" si="238"/>
        <v>0</v>
      </c>
      <c r="AQ336" s="13">
        <f t="shared" si="238"/>
        <v>0</v>
      </c>
      <c r="AR336" s="13">
        <f t="shared" si="238"/>
        <v>0</v>
      </c>
      <c r="AS336" s="13">
        <f t="shared" si="238"/>
        <v>0</v>
      </c>
      <c r="AT336" s="13">
        <f t="shared" si="238"/>
        <v>0</v>
      </c>
      <c r="AU336" s="13">
        <f t="shared" si="238"/>
        <v>0</v>
      </c>
      <c r="AV336" s="13">
        <f t="shared" si="238"/>
        <v>0</v>
      </c>
      <c r="AW336" s="13">
        <f t="shared" si="238"/>
        <v>0</v>
      </c>
      <c r="AX336" s="13">
        <f t="shared" si="238"/>
        <v>0</v>
      </c>
      <c r="AY336" s="13">
        <f t="shared" si="238"/>
        <v>0</v>
      </c>
      <c r="AZ336" s="13">
        <f t="shared" si="238"/>
        <v>0</v>
      </c>
      <c r="BA336" s="13">
        <f t="shared" si="238"/>
        <v>0</v>
      </c>
      <c r="BB336" s="13">
        <f t="shared" si="238"/>
        <v>0</v>
      </c>
      <c r="BC336" s="13">
        <f t="shared" si="238"/>
        <v>0</v>
      </c>
      <c r="BD336" s="13">
        <f t="shared" si="217"/>
        <v>0</v>
      </c>
      <c r="BE336" s="13">
        <f t="shared" si="252"/>
        <v>1.4202408855622289E-10</v>
      </c>
      <c r="BF336" s="13">
        <f t="shared" si="248"/>
        <v>150305.60758810726</v>
      </c>
      <c r="BG336" s="4">
        <f t="shared" si="244"/>
        <v>2505093.4598017917</v>
      </c>
      <c r="BH336" s="4">
        <f t="shared" si="216"/>
        <v>1.0000000000000098</v>
      </c>
      <c r="BI336" s="4">
        <f t="shared" si="218"/>
        <v>1.0000000000000113</v>
      </c>
      <c r="BJ336" s="4">
        <f t="shared" si="249"/>
        <v>5.9999999999999902</v>
      </c>
      <c r="BK336" s="4"/>
      <c r="BL336" s="4">
        <f t="shared" si="240"/>
        <v>2505093.4598018029</v>
      </c>
      <c r="BN336">
        <f t="shared" si="241"/>
        <v>325</v>
      </c>
      <c r="BO336" s="11">
        <f t="shared" si="242"/>
        <v>4.8417857300784713E-15</v>
      </c>
      <c r="BP336" s="9">
        <f t="shared" si="225"/>
        <v>1.4612566862602868E-24</v>
      </c>
      <c r="BQ336" s="9">
        <f t="shared" si="225"/>
        <v>1.6159779824524645E-24</v>
      </c>
      <c r="BR336" s="9">
        <f t="shared" si="225"/>
        <v>1.9011505675910137E-24</v>
      </c>
      <c r="BS336" s="9">
        <f t="shared" si="225"/>
        <v>2.236647726577495E-24</v>
      </c>
      <c r="BT336" s="9">
        <f t="shared" si="225"/>
        <v>2.6313502665615273E-24</v>
      </c>
      <c r="BU336" s="9">
        <f t="shared" si="225"/>
        <v>3.0957061959544165E-24</v>
      </c>
      <c r="BV336" s="9">
        <f t="shared" si="225"/>
        <v>3.642007289357693E-24</v>
      </c>
      <c r="BW336" s="9">
        <f t="shared" si="225"/>
        <v>4.2847144580672582E-24</v>
      </c>
      <c r="BX336" s="9">
        <f t="shared" si="225"/>
        <v>5.0408405389018052E-24</v>
      </c>
      <c r="BY336" s="9">
        <f t="shared" si="239"/>
        <v>5.9304006340009453E-24</v>
      </c>
      <c r="BZ336" s="9">
        <f t="shared" si="239"/>
        <v>0</v>
      </c>
      <c r="CA336" s="9">
        <f t="shared" si="239"/>
        <v>0</v>
      </c>
      <c r="CB336" s="9">
        <f t="shared" si="234"/>
        <v>0</v>
      </c>
      <c r="CC336" s="9">
        <f t="shared" si="234"/>
        <v>0</v>
      </c>
      <c r="CD336" s="9">
        <f t="shared" si="234"/>
        <v>0</v>
      </c>
      <c r="CE336" s="9">
        <f t="shared" si="234"/>
        <v>0</v>
      </c>
      <c r="CF336" s="9">
        <f t="shared" si="234"/>
        <v>0</v>
      </c>
      <c r="CG336" s="9">
        <f t="shared" si="234"/>
        <v>0</v>
      </c>
      <c r="CH336" s="9">
        <f t="shared" si="234"/>
        <v>0</v>
      </c>
      <c r="CI336" s="9">
        <f t="shared" si="234"/>
        <v>0</v>
      </c>
      <c r="CJ336" s="9">
        <f t="shared" si="234"/>
        <v>0</v>
      </c>
      <c r="CK336" s="9">
        <f t="shared" si="234"/>
        <v>1.7102067330313237E-9</v>
      </c>
      <c r="CL336" s="9">
        <f t="shared" si="253"/>
        <v>1.7102067330313555E-9</v>
      </c>
    </row>
    <row r="337" spans="2:90" x14ac:dyDescent="0.2">
      <c r="B337" s="1">
        <f t="shared" si="250"/>
        <v>44186</v>
      </c>
      <c r="C337" s="8">
        <f t="shared" si="245"/>
        <v>46.571428571428569</v>
      </c>
      <c r="D337">
        <f t="shared" si="254"/>
        <v>326</v>
      </c>
      <c r="E337" s="14">
        <f t="shared" si="251"/>
        <v>0.15</v>
      </c>
      <c r="F337" s="3">
        <f t="shared" si="246"/>
        <v>2.8576511180631639</v>
      </c>
      <c r="G337" s="4">
        <f t="shared" si="255"/>
        <v>9.6911714871790485E-9</v>
      </c>
      <c r="I337" s="13">
        <f t="shared" si="256"/>
        <v>1.7102067330313555E-9</v>
      </c>
      <c r="J337" s="13">
        <f t="shared" si="236"/>
        <v>1.8912874459404709E-9</v>
      </c>
      <c r="K337" s="13">
        <f t="shared" si="236"/>
        <v>2.225044054047492E-9</v>
      </c>
      <c r="L337" s="13">
        <f t="shared" si="236"/>
        <v>2.6176988871145297E-9</v>
      </c>
      <c r="M337" s="13">
        <f t="shared" si="236"/>
        <v>3.0796457495462742E-9</v>
      </c>
      <c r="N337" s="13">
        <f t="shared" si="236"/>
        <v>3.6231126465247094E-9</v>
      </c>
      <c r="O337" s="13">
        <f t="shared" si="236"/>
        <v>4.2624854664992154E-9</v>
      </c>
      <c r="P337" s="13">
        <f t="shared" si="236"/>
        <v>5.0146887841161129E-9</v>
      </c>
      <c r="Q337" s="13">
        <f t="shared" si="236"/>
        <v>5.8996338636651666E-9</v>
      </c>
      <c r="R337" s="13">
        <f t="shared" si="236"/>
        <v>6.9407457219578476E-9</v>
      </c>
      <c r="S337" s="13">
        <f t="shared" si="236"/>
        <v>8.1655832023017273E-9</v>
      </c>
      <c r="T337" s="13">
        <f t="shared" si="236"/>
        <v>9.6065684732939009E-9</v>
      </c>
      <c r="U337" s="13">
        <f t="shared" si="236"/>
        <v>1.13018452626956E-8</v>
      </c>
      <c r="V337" s="13">
        <f t="shared" si="236"/>
        <v>1.3296288544343458E-8</v>
      </c>
      <c r="W337" s="13">
        <f t="shared" si="236"/>
        <v>1.5642692405103997E-8</v>
      </c>
      <c r="X337" s="13">
        <f t="shared" si="236"/>
        <v>1.8403167535408215E-8</v>
      </c>
      <c r="Y337" s="13">
        <f t="shared" si="236"/>
        <v>2.1650785335762961E-8</v>
      </c>
      <c r="Z337" s="13">
        <f t="shared" si="236"/>
        <v>2.547151215970534E-8</v>
      </c>
      <c r="AA337" s="13">
        <f t="shared" si="236"/>
        <v>2.9966484893749124E-8</v>
      </c>
      <c r="AB337" s="13">
        <f t="shared" si="236"/>
        <v>3.5254688110262832E-8</v>
      </c>
      <c r="AC337" s="13">
        <f t="shared" si="236"/>
        <v>4.1476103659090872E-8</v>
      </c>
      <c r="AD337" s="13">
        <f t="shared" si="247"/>
        <v>2354787.8522134186</v>
      </c>
      <c r="AE337" s="13">
        <f t="shared" si="257"/>
        <v>2354787.8522136859</v>
      </c>
      <c r="AF337" s="4"/>
      <c r="AG337">
        <f t="shared" si="243"/>
        <v>326</v>
      </c>
      <c r="AH337" s="4"/>
      <c r="AI337" s="4"/>
      <c r="AJ337" s="13">
        <f t="shared" si="238"/>
        <v>1.2072047527279602E-10</v>
      </c>
      <c r="AK337" s="13">
        <f t="shared" si="238"/>
        <v>0</v>
      </c>
      <c r="AL337" s="13">
        <f t="shared" si="238"/>
        <v>0</v>
      </c>
      <c r="AM337" s="13">
        <f t="shared" si="238"/>
        <v>0</v>
      </c>
      <c r="AN337" s="13">
        <f t="shared" si="238"/>
        <v>0</v>
      </c>
      <c r="AO337" s="13">
        <f t="shared" si="238"/>
        <v>0</v>
      </c>
      <c r="AP337" s="13">
        <f t="shared" si="238"/>
        <v>0</v>
      </c>
      <c r="AQ337" s="13">
        <f t="shared" si="238"/>
        <v>0</v>
      </c>
      <c r="AR337" s="13">
        <f t="shared" si="238"/>
        <v>0</v>
      </c>
      <c r="AS337" s="13">
        <f t="shared" si="238"/>
        <v>0</v>
      </c>
      <c r="AT337" s="13">
        <f t="shared" si="238"/>
        <v>0</v>
      </c>
      <c r="AU337" s="13">
        <f t="shared" si="238"/>
        <v>0</v>
      </c>
      <c r="AV337" s="13">
        <f t="shared" si="238"/>
        <v>0</v>
      </c>
      <c r="AW337" s="13">
        <f t="shared" si="238"/>
        <v>0</v>
      </c>
      <c r="AX337" s="13">
        <f t="shared" si="238"/>
        <v>0</v>
      </c>
      <c r="AY337" s="13">
        <f t="shared" si="238"/>
        <v>0</v>
      </c>
      <c r="AZ337" s="13">
        <f t="shared" si="238"/>
        <v>0</v>
      </c>
      <c r="BA337" s="13">
        <f t="shared" si="238"/>
        <v>0</v>
      </c>
      <c r="BB337" s="13">
        <f t="shared" si="238"/>
        <v>0</v>
      </c>
      <c r="BC337" s="13">
        <f t="shared" si="238"/>
        <v>0</v>
      </c>
      <c r="BD337" s="13">
        <f t="shared" si="217"/>
        <v>0</v>
      </c>
      <c r="BE337" s="13">
        <f t="shared" si="252"/>
        <v>1.2072047527279602E-10</v>
      </c>
      <c r="BF337" s="13">
        <f t="shared" si="248"/>
        <v>150305.60758810738</v>
      </c>
      <c r="BG337" s="4">
        <f t="shared" si="244"/>
        <v>2505093.4598017931</v>
      </c>
      <c r="BH337" s="4">
        <f t="shared" si="216"/>
        <v>1.0000000000000082</v>
      </c>
      <c r="BI337" s="4">
        <f t="shared" si="218"/>
        <v>1.0000000000000098</v>
      </c>
      <c r="BJ337" s="4">
        <f t="shared" si="249"/>
        <v>5.9999999999999911</v>
      </c>
      <c r="BK337" s="4"/>
      <c r="BL337" s="4">
        <f t="shared" si="240"/>
        <v>2505093.4598018029</v>
      </c>
      <c r="BN337">
        <f t="shared" si="241"/>
        <v>326</v>
      </c>
      <c r="BO337" s="11">
        <f t="shared" si="242"/>
        <v>4.1155178705667877E-15</v>
      </c>
      <c r="BP337" s="9">
        <f t="shared" si="225"/>
        <v>1.0557579558231281E-24</v>
      </c>
      <c r="BQ337" s="9">
        <f t="shared" si="225"/>
        <v>1.1675440923219938E-24</v>
      </c>
      <c r="BR337" s="9">
        <f t="shared" si="225"/>
        <v>1.373581285084624E-24</v>
      </c>
      <c r="BS337" s="9">
        <f t="shared" si="225"/>
        <v>1.6159779824523958E-24</v>
      </c>
      <c r="BT337" s="9">
        <f t="shared" si="225"/>
        <v>1.9011505675909112E-24</v>
      </c>
      <c r="BU337" s="9">
        <f t="shared" si="225"/>
        <v>2.2366477265773455E-24</v>
      </c>
      <c r="BV337" s="9">
        <f t="shared" si="225"/>
        <v>2.6313502665613099E-24</v>
      </c>
      <c r="BW337" s="9">
        <f t="shared" si="225"/>
        <v>3.095706195954105E-24</v>
      </c>
      <c r="BX337" s="9">
        <f t="shared" si="225"/>
        <v>3.6420072893572463E-24</v>
      </c>
      <c r="BY337" s="9">
        <f t="shared" si="239"/>
        <v>4.2847144580666249E-24</v>
      </c>
      <c r="BZ337" s="9">
        <f t="shared" si="239"/>
        <v>0</v>
      </c>
      <c r="CA337" s="9">
        <f t="shared" si="239"/>
        <v>0</v>
      </c>
      <c r="CB337" s="9">
        <f t="shared" si="234"/>
        <v>0</v>
      </c>
      <c r="CC337" s="9">
        <f t="shared" si="234"/>
        <v>0</v>
      </c>
      <c r="CD337" s="9">
        <f t="shared" si="234"/>
        <v>0</v>
      </c>
      <c r="CE337" s="9">
        <f t="shared" si="234"/>
        <v>0</v>
      </c>
      <c r="CF337" s="9">
        <f t="shared" si="234"/>
        <v>0</v>
      </c>
      <c r="CG337" s="9">
        <f t="shared" si="234"/>
        <v>0</v>
      </c>
      <c r="CH337" s="9">
        <f t="shared" si="234"/>
        <v>0</v>
      </c>
      <c r="CI337" s="9">
        <f t="shared" si="234"/>
        <v>0</v>
      </c>
      <c r="CJ337" s="9">
        <f t="shared" si="234"/>
        <v>0</v>
      </c>
      <c r="CK337" s="9">
        <f t="shared" si="234"/>
        <v>1.4536757230766861E-9</v>
      </c>
      <c r="CL337" s="9">
        <f t="shared" si="253"/>
        <v>1.4536757230767091E-9</v>
      </c>
    </row>
    <row r="338" spans="2:90" x14ac:dyDescent="0.2">
      <c r="B338" s="1">
        <f t="shared" si="250"/>
        <v>44187</v>
      </c>
      <c r="C338" s="8">
        <f t="shared" si="245"/>
        <v>46.714285714285715</v>
      </c>
      <c r="D338">
        <f t="shared" si="254"/>
        <v>327</v>
      </c>
      <c r="E338" s="14">
        <f t="shared" si="251"/>
        <v>0.15</v>
      </c>
      <c r="F338" s="3">
        <f t="shared" si="246"/>
        <v>2.8576511180631639</v>
      </c>
      <c r="G338" s="4">
        <f t="shared" si="255"/>
        <v>8.2374957641023388E-9</v>
      </c>
      <c r="I338" s="13">
        <f t="shared" si="256"/>
        <v>1.4536757230767091E-9</v>
      </c>
      <c r="J338" s="13">
        <f t="shared" si="236"/>
        <v>1.607594329049474E-9</v>
      </c>
      <c r="K338" s="13">
        <f t="shared" si="236"/>
        <v>1.8912874459404709E-9</v>
      </c>
      <c r="L338" s="13">
        <f t="shared" si="236"/>
        <v>2.225044054047492E-9</v>
      </c>
      <c r="M338" s="13">
        <f t="shared" si="236"/>
        <v>2.6176988871145297E-9</v>
      </c>
      <c r="N338" s="13">
        <f t="shared" si="236"/>
        <v>3.0796457495462742E-9</v>
      </c>
      <c r="O338" s="13">
        <f t="shared" si="236"/>
        <v>3.6231126465247094E-9</v>
      </c>
      <c r="P338" s="13">
        <f t="shared" si="236"/>
        <v>4.2624854664992154E-9</v>
      </c>
      <c r="Q338" s="13">
        <f t="shared" si="236"/>
        <v>5.0146887841161129E-9</v>
      </c>
      <c r="R338" s="13">
        <f t="shared" si="236"/>
        <v>5.8996338636651666E-9</v>
      </c>
      <c r="S338" s="13">
        <f t="shared" si="236"/>
        <v>6.9407457219578476E-9</v>
      </c>
      <c r="T338" s="13">
        <f t="shared" si="236"/>
        <v>8.1655832023017273E-9</v>
      </c>
      <c r="U338" s="13">
        <f t="shared" si="236"/>
        <v>9.6065684732939009E-9</v>
      </c>
      <c r="V338" s="13">
        <f t="shared" si="236"/>
        <v>1.13018452626956E-8</v>
      </c>
      <c r="W338" s="13">
        <f t="shared" si="236"/>
        <v>1.3296288544343458E-8</v>
      </c>
      <c r="X338" s="13">
        <f t="shared" si="236"/>
        <v>1.5642692405103997E-8</v>
      </c>
      <c r="Y338" s="13">
        <f t="shared" ref="Y338:AC338" si="258">X337*(1-X$8)</f>
        <v>1.8403167535408215E-8</v>
      </c>
      <c r="Z338" s="13">
        <f t="shared" si="258"/>
        <v>2.1650785335762961E-8</v>
      </c>
      <c r="AA338" s="13">
        <f t="shared" si="258"/>
        <v>2.547151215970534E-8</v>
      </c>
      <c r="AB338" s="13">
        <f t="shared" si="258"/>
        <v>2.9966484893749124E-8</v>
      </c>
      <c r="AC338" s="13">
        <f t="shared" si="258"/>
        <v>3.5254688110262832E-8</v>
      </c>
      <c r="AD338" s="13">
        <f t="shared" si="247"/>
        <v>2354787.85221346</v>
      </c>
      <c r="AE338" s="13">
        <f t="shared" si="257"/>
        <v>2354787.8522136873</v>
      </c>
      <c r="AF338" s="4"/>
      <c r="AG338">
        <f t="shared" si="243"/>
        <v>327</v>
      </c>
      <c r="AH338" s="4"/>
      <c r="AI338" s="4"/>
      <c r="AJ338" s="13">
        <f t="shared" si="238"/>
        <v>1.0261240398188133E-10</v>
      </c>
      <c r="AK338" s="13">
        <f t="shared" si="238"/>
        <v>0</v>
      </c>
      <c r="AL338" s="13">
        <f t="shared" si="238"/>
        <v>0</v>
      </c>
      <c r="AM338" s="13">
        <f t="shared" si="238"/>
        <v>0</v>
      </c>
      <c r="AN338" s="13">
        <f t="shared" si="238"/>
        <v>0</v>
      </c>
      <c r="AO338" s="13">
        <f t="shared" si="238"/>
        <v>0</v>
      </c>
      <c r="AP338" s="13">
        <f t="shared" si="238"/>
        <v>0</v>
      </c>
      <c r="AQ338" s="13">
        <f t="shared" si="238"/>
        <v>0</v>
      </c>
      <c r="AR338" s="13">
        <f t="shared" si="238"/>
        <v>0</v>
      </c>
      <c r="AS338" s="13">
        <f t="shared" si="238"/>
        <v>0</v>
      </c>
      <c r="AT338" s="13">
        <f t="shared" si="238"/>
        <v>0</v>
      </c>
      <c r="AU338" s="13">
        <f t="shared" si="238"/>
        <v>0</v>
      </c>
      <c r="AV338" s="13">
        <f t="shared" si="238"/>
        <v>0</v>
      </c>
      <c r="AW338" s="13">
        <f t="shared" si="238"/>
        <v>0</v>
      </c>
      <c r="AX338" s="13">
        <f t="shared" si="238"/>
        <v>0</v>
      </c>
      <c r="AY338" s="13">
        <f t="shared" si="238"/>
        <v>0</v>
      </c>
      <c r="AZ338" s="13">
        <f t="shared" si="238"/>
        <v>0</v>
      </c>
      <c r="BA338" s="13">
        <f t="shared" si="238"/>
        <v>0</v>
      </c>
      <c r="BB338" s="13">
        <f t="shared" si="238"/>
        <v>0</v>
      </c>
      <c r="BC338" s="13">
        <f t="shared" si="238"/>
        <v>0</v>
      </c>
      <c r="BD338" s="13">
        <f t="shared" si="217"/>
        <v>0</v>
      </c>
      <c r="BE338" s="13">
        <f t="shared" si="252"/>
        <v>1.0261240398188133E-10</v>
      </c>
      <c r="BF338" s="13">
        <f t="shared" si="248"/>
        <v>150305.60758810749</v>
      </c>
      <c r="BG338" s="4">
        <f t="shared" si="244"/>
        <v>2505093.459801795</v>
      </c>
      <c r="BH338" s="4">
        <f t="shared" si="216"/>
        <v>1.0000000000000071</v>
      </c>
      <c r="BI338" s="4">
        <f t="shared" si="218"/>
        <v>1.0000000000000082</v>
      </c>
      <c r="BJ338" s="4">
        <f t="shared" si="249"/>
        <v>5.999999999999992</v>
      </c>
      <c r="BK338" s="4"/>
      <c r="BL338" s="4">
        <f t="shared" si="240"/>
        <v>2505093.4598018033</v>
      </c>
      <c r="BN338">
        <f t="shared" si="241"/>
        <v>327</v>
      </c>
      <c r="BO338" s="11">
        <f t="shared" si="242"/>
        <v>3.4981901899818323E-15</v>
      </c>
      <c r="BP338" s="9">
        <f t="shared" si="225"/>
        <v>7.627851230822535E-25</v>
      </c>
      <c r="BQ338" s="9">
        <f t="shared" si="225"/>
        <v>8.4355060670269419E-25</v>
      </c>
      <c r="BR338" s="9">
        <f t="shared" si="225"/>
        <v>9.9241247847371259E-25</v>
      </c>
      <c r="BS338" s="9">
        <f t="shared" si="225"/>
        <v>1.1675440923219512E-24</v>
      </c>
      <c r="BT338" s="9">
        <f t="shared" si="225"/>
        <v>1.3735812850845611E-24</v>
      </c>
      <c r="BU338" s="9">
        <f t="shared" si="225"/>
        <v>1.6159779824523034E-24</v>
      </c>
      <c r="BV338" s="9">
        <f t="shared" si="225"/>
        <v>1.9011505675907779E-24</v>
      </c>
      <c r="BW338" s="9">
        <f t="shared" si="225"/>
        <v>2.2366477265771534E-24</v>
      </c>
      <c r="BX338" s="9">
        <f t="shared" si="225"/>
        <v>2.6313502665610362E-24</v>
      </c>
      <c r="BY338" s="9">
        <f t="shared" si="239"/>
        <v>3.0957061959537149E-24</v>
      </c>
      <c r="BZ338" s="9">
        <f t="shared" si="239"/>
        <v>0</v>
      </c>
      <c r="CA338" s="9">
        <f t="shared" si="239"/>
        <v>0</v>
      </c>
      <c r="CB338" s="9">
        <f t="shared" si="234"/>
        <v>0</v>
      </c>
      <c r="CC338" s="9">
        <f t="shared" si="234"/>
        <v>0</v>
      </c>
      <c r="CD338" s="9">
        <f t="shared" si="234"/>
        <v>0</v>
      </c>
      <c r="CE338" s="9">
        <f t="shared" si="234"/>
        <v>0</v>
      </c>
      <c r="CF338" s="9">
        <f t="shared" si="234"/>
        <v>0</v>
      </c>
      <c r="CG338" s="9">
        <f t="shared" si="234"/>
        <v>0</v>
      </c>
      <c r="CH338" s="9">
        <f t="shared" si="234"/>
        <v>0</v>
      </c>
      <c r="CI338" s="9">
        <f t="shared" si="234"/>
        <v>0</v>
      </c>
      <c r="CJ338" s="9">
        <f t="shared" si="234"/>
        <v>0</v>
      </c>
      <c r="CK338" s="9">
        <f t="shared" si="234"/>
        <v>1.235624364615227E-9</v>
      </c>
      <c r="CL338" s="9">
        <f t="shared" si="253"/>
        <v>1.2356243646152436E-9</v>
      </c>
    </row>
    <row r="339" spans="2:90" x14ac:dyDescent="0.2">
      <c r="B339" s="1">
        <f t="shared" si="250"/>
        <v>44188</v>
      </c>
      <c r="C339" s="8">
        <f t="shared" si="245"/>
        <v>46.857142857142854</v>
      </c>
      <c r="D339">
        <f t="shared" si="254"/>
        <v>328</v>
      </c>
      <c r="E339" s="14">
        <f t="shared" si="251"/>
        <v>0.15</v>
      </c>
      <c r="F339" s="3">
        <f t="shared" si="246"/>
        <v>2.8576511180631639</v>
      </c>
      <c r="G339" s="4">
        <f t="shared" si="255"/>
        <v>7.001871399487095E-9</v>
      </c>
      <c r="I339" s="13">
        <f t="shared" si="256"/>
        <v>1.2356243646152436E-9</v>
      </c>
      <c r="J339" s="13">
        <f t="shared" ref="J339:AC347" si="259">I338*(1-I$8)</f>
        <v>1.3664551796921065E-9</v>
      </c>
      <c r="K339" s="13">
        <f t="shared" si="259"/>
        <v>1.607594329049474E-9</v>
      </c>
      <c r="L339" s="13">
        <f t="shared" si="259"/>
        <v>1.8912874459404709E-9</v>
      </c>
      <c r="M339" s="13">
        <f t="shared" si="259"/>
        <v>2.225044054047492E-9</v>
      </c>
      <c r="N339" s="13">
        <f t="shared" si="259"/>
        <v>2.6176988871145297E-9</v>
      </c>
      <c r="O339" s="13">
        <f t="shared" si="259"/>
        <v>3.0796457495462742E-9</v>
      </c>
      <c r="P339" s="13">
        <f t="shared" si="259"/>
        <v>3.6231126465247094E-9</v>
      </c>
      <c r="Q339" s="13">
        <f t="shared" si="259"/>
        <v>4.2624854664992154E-9</v>
      </c>
      <c r="R339" s="13">
        <f t="shared" si="259"/>
        <v>5.0146887841161129E-9</v>
      </c>
      <c r="S339" s="13">
        <f t="shared" si="259"/>
        <v>5.8996338636651666E-9</v>
      </c>
      <c r="T339" s="13">
        <f t="shared" si="259"/>
        <v>6.9407457219578476E-9</v>
      </c>
      <c r="U339" s="13">
        <f t="shared" si="259"/>
        <v>8.1655832023017273E-9</v>
      </c>
      <c r="V339" s="13">
        <f t="shared" si="259"/>
        <v>9.6065684732939009E-9</v>
      </c>
      <c r="W339" s="13">
        <f t="shared" si="259"/>
        <v>1.13018452626956E-8</v>
      </c>
      <c r="X339" s="13">
        <f t="shared" si="259"/>
        <v>1.3296288544343458E-8</v>
      </c>
      <c r="Y339" s="13">
        <f t="shared" si="259"/>
        <v>1.5642692405103997E-8</v>
      </c>
      <c r="Z339" s="13">
        <f t="shared" si="259"/>
        <v>1.8403167535408215E-8</v>
      </c>
      <c r="AA339" s="13">
        <f t="shared" si="259"/>
        <v>2.1650785335762961E-8</v>
      </c>
      <c r="AB339" s="13">
        <f t="shared" si="259"/>
        <v>2.547151215970534E-8</v>
      </c>
      <c r="AC339" s="13">
        <f t="shared" si="259"/>
        <v>2.9966484893749124E-8</v>
      </c>
      <c r="AD339" s="13">
        <f t="shared" si="247"/>
        <v>2354787.8522134954</v>
      </c>
      <c r="AE339" s="13">
        <f t="shared" si="257"/>
        <v>2354787.8522136887</v>
      </c>
      <c r="AF339" s="4"/>
      <c r="AG339">
        <f t="shared" si="243"/>
        <v>328</v>
      </c>
      <c r="AH339" s="4"/>
      <c r="AI339" s="4"/>
      <c r="AJ339" s="13">
        <f t="shared" si="238"/>
        <v>8.7220543384602544E-11</v>
      </c>
      <c r="AK339" s="13">
        <f t="shared" si="238"/>
        <v>0</v>
      </c>
      <c r="AL339" s="13">
        <f t="shared" si="238"/>
        <v>0</v>
      </c>
      <c r="AM339" s="13">
        <f t="shared" si="238"/>
        <v>0</v>
      </c>
      <c r="AN339" s="13">
        <f t="shared" si="238"/>
        <v>0</v>
      </c>
      <c r="AO339" s="13">
        <f t="shared" si="238"/>
        <v>0</v>
      </c>
      <c r="AP339" s="13">
        <f t="shared" si="238"/>
        <v>0</v>
      </c>
      <c r="AQ339" s="13">
        <f t="shared" si="238"/>
        <v>0</v>
      </c>
      <c r="AR339" s="13">
        <f t="shared" si="238"/>
        <v>0</v>
      </c>
      <c r="AS339" s="13">
        <f t="shared" si="238"/>
        <v>0</v>
      </c>
      <c r="AT339" s="13">
        <f t="shared" si="238"/>
        <v>0</v>
      </c>
      <c r="AU339" s="13">
        <f t="shared" si="238"/>
        <v>0</v>
      </c>
      <c r="AV339" s="13">
        <f t="shared" si="238"/>
        <v>0</v>
      </c>
      <c r="AW339" s="13">
        <f t="shared" si="238"/>
        <v>0</v>
      </c>
      <c r="AX339" s="13">
        <f t="shared" si="238"/>
        <v>0</v>
      </c>
      <c r="AY339" s="13">
        <f t="shared" ref="AY339:BC339" si="260">X338*AX$8</f>
        <v>0</v>
      </c>
      <c r="AZ339" s="13">
        <f t="shared" si="260"/>
        <v>0</v>
      </c>
      <c r="BA339" s="13">
        <f t="shared" si="260"/>
        <v>0</v>
      </c>
      <c r="BB339" s="13">
        <f t="shared" si="260"/>
        <v>0</v>
      </c>
      <c r="BC339" s="13">
        <f t="shared" si="260"/>
        <v>0</v>
      </c>
      <c r="BD339" s="13">
        <f t="shared" si="217"/>
        <v>0</v>
      </c>
      <c r="BE339" s="13">
        <f t="shared" si="252"/>
        <v>8.7220543384602544E-11</v>
      </c>
      <c r="BF339" s="13">
        <f t="shared" si="248"/>
        <v>150305.60758810758</v>
      </c>
      <c r="BG339" s="4">
        <f t="shared" si="244"/>
        <v>2505093.4598017964</v>
      </c>
      <c r="BH339" s="4">
        <f t="shared" ref="BH339:BH347" si="261">BG339/BG332</f>
        <v>1.0000000000000062</v>
      </c>
      <c r="BI339" s="4">
        <f t="shared" si="218"/>
        <v>1.0000000000000071</v>
      </c>
      <c r="BJ339" s="4">
        <f t="shared" si="249"/>
        <v>5.999999999999992</v>
      </c>
      <c r="BK339" s="4"/>
      <c r="BL339" s="4">
        <f t="shared" si="240"/>
        <v>2505093.4598018033</v>
      </c>
      <c r="BN339">
        <f t="shared" si="241"/>
        <v>328</v>
      </c>
      <c r="BO339" s="11">
        <f t="shared" si="242"/>
        <v>2.9734616614846028E-15</v>
      </c>
      <c r="BP339" s="9">
        <f t="shared" si="225"/>
        <v>5.5111225142695482E-25</v>
      </c>
      <c r="BQ339" s="9">
        <f t="shared" si="225"/>
        <v>6.0946531334272985E-25</v>
      </c>
      <c r="BR339" s="9">
        <f t="shared" si="225"/>
        <v>7.1701801569730107E-25</v>
      </c>
      <c r="BS339" s="9">
        <f t="shared" si="225"/>
        <v>8.4355060670266848E-25</v>
      </c>
      <c r="BT339" s="9">
        <f t="shared" si="225"/>
        <v>9.9241247847367365E-25</v>
      </c>
      <c r="BU339" s="9">
        <f t="shared" si="225"/>
        <v>1.1675440923218948E-24</v>
      </c>
      <c r="BV339" s="9">
        <f t="shared" si="225"/>
        <v>1.3735812850844789E-24</v>
      </c>
      <c r="BW339" s="9">
        <f t="shared" si="225"/>
        <v>1.6159779824521858E-24</v>
      </c>
      <c r="BX339" s="9">
        <f t="shared" si="225"/>
        <v>1.9011505675906096E-24</v>
      </c>
      <c r="BY339" s="9">
        <f t="shared" si="239"/>
        <v>2.236647726576915E-24</v>
      </c>
      <c r="BZ339" s="9">
        <f t="shared" si="239"/>
        <v>0</v>
      </c>
      <c r="CA339" s="9">
        <f t="shared" si="239"/>
        <v>0</v>
      </c>
      <c r="CB339" s="9">
        <f t="shared" si="234"/>
        <v>0</v>
      </c>
      <c r="CC339" s="9">
        <f t="shared" si="234"/>
        <v>0</v>
      </c>
      <c r="CD339" s="9">
        <f t="shared" si="234"/>
        <v>0</v>
      </c>
      <c r="CE339" s="9">
        <f t="shared" si="234"/>
        <v>0</v>
      </c>
      <c r="CF339" s="9">
        <f t="shared" si="234"/>
        <v>0</v>
      </c>
      <c r="CG339" s="9">
        <f t="shared" si="234"/>
        <v>0</v>
      </c>
      <c r="CH339" s="9">
        <f t="shared" si="234"/>
        <v>0</v>
      </c>
      <c r="CI339" s="9">
        <f t="shared" si="234"/>
        <v>0</v>
      </c>
      <c r="CJ339" s="9">
        <f t="shared" si="234"/>
        <v>0</v>
      </c>
      <c r="CK339" s="9">
        <f t="shared" si="234"/>
        <v>1.0502807099229749E-9</v>
      </c>
      <c r="CL339" s="9">
        <f t="shared" si="253"/>
        <v>1.0502807099229869E-9</v>
      </c>
    </row>
    <row r="340" spans="2:90" x14ac:dyDescent="0.2">
      <c r="B340" s="1">
        <f t="shared" si="250"/>
        <v>44189</v>
      </c>
      <c r="C340" s="8">
        <f t="shared" si="245"/>
        <v>47</v>
      </c>
      <c r="D340">
        <f t="shared" si="254"/>
        <v>329</v>
      </c>
      <c r="E340" s="14">
        <f t="shared" si="251"/>
        <v>0.15</v>
      </c>
      <c r="F340" s="3">
        <f t="shared" si="246"/>
        <v>2.8576511180631639</v>
      </c>
      <c r="G340" s="4">
        <f t="shared" si="255"/>
        <v>5.9515906895641086E-9</v>
      </c>
      <c r="I340" s="13">
        <f t="shared" si="256"/>
        <v>1.0502807099229869E-9</v>
      </c>
      <c r="J340" s="13">
        <f t="shared" si="259"/>
        <v>1.1614869027383288E-9</v>
      </c>
      <c r="K340" s="13">
        <f t="shared" si="259"/>
        <v>1.3664551796921065E-9</v>
      </c>
      <c r="L340" s="13">
        <f t="shared" si="259"/>
        <v>1.607594329049474E-9</v>
      </c>
      <c r="M340" s="13">
        <f t="shared" si="259"/>
        <v>1.8912874459404709E-9</v>
      </c>
      <c r="N340" s="13">
        <f t="shared" si="259"/>
        <v>2.225044054047492E-9</v>
      </c>
      <c r="O340" s="13">
        <f t="shared" si="259"/>
        <v>2.6176988871145297E-9</v>
      </c>
      <c r="P340" s="13">
        <f t="shared" si="259"/>
        <v>3.0796457495462742E-9</v>
      </c>
      <c r="Q340" s="13">
        <f t="shared" si="259"/>
        <v>3.6231126465247094E-9</v>
      </c>
      <c r="R340" s="13">
        <f t="shared" si="259"/>
        <v>4.2624854664992154E-9</v>
      </c>
      <c r="S340" s="13">
        <f t="shared" si="259"/>
        <v>5.0146887841161129E-9</v>
      </c>
      <c r="T340" s="13">
        <f t="shared" si="259"/>
        <v>5.8996338636651666E-9</v>
      </c>
      <c r="U340" s="13">
        <f t="shared" si="259"/>
        <v>6.9407457219578476E-9</v>
      </c>
      <c r="V340" s="13">
        <f t="shared" si="259"/>
        <v>8.1655832023017273E-9</v>
      </c>
      <c r="W340" s="13">
        <f t="shared" si="259"/>
        <v>9.6065684732939009E-9</v>
      </c>
      <c r="X340" s="13">
        <f t="shared" si="259"/>
        <v>1.13018452626956E-8</v>
      </c>
      <c r="Y340" s="13">
        <f t="shared" si="259"/>
        <v>1.3296288544343458E-8</v>
      </c>
      <c r="Z340" s="13">
        <f t="shared" si="259"/>
        <v>1.5642692405103997E-8</v>
      </c>
      <c r="AA340" s="13">
        <f t="shared" si="259"/>
        <v>1.8403167535408215E-8</v>
      </c>
      <c r="AB340" s="13">
        <f t="shared" si="259"/>
        <v>2.1650785335762961E-8</v>
      </c>
      <c r="AC340" s="13">
        <f t="shared" si="259"/>
        <v>2.547151215970534E-8</v>
      </c>
      <c r="AD340" s="13">
        <f t="shared" si="247"/>
        <v>2354787.8522135252</v>
      </c>
      <c r="AE340" s="13">
        <f t="shared" si="257"/>
        <v>2354787.8522136896</v>
      </c>
      <c r="AF340" s="4"/>
      <c r="AG340">
        <f t="shared" si="243"/>
        <v>329</v>
      </c>
      <c r="AH340" s="4"/>
      <c r="AI340" s="4"/>
      <c r="AJ340" s="13">
        <f t="shared" ref="AJ340:BD347" si="262">I339*AI$8</f>
        <v>7.4137461876914617E-11</v>
      </c>
      <c r="AK340" s="13">
        <f t="shared" si="262"/>
        <v>0</v>
      </c>
      <c r="AL340" s="13">
        <f t="shared" si="262"/>
        <v>0</v>
      </c>
      <c r="AM340" s="13">
        <f t="shared" si="262"/>
        <v>0</v>
      </c>
      <c r="AN340" s="13">
        <f t="shared" si="262"/>
        <v>0</v>
      </c>
      <c r="AO340" s="13">
        <f t="shared" si="262"/>
        <v>0</v>
      </c>
      <c r="AP340" s="13">
        <f t="shared" si="262"/>
        <v>0</v>
      </c>
      <c r="AQ340" s="13">
        <f t="shared" si="262"/>
        <v>0</v>
      </c>
      <c r="AR340" s="13">
        <f t="shared" si="262"/>
        <v>0</v>
      </c>
      <c r="AS340" s="13">
        <f t="shared" si="262"/>
        <v>0</v>
      </c>
      <c r="AT340" s="13">
        <f t="shared" si="262"/>
        <v>0</v>
      </c>
      <c r="AU340" s="13">
        <f t="shared" si="262"/>
        <v>0</v>
      </c>
      <c r="AV340" s="13">
        <f t="shared" si="262"/>
        <v>0</v>
      </c>
      <c r="AW340" s="13">
        <f t="shared" si="262"/>
        <v>0</v>
      </c>
      <c r="AX340" s="13">
        <f t="shared" si="262"/>
        <v>0</v>
      </c>
      <c r="AY340" s="13">
        <f t="shared" si="262"/>
        <v>0</v>
      </c>
      <c r="AZ340" s="13">
        <f t="shared" si="262"/>
        <v>0</v>
      </c>
      <c r="BA340" s="13">
        <f t="shared" si="262"/>
        <v>0</v>
      </c>
      <c r="BB340" s="13">
        <f t="shared" si="262"/>
        <v>0</v>
      </c>
      <c r="BC340" s="13">
        <f t="shared" si="262"/>
        <v>0</v>
      </c>
      <c r="BD340" s="13">
        <f t="shared" si="262"/>
        <v>0</v>
      </c>
      <c r="BE340" s="13">
        <f t="shared" si="252"/>
        <v>7.4137461876914617E-11</v>
      </c>
      <c r="BF340" s="13">
        <f t="shared" si="248"/>
        <v>150305.60758810767</v>
      </c>
      <c r="BG340" s="4">
        <f t="shared" si="244"/>
        <v>2505093.4598017973</v>
      </c>
      <c r="BH340" s="4">
        <f t="shared" si="261"/>
        <v>1.0000000000000051</v>
      </c>
      <c r="BI340" s="4">
        <f t="shared" ref="BI340:BI347" si="263">BF340/BF333</f>
        <v>1.0000000000000062</v>
      </c>
      <c r="BJ340" s="4">
        <f t="shared" si="249"/>
        <v>5.9999999999999938</v>
      </c>
      <c r="BK340" s="4"/>
      <c r="BL340" s="4">
        <f t="shared" si="240"/>
        <v>2505093.4598018033</v>
      </c>
      <c r="BN340">
        <f t="shared" si="241"/>
        <v>329</v>
      </c>
      <c r="BO340" s="11">
        <f t="shared" si="242"/>
        <v>2.5274424122619457E-15</v>
      </c>
      <c r="BP340" s="9">
        <f t="shared" si="225"/>
        <v>3.9817860165599141E-25</v>
      </c>
      <c r="BQ340" s="9">
        <f t="shared" si="225"/>
        <v>4.4033868889014268E-25</v>
      </c>
      <c r="BR340" s="9">
        <f t="shared" si="225"/>
        <v>5.1804551634132722E-25</v>
      </c>
      <c r="BS340" s="9">
        <f t="shared" si="225"/>
        <v>6.0946531334271396E-25</v>
      </c>
      <c r="BT340" s="9">
        <f t="shared" si="225"/>
        <v>7.1701801569727775E-25</v>
      </c>
      <c r="BU340" s="9">
        <f t="shared" si="225"/>
        <v>8.4355060670263376E-25</v>
      </c>
      <c r="BV340" s="9">
        <f t="shared" si="225"/>
        <v>9.9241247847362369E-25</v>
      </c>
      <c r="BW340" s="9">
        <f t="shared" si="225"/>
        <v>1.1675440923218224E-24</v>
      </c>
      <c r="BX340" s="9">
        <f t="shared" si="225"/>
        <v>1.373581285084376E-24</v>
      </c>
      <c r="BY340" s="9">
        <f t="shared" si="239"/>
        <v>1.6159779824520393E-24</v>
      </c>
      <c r="BZ340" s="9">
        <f t="shared" si="239"/>
        <v>0</v>
      </c>
      <c r="CA340" s="9">
        <f t="shared" si="239"/>
        <v>0</v>
      </c>
      <c r="CB340" s="9">
        <f t="shared" si="234"/>
        <v>0</v>
      </c>
      <c r="CC340" s="9">
        <f t="shared" si="234"/>
        <v>0</v>
      </c>
      <c r="CD340" s="9">
        <f t="shared" si="234"/>
        <v>0</v>
      </c>
      <c r="CE340" s="9">
        <f t="shared" si="234"/>
        <v>0</v>
      </c>
      <c r="CF340" s="9">
        <f t="shared" si="234"/>
        <v>0</v>
      </c>
      <c r="CG340" s="9">
        <f t="shared" si="234"/>
        <v>0</v>
      </c>
      <c r="CH340" s="9">
        <f t="shared" si="234"/>
        <v>0</v>
      </c>
      <c r="CI340" s="9">
        <f t="shared" si="234"/>
        <v>0</v>
      </c>
      <c r="CJ340" s="9">
        <f t="shared" si="234"/>
        <v>0</v>
      </c>
      <c r="CK340" s="9">
        <f t="shared" si="234"/>
        <v>8.9273860343455175E-10</v>
      </c>
      <c r="CL340" s="9">
        <f t="shared" si="253"/>
        <v>8.9273860343456043E-10</v>
      </c>
    </row>
    <row r="341" spans="2:90" x14ac:dyDescent="0.2">
      <c r="B341" s="1">
        <f t="shared" si="250"/>
        <v>44190</v>
      </c>
      <c r="C341" s="8">
        <f t="shared" si="245"/>
        <v>47.142857142857146</v>
      </c>
      <c r="D341">
        <f t="shared" si="254"/>
        <v>330</v>
      </c>
      <c r="E341" s="14">
        <f t="shared" si="251"/>
        <v>0.15</v>
      </c>
      <c r="F341" s="3">
        <f t="shared" si="246"/>
        <v>2.8576511180631639</v>
      </c>
      <c r="G341" s="4">
        <f t="shared" si="255"/>
        <v>5.0588520861295485E-9</v>
      </c>
      <c r="I341" s="13">
        <f t="shared" si="256"/>
        <v>8.9273860343456043E-10</v>
      </c>
      <c r="J341" s="13">
        <f t="shared" si="259"/>
        <v>9.8726386732760757E-10</v>
      </c>
      <c r="K341" s="13">
        <f t="shared" si="259"/>
        <v>1.1614869027383288E-9</v>
      </c>
      <c r="L341" s="13">
        <f t="shared" si="259"/>
        <v>1.3664551796921065E-9</v>
      </c>
      <c r="M341" s="13">
        <f t="shared" si="259"/>
        <v>1.607594329049474E-9</v>
      </c>
      <c r="N341" s="13">
        <f t="shared" si="259"/>
        <v>1.8912874459404709E-9</v>
      </c>
      <c r="O341" s="13">
        <f t="shared" si="259"/>
        <v>2.225044054047492E-9</v>
      </c>
      <c r="P341" s="13">
        <f t="shared" si="259"/>
        <v>2.6176988871145297E-9</v>
      </c>
      <c r="Q341" s="13">
        <f t="shared" si="259"/>
        <v>3.0796457495462742E-9</v>
      </c>
      <c r="R341" s="13">
        <f t="shared" si="259"/>
        <v>3.6231126465247094E-9</v>
      </c>
      <c r="S341" s="13">
        <f t="shared" si="259"/>
        <v>4.2624854664992154E-9</v>
      </c>
      <c r="T341" s="13">
        <f t="shared" si="259"/>
        <v>5.0146887841161129E-9</v>
      </c>
      <c r="U341" s="13">
        <f t="shared" si="259"/>
        <v>5.8996338636651666E-9</v>
      </c>
      <c r="V341" s="13">
        <f t="shared" si="259"/>
        <v>6.9407457219578476E-9</v>
      </c>
      <c r="W341" s="13">
        <f t="shared" si="259"/>
        <v>8.1655832023017273E-9</v>
      </c>
      <c r="X341" s="13">
        <f t="shared" si="259"/>
        <v>9.6065684732939009E-9</v>
      </c>
      <c r="Y341" s="13">
        <f t="shared" si="259"/>
        <v>1.13018452626956E-8</v>
      </c>
      <c r="Z341" s="13">
        <f t="shared" si="259"/>
        <v>1.3296288544343458E-8</v>
      </c>
      <c r="AA341" s="13">
        <f t="shared" si="259"/>
        <v>1.5642692405103997E-8</v>
      </c>
      <c r="AB341" s="13">
        <f t="shared" si="259"/>
        <v>1.8403167535408215E-8</v>
      </c>
      <c r="AC341" s="13">
        <f t="shared" si="259"/>
        <v>2.1650785335762961E-8</v>
      </c>
      <c r="AD341" s="13">
        <f t="shared" si="247"/>
        <v>2354787.8522135508</v>
      </c>
      <c r="AE341" s="13">
        <f t="shared" si="257"/>
        <v>2354787.8522136905</v>
      </c>
      <c r="AF341" s="4"/>
      <c r="AG341">
        <f t="shared" si="243"/>
        <v>330</v>
      </c>
      <c r="AH341" s="4"/>
      <c r="AI341" s="4"/>
      <c r="AJ341" s="13">
        <f t="shared" si="262"/>
        <v>6.3016842595379213E-11</v>
      </c>
      <c r="AK341" s="13">
        <f t="shared" si="262"/>
        <v>0</v>
      </c>
      <c r="AL341" s="13">
        <f t="shared" si="262"/>
        <v>0</v>
      </c>
      <c r="AM341" s="13">
        <f t="shared" si="262"/>
        <v>0</v>
      </c>
      <c r="AN341" s="13">
        <f t="shared" si="262"/>
        <v>0</v>
      </c>
      <c r="AO341" s="13">
        <f t="shared" si="262"/>
        <v>0</v>
      </c>
      <c r="AP341" s="13">
        <f t="shared" si="262"/>
        <v>0</v>
      </c>
      <c r="AQ341" s="13">
        <f t="shared" si="262"/>
        <v>0</v>
      </c>
      <c r="AR341" s="13">
        <f t="shared" si="262"/>
        <v>0</v>
      </c>
      <c r="AS341" s="13">
        <f t="shared" si="262"/>
        <v>0</v>
      </c>
      <c r="AT341" s="13">
        <f t="shared" si="262"/>
        <v>0</v>
      </c>
      <c r="AU341" s="13">
        <f t="shared" si="262"/>
        <v>0</v>
      </c>
      <c r="AV341" s="13">
        <f t="shared" si="262"/>
        <v>0</v>
      </c>
      <c r="AW341" s="13">
        <f t="shared" si="262"/>
        <v>0</v>
      </c>
      <c r="AX341" s="13">
        <f t="shared" si="262"/>
        <v>0</v>
      </c>
      <c r="AY341" s="13">
        <f t="shared" si="262"/>
        <v>0</v>
      </c>
      <c r="AZ341" s="13">
        <f t="shared" si="262"/>
        <v>0</v>
      </c>
      <c r="BA341" s="13">
        <f t="shared" si="262"/>
        <v>0</v>
      </c>
      <c r="BB341" s="13">
        <f t="shared" si="262"/>
        <v>0</v>
      </c>
      <c r="BC341" s="13">
        <f t="shared" si="262"/>
        <v>0</v>
      </c>
      <c r="BD341" s="13">
        <f t="shared" si="262"/>
        <v>0</v>
      </c>
      <c r="BE341" s="13">
        <f t="shared" si="252"/>
        <v>6.3016842595379213E-11</v>
      </c>
      <c r="BF341" s="13">
        <f t="shared" si="248"/>
        <v>150305.60758810773</v>
      </c>
      <c r="BG341" s="4">
        <f t="shared" si="244"/>
        <v>2505093.4598017982</v>
      </c>
      <c r="BH341" s="4">
        <f t="shared" si="261"/>
        <v>1.0000000000000044</v>
      </c>
      <c r="BI341" s="4">
        <f t="shared" si="263"/>
        <v>1.0000000000000053</v>
      </c>
      <c r="BJ341" s="4">
        <f t="shared" si="249"/>
        <v>5.9999999999999938</v>
      </c>
      <c r="BK341" s="4"/>
      <c r="BL341" s="4">
        <f t="shared" si="240"/>
        <v>2505093.4598018033</v>
      </c>
      <c r="BN341">
        <f t="shared" si="241"/>
        <v>330</v>
      </c>
      <c r="BO341" s="11">
        <f t="shared" si="242"/>
        <v>2.1483260504226775E-15</v>
      </c>
      <c r="BP341" s="9">
        <f t="shared" si="225"/>
        <v>2.8768403969646394E-25</v>
      </c>
      <c r="BQ341" s="9">
        <f t="shared" si="225"/>
        <v>3.1814470272314061E-25</v>
      </c>
      <c r="BR341" s="9">
        <f t="shared" si="225"/>
        <v>3.7428788555662535E-25</v>
      </c>
      <c r="BS341" s="9">
        <f t="shared" si="225"/>
        <v>4.4033868889013294E-25</v>
      </c>
      <c r="BT341" s="9">
        <f t="shared" si="225"/>
        <v>5.1804551634131252E-25</v>
      </c>
      <c r="BU341" s="9">
        <f t="shared" si="225"/>
        <v>6.0946531334269275E-25</v>
      </c>
      <c r="BV341" s="9">
        <f t="shared" si="225"/>
        <v>7.1701801569724662E-25</v>
      </c>
      <c r="BW341" s="9">
        <f t="shared" si="225"/>
        <v>8.4355060670258931E-25</v>
      </c>
      <c r="BX341" s="9">
        <f t="shared" si="225"/>
        <v>9.9241247847355996E-25</v>
      </c>
      <c r="BY341" s="9">
        <f t="shared" si="239"/>
        <v>1.1675440923217324E-24</v>
      </c>
      <c r="BZ341" s="9">
        <f t="shared" si="239"/>
        <v>0</v>
      </c>
      <c r="CA341" s="9">
        <f t="shared" si="239"/>
        <v>0</v>
      </c>
      <c r="CB341" s="9">
        <f t="shared" si="234"/>
        <v>0</v>
      </c>
      <c r="CC341" s="9">
        <f t="shared" si="234"/>
        <v>0</v>
      </c>
      <c r="CD341" s="9">
        <f t="shared" si="234"/>
        <v>0</v>
      </c>
      <c r="CE341" s="9">
        <f t="shared" si="234"/>
        <v>0</v>
      </c>
      <c r="CF341" s="9">
        <f t="shared" si="234"/>
        <v>0</v>
      </c>
      <c r="CG341" s="9">
        <f t="shared" si="234"/>
        <v>0</v>
      </c>
      <c r="CH341" s="9">
        <f t="shared" si="234"/>
        <v>0</v>
      </c>
      <c r="CI341" s="9">
        <f t="shared" si="234"/>
        <v>0</v>
      </c>
      <c r="CJ341" s="9">
        <f t="shared" si="234"/>
        <v>0</v>
      </c>
      <c r="CK341" s="9">
        <f t="shared" si="234"/>
        <v>7.5882781291938551E-10</v>
      </c>
      <c r="CL341" s="9">
        <f t="shared" si="253"/>
        <v>7.5882781291939182E-10</v>
      </c>
    </row>
    <row r="342" spans="2:90" x14ac:dyDescent="0.2">
      <c r="B342" s="1">
        <f t="shared" si="250"/>
        <v>44191</v>
      </c>
      <c r="C342" s="8">
        <f t="shared" si="245"/>
        <v>47.285714285714285</v>
      </c>
      <c r="D342">
        <f t="shared" si="254"/>
        <v>331</v>
      </c>
      <c r="E342" s="14">
        <f t="shared" si="251"/>
        <v>0.15</v>
      </c>
      <c r="F342" s="3">
        <f t="shared" si="246"/>
        <v>2.8576511180631639</v>
      </c>
      <c r="G342" s="4">
        <f t="shared" si="255"/>
        <v>4.3000242732101569E-9</v>
      </c>
      <c r="I342" s="13">
        <f t="shared" si="256"/>
        <v>7.5882781291939182E-10</v>
      </c>
      <c r="J342" s="13">
        <f t="shared" si="259"/>
        <v>8.3917428722848678E-10</v>
      </c>
      <c r="K342" s="13">
        <f t="shared" si="259"/>
        <v>9.8726386732760757E-10</v>
      </c>
      <c r="L342" s="13">
        <f t="shared" si="259"/>
        <v>1.1614869027383288E-9</v>
      </c>
      <c r="M342" s="13">
        <f t="shared" si="259"/>
        <v>1.3664551796921065E-9</v>
      </c>
      <c r="N342" s="13">
        <f t="shared" si="259"/>
        <v>1.607594329049474E-9</v>
      </c>
      <c r="O342" s="13">
        <f t="shared" si="259"/>
        <v>1.8912874459404709E-9</v>
      </c>
      <c r="P342" s="13">
        <f t="shared" si="259"/>
        <v>2.225044054047492E-9</v>
      </c>
      <c r="Q342" s="13">
        <f t="shared" si="259"/>
        <v>2.6176988871145297E-9</v>
      </c>
      <c r="R342" s="13">
        <f t="shared" si="259"/>
        <v>3.0796457495462742E-9</v>
      </c>
      <c r="S342" s="13">
        <f t="shared" si="259"/>
        <v>3.6231126465247094E-9</v>
      </c>
      <c r="T342" s="13">
        <f t="shared" si="259"/>
        <v>4.2624854664992154E-9</v>
      </c>
      <c r="U342" s="13">
        <f t="shared" si="259"/>
        <v>5.0146887841161129E-9</v>
      </c>
      <c r="V342" s="13">
        <f t="shared" si="259"/>
        <v>5.8996338636651666E-9</v>
      </c>
      <c r="W342" s="13">
        <f t="shared" si="259"/>
        <v>6.9407457219578476E-9</v>
      </c>
      <c r="X342" s="13">
        <f t="shared" si="259"/>
        <v>8.1655832023017273E-9</v>
      </c>
      <c r="Y342" s="13">
        <f t="shared" si="259"/>
        <v>9.6065684732939009E-9</v>
      </c>
      <c r="Z342" s="13">
        <f t="shared" si="259"/>
        <v>1.13018452626956E-8</v>
      </c>
      <c r="AA342" s="13">
        <f t="shared" si="259"/>
        <v>1.3296288544343458E-8</v>
      </c>
      <c r="AB342" s="13">
        <f t="shared" si="259"/>
        <v>1.5642692405103997E-8</v>
      </c>
      <c r="AC342" s="13">
        <f t="shared" si="259"/>
        <v>1.8403167535408215E-8</v>
      </c>
      <c r="AD342" s="13">
        <f t="shared" si="247"/>
        <v>2354787.8522135722</v>
      </c>
      <c r="AE342" s="13">
        <f t="shared" si="257"/>
        <v>2354787.852213691</v>
      </c>
      <c r="AF342" s="4"/>
      <c r="AG342">
        <f t="shared" si="243"/>
        <v>331</v>
      </c>
      <c r="AH342" s="4"/>
      <c r="AI342" s="4"/>
      <c r="AJ342" s="13">
        <f t="shared" si="262"/>
        <v>5.3564316206073623E-11</v>
      </c>
      <c r="AK342" s="13">
        <f t="shared" si="262"/>
        <v>0</v>
      </c>
      <c r="AL342" s="13">
        <f t="shared" si="262"/>
        <v>0</v>
      </c>
      <c r="AM342" s="13">
        <f t="shared" si="262"/>
        <v>0</v>
      </c>
      <c r="AN342" s="13">
        <f t="shared" si="262"/>
        <v>0</v>
      </c>
      <c r="AO342" s="13">
        <f t="shared" si="262"/>
        <v>0</v>
      </c>
      <c r="AP342" s="13">
        <f t="shared" si="262"/>
        <v>0</v>
      </c>
      <c r="AQ342" s="13">
        <f t="shared" si="262"/>
        <v>0</v>
      </c>
      <c r="AR342" s="13">
        <f t="shared" si="262"/>
        <v>0</v>
      </c>
      <c r="AS342" s="13">
        <f t="shared" si="262"/>
        <v>0</v>
      </c>
      <c r="AT342" s="13">
        <f t="shared" si="262"/>
        <v>0</v>
      </c>
      <c r="AU342" s="13">
        <f t="shared" si="262"/>
        <v>0</v>
      </c>
      <c r="AV342" s="13">
        <f t="shared" si="262"/>
        <v>0</v>
      </c>
      <c r="AW342" s="13">
        <f t="shared" si="262"/>
        <v>0</v>
      </c>
      <c r="AX342" s="13">
        <f t="shared" si="262"/>
        <v>0</v>
      </c>
      <c r="AY342" s="13">
        <f t="shared" si="262"/>
        <v>0</v>
      </c>
      <c r="AZ342" s="13">
        <f t="shared" si="262"/>
        <v>0</v>
      </c>
      <c r="BA342" s="13">
        <f t="shared" si="262"/>
        <v>0</v>
      </c>
      <c r="BB342" s="13">
        <f t="shared" si="262"/>
        <v>0</v>
      </c>
      <c r="BC342" s="13">
        <f t="shared" si="262"/>
        <v>0</v>
      </c>
      <c r="BD342" s="13">
        <f t="shared" si="262"/>
        <v>0</v>
      </c>
      <c r="BE342" s="13">
        <f t="shared" si="252"/>
        <v>5.3564316206073623E-11</v>
      </c>
      <c r="BF342" s="13">
        <f t="shared" si="248"/>
        <v>150305.60758810778</v>
      </c>
      <c r="BG342" s="4">
        <f t="shared" si="244"/>
        <v>2505093.4598017987</v>
      </c>
      <c r="BH342" s="4">
        <f t="shared" si="261"/>
        <v>1.0000000000000036</v>
      </c>
      <c r="BI342" s="4">
        <f t="shared" si="263"/>
        <v>1.0000000000000044</v>
      </c>
      <c r="BJ342" s="4">
        <f t="shared" si="249"/>
        <v>5.9999999999999947</v>
      </c>
      <c r="BK342" s="4"/>
      <c r="BL342" s="4">
        <f t="shared" si="240"/>
        <v>2505093.4598018029</v>
      </c>
      <c r="BN342">
        <f t="shared" si="241"/>
        <v>331</v>
      </c>
      <c r="BO342" s="11">
        <f t="shared" si="242"/>
        <v>1.8260771428592934E-15</v>
      </c>
      <c r="BP342" s="9">
        <f t="shared" si="225"/>
        <v>2.0785171868070139E-25</v>
      </c>
      <c r="BQ342" s="9">
        <f t="shared" si="225"/>
        <v>2.298595477174769E-25</v>
      </c>
      <c r="BR342" s="9">
        <f t="shared" si="225"/>
        <v>2.7042299731467213E-25</v>
      </c>
      <c r="BS342" s="9">
        <f t="shared" si="225"/>
        <v>3.1814470272313465E-25</v>
      </c>
      <c r="BT342" s="9">
        <f t="shared" si="225"/>
        <v>3.7428788555661663E-25</v>
      </c>
      <c r="BU342" s="9">
        <f t="shared" si="225"/>
        <v>4.403386888901199E-25</v>
      </c>
      <c r="BV342" s="9">
        <f t="shared" si="225"/>
        <v>5.1804551634129379E-25</v>
      </c>
      <c r="BW342" s="9">
        <f t="shared" si="225"/>
        <v>6.0946531334266547E-25</v>
      </c>
      <c r="BX342" s="9">
        <f t="shared" si="225"/>
        <v>7.1701801569720786E-25</v>
      </c>
      <c r="BY342" s="9">
        <f t="shared" si="239"/>
        <v>8.4355060670253403E-25</v>
      </c>
      <c r="BZ342" s="9">
        <f t="shared" si="239"/>
        <v>0</v>
      </c>
      <c r="CA342" s="9">
        <f t="shared" si="239"/>
        <v>0</v>
      </c>
      <c r="CB342" s="9">
        <f t="shared" si="234"/>
        <v>0</v>
      </c>
      <c r="CC342" s="9">
        <f t="shared" si="234"/>
        <v>0</v>
      </c>
      <c r="CD342" s="9">
        <f t="shared" si="234"/>
        <v>0</v>
      </c>
      <c r="CE342" s="9">
        <f t="shared" si="234"/>
        <v>0</v>
      </c>
      <c r="CF342" s="9">
        <f t="shared" si="234"/>
        <v>0</v>
      </c>
      <c r="CG342" s="9">
        <f t="shared" si="234"/>
        <v>0</v>
      </c>
      <c r="CH342" s="9">
        <f t="shared" si="234"/>
        <v>0</v>
      </c>
      <c r="CI342" s="9">
        <f t="shared" si="234"/>
        <v>0</v>
      </c>
      <c r="CJ342" s="9">
        <f t="shared" si="234"/>
        <v>0</v>
      </c>
      <c r="CK342" s="9">
        <f t="shared" si="234"/>
        <v>6.4500364098148974E-10</v>
      </c>
      <c r="CL342" s="9">
        <f t="shared" si="253"/>
        <v>6.4500364098149429E-10</v>
      </c>
    </row>
    <row r="343" spans="2:90" x14ac:dyDescent="0.2">
      <c r="B343" s="1">
        <f t="shared" si="250"/>
        <v>44192</v>
      </c>
      <c r="C343" s="8">
        <f t="shared" si="245"/>
        <v>47.428571428571431</v>
      </c>
      <c r="D343">
        <f t="shared" si="254"/>
        <v>332</v>
      </c>
      <c r="E343" s="14">
        <f t="shared" si="251"/>
        <v>0.15</v>
      </c>
      <c r="F343" s="3">
        <f t="shared" si="246"/>
        <v>2.8576511180631639</v>
      </c>
      <c r="G343" s="4">
        <f t="shared" si="255"/>
        <v>3.6550206322286626E-9</v>
      </c>
      <c r="I343" s="13">
        <f t="shared" si="256"/>
        <v>6.4500364098149429E-10</v>
      </c>
      <c r="J343" s="13">
        <f t="shared" si="259"/>
        <v>7.1329814414422832E-10</v>
      </c>
      <c r="K343" s="13">
        <f t="shared" si="259"/>
        <v>8.3917428722848678E-10</v>
      </c>
      <c r="L343" s="13">
        <f t="shared" si="259"/>
        <v>9.8726386732760757E-10</v>
      </c>
      <c r="M343" s="13">
        <f t="shared" si="259"/>
        <v>1.1614869027383288E-9</v>
      </c>
      <c r="N343" s="13">
        <f t="shared" si="259"/>
        <v>1.3664551796921065E-9</v>
      </c>
      <c r="O343" s="13">
        <f t="shared" si="259"/>
        <v>1.607594329049474E-9</v>
      </c>
      <c r="P343" s="13">
        <f t="shared" si="259"/>
        <v>1.8912874459404709E-9</v>
      </c>
      <c r="Q343" s="13">
        <f t="shared" si="259"/>
        <v>2.225044054047492E-9</v>
      </c>
      <c r="R343" s="13">
        <f t="shared" si="259"/>
        <v>2.6176988871145297E-9</v>
      </c>
      <c r="S343" s="13">
        <f t="shared" si="259"/>
        <v>3.0796457495462742E-9</v>
      </c>
      <c r="T343" s="13">
        <f t="shared" si="259"/>
        <v>3.6231126465247094E-9</v>
      </c>
      <c r="U343" s="13">
        <f t="shared" si="259"/>
        <v>4.2624854664992154E-9</v>
      </c>
      <c r="V343" s="13">
        <f t="shared" si="259"/>
        <v>5.0146887841161129E-9</v>
      </c>
      <c r="W343" s="13">
        <f t="shared" si="259"/>
        <v>5.8996338636651666E-9</v>
      </c>
      <c r="X343" s="13">
        <f t="shared" si="259"/>
        <v>6.9407457219578476E-9</v>
      </c>
      <c r="Y343" s="13">
        <f t="shared" si="259"/>
        <v>8.1655832023017273E-9</v>
      </c>
      <c r="Z343" s="13">
        <f t="shared" si="259"/>
        <v>9.6065684732939009E-9</v>
      </c>
      <c r="AA343" s="13">
        <f t="shared" si="259"/>
        <v>1.13018452626956E-8</v>
      </c>
      <c r="AB343" s="13">
        <f t="shared" si="259"/>
        <v>1.3296288544343458E-8</v>
      </c>
      <c r="AC343" s="13">
        <f t="shared" si="259"/>
        <v>1.5642692405103997E-8</v>
      </c>
      <c r="AD343" s="13">
        <f t="shared" si="247"/>
        <v>2354787.8522135909</v>
      </c>
      <c r="AE343" s="13">
        <f t="shared" si="257"/>
        <v>2354787.8522136919</v>
      </c>
      <c r="AF343" s="4"/>
      <c r="AG343">
        <f t="shared" si="243"/>
        <v>332</v>
      </c>
      <c r="AH343" s="4"/>
      <c r="AI343" s="4"/>
      <c r="AJ343" s="13">
        <f t="shared" si="262"/>
        <v>4.5529668775163507E-11</v>
      </c>
      <c r="AK343" s="13">
        <f t="shared" si="262"/>
        <v>0</v>
      </c>
      <c r="AL343" s="13">
        <f t="shared" si="262"/>
        <v>0</v>
      </c>
      <c r="AM343" s="13">
        <f t="shared" si="262"/>
        <v>0</v>
      </c>
      <c r="AN343" s="13">
        <f t="shared" si="262"/>
        <v>0</v>
      </c>
      <c r="AO343" s="13">
        <f t="shared" si="262"/>
        <v>0</v>
      </c>
      <c r="AP343" s="13">
        <f t="shared" si="262"/>
        <v>0</v>
      </c>
      <c r="AQ343" s="13">
        <f t="shared" si="262"/>
        <v>0</v>
      </c>
      <c r="AR343" s="13">
        <f t="shared" si="262"/>
        <v>0</v>
      </c>
      <c r="AS343" s="13">
        <f t="shared" si="262"/>
        <v>0</v>
      </c>
      <c r="AT343" s="13">
        <f t="shared" si="262"/>
        <v>0</v>
      </c>
      <c r="AU343" s="13">
        <f t="shared" si="262"/>
        <v>0</v>
      </c>
      <c r="AV343" s="13">
        <f t="shared" si="262"/>
        <v>0</v>
      </c>
      <c r="AW343" s="13">
        <f t="shared" si="262"/>
        <v>0</v>
      </c>
      <c r="AX343" s="13">
        <f t="shared" si="262"/>
        <v>0</v>
      </c>
      <c r="AY343" s="13">
        <f t="shared" si="262"/>
        <v>0</v>
      </c>
      <c r="AZ343" s="13">
        <f t="shared" si="262"/>
        <v>0</v>
      </c>
      <c r="BA343" s="13">
        <f t="shared" si="262"/>
        <v>0</v>
      </c>
      <c r="BB343" s="13">
        <f t="shared" si="262"/>
        <v>0</v>
      </c>
      <c r="BC343" s="13">
        <f t="shared" si="262"/>
        <v>0</v>
      </c>
      <c r="BD343" s="13">
        <f t="shared" si="262"/>
        <v>0</v>
      </c>
      <c r="BE343" s="13">
        <f t="shared" si="252"/>
        <v>4.5529668775163507E-11</v>
      </c>
      <c r="BF343" s="13">
        <f t="shared" si="248"/>
        <v>150305.60758810784</v>
      </c>
      <c r="BG343" s="4">
        <f t="shared" si="244"/>
        <v>2505093.4598017996</v>
      </c>
      <c r="BH343" s="4">
        <f t="shared" si="261"/>
        <v>1.0000000000000031</v>
      </c>
      <c r="BI343" s="4">
        <f t="shared" si="263"/>
        <v>1.0000000000000038</v>
      </c>
      <c r="BJ343" s="4">
        <f t="shared" si="249"/>
        <v>5.9999999999999947</v>
      </c>
      <c r="BK343" s="4"/>
      <c r="BL343" s="4">
        <f t="shared" si="240"/>
        <v>2505093.4598018033</v>
      </c>
      <c r="BN343">
        <f t="shared" si="241"/>
        <v>332</v>
      </c>
      <c r="BO343" s="11">
        <f t="shared" si="242"/>
        <v>1.5521655714304116E-15</v>
      </c>
      <c r="BP343" s="9">
        <f t="shared" si="225"/>
        <v>1.5017286674681059E-25</v>
      </c>
      <c r="BQ343" s="9">
        <f t="shared" si="225"/>
        <v>1.6607352322588173E-25</v>
      </c>
      <c r="BR343" s="9">
        <f t="shared" si="225"/>
        <v>1.9538061555985688E-25</v>
      </c>
      <c r="BS343" s="9">
        <f t="shared" si="225"/>
        <v>2.2985954771747309E-25</v>
      </c>
      <c r="BT343" s="9">
        <f t="shared" si="225"/>
        <v>2.7042299731466657E-25</v>
      </c>
      <c r="BU343" s="9">
        <f t="shared" si="225"/>
        <v>3.1814470272312666E-25</v>
      </c>
      <c r="BV343" s="9">
        <f t="shared" si="225"/>
        <v>3.7428788555660487E-25</v>
      </c>
      <c r="BW343" s="9">
        <f t="shared" si="225"/>
        <v>4.4033868889010319E-25</v>
      </c>
      <c r="BX343" s="9">
        <f t="shared" si="225"/>
        <v>5.1804551634126973E-25</v>
      </c>
      <c r="BY343" s="9">
        <f t="shared" si="239"/>
        <v>6.0946531334263149E-25</v>
      </c>
      <c r="BZ343" s="9">
        <f t="shared" si="239"/>
        <v>0</v>
      </c>
      <c r="CA343" s="9">
        <f t="shared" si="239"/>
        <v>0</v>
      </c>
      <c r="CB343" s="9">
        <f t="shared" si="234"/>
        <v>0</v>
      </c>
      <c r="CC343" s="9">
        <f t="shared" si="234"/>
        <v>0</v>
      </c>
      <c r="CD343" s="9">
        <f t="shared" si="234"/>
        <v>0</v>
      </c>
      <c r="CE343" s="9">
        <f t="shared" si="234"/>
        <v>0</v>
      </c>
      <c r="CF343" s="9">
        <f t="shared" si="234"/>
        <v>0</v>
      </c>
      <c r="CG343" s="9">
        <f t="shared" si="234"/>
        <v>0</v>
      </c>
      <c r="CH343" s="9">
        <f t="shared" si="234"/>
        <v>0</v>
      </c>
      <c r="CI343" s="9">
        <f t="shared" si="234"/>
        <v>0</v>
      </c>
      <c r="CJ343" s="9">
        <f t="shared" si="234"/>
        <v>0</v>
      </c>
      <c r="CK343" s="9">
        <f t="shared" si="234"/>
        <v>5.4825309483427496E-10</v>
      </c>
      <c r="CL343" s="9">
        <f t="shared" si="253"/>
        <v>5.4825309483427827E-10</v>
      </c>
    </row>
    <row r="344" spans="2:90" x14ac:dyDescent="0.2">
      <c r="B344" s="1">
        <f t="shared" si="250"/>
        <v>44193</v>
      </c>
      <c r="C344" s="8">
        <f t="shared" si="245"/>
        <v>47.571428571428569</v>
      </c>
      <c r="D344">
        <f t="shared" si="254"/>
        <v>333</v>
      </c>
      <c r="E344" s="14">
        <f t="shared" si="251"/>
        <v>0.15</v>
      </c>
      <c r="F344" s="3">
        <f t="shared" si="246"/>
        <v>2.8576511180631639</v>
      </c>
      <c r="G344" s="4">
        <f t="shared" si="255"/>
        <v>3.1067675373943842E-9</v>
      </c>
      <c r="I344" s="13">
        <f t="shared" si="256"/>
        <v>5.4825309483427827E-10</v>
      </c>
      <c r="J344" s="13">
        <f t="shared" si="259"/>
        <v>6.0630342252260463E-10</v>
      </c>
      <c r="K344" s="13">
        <f t="shared" si="259"/>
        <v>7.1329814414422832E-10</v>
      </c>
      <c r="L344" s="13">
        <f t="shared" si="259"/>
        <v>8.3917428722848678E-10</v>
      </c>
      <c r="M344" s="13">
        <f t="shared" si="259"/>
        <v>9.8726386732760757E-10</v>
      </c>
      <c r="N344" s="13">
        <f t="shared" si="259"/>
        <v>1.1614869027383288E-9</v>
      </c>
      <c r="O344" s="13">
        <f t="shared" si="259"/>
        <v>1.3664551796921065E-9</v>
      </c>
      <c r="P344" s="13">
        <f t="shared" si="259"/>
        <v>1.607594329049474E-9</v>
      </c>
      <c r="Q344" s="13">
        <f t="shared" si="259"/>
        <v>1.8912874459404709E-9</v>
      </c>
      <c r="R344" s="13">
        <f t="shared" si="259"/>
        <v>2.225044054047492E-9</v>
      </c>
      <c r="S344" s="13">
        <f t="shared" si="259"/>
        <v>2.6176988871145297E-9</v>
      </c>
      <c r="T344" s="13">
        <f t="shared" si="259"/>
        <v>3.0796457495462742E-9</v>
      </c>
      <c r="U344" s="13">
        <f t="shared" si="259"/>
        <v>3.6231126465247094E-9</v>
      </c>
      <c r="V344" s="13">
        <f t="shared" si="259"/>
        <v>4.2624854664992154E-9</v>
      </c>
      <c r="W344" s="13">
        <f t="shared" si="259"/>
        <v>5.0146887841161129E-9</v>
      </c>
      <c r="X344" s="13">
        <f t="shared" si="259"/>
        <v>5.8996338636651666E-9</v>
      </c>
      <c r="Y344" s="13">
        <f t="shared" si="259"/>
        <v>6.9407457219578476E-9</v>
      </c>
      <c r="Z344" s="13">
        <f t="shared" si="259"/>
        <v>8.1655832023017273E-9</v>
      </c>
      <c r="AA344" s="13">
        <f t="shared" si="259"/>
        <v>9.6065684732939009E-9</v>
      </c>
      <c r="AB344" s="13">
        <f t="shared" si="259"/>
        <v>1.13018452626956E-8</v>
      </c>
      <c r="AC344" s="13">
        <f t="shared" si="259"/>
        <v>1.3296288544343458E-8</v>
      </c>
      <c r="AD344" s="13">
        <f t="shared" si="247"/>
        <v>2354787.8522136067</v>
      </c>
      <c r="AE344" s="13">
        <f t="shared" si="257"/>
        <v>2354787.8522136924</v>
      </c>
      <c r="AF344" s="4"/>
      <c r="AG344">
        <f t="shared" si="243"/>
        <v>333</v>
      </c>
      <c r="AH344" s="4"/>
      <c r="AI344" s="4"/>
      <c r="AJ344" s="13">
        <f t="shared" si="262"/>
        <v>3.8700218458889653E-11</v>
      </c>
      <c r="AK344" s="13">
        <f t="shared" si="262"/>
        <v>0</v>
      </c>
      <c r="AL344" s="13">
        <f t="shared" si="262"/>
        <v>0</v>
      </c>
      <c r="AM344" s="13">
        <f t="shared" si="262"/>
        <v>0</v>
      </c>
      <c r="AN344" s="13">
        <f t="shared" si="262"/>
        <v>0</v>
      </c>
      <c r="AO344" s="13">
        <f t="shared" si="262"/>
        <v>0</v>
      </c>
      <c r="AP344" s="13">
        <f t="shared" si="262"/>
        <v>0</v>
      </c>
      <c r="AQ344" s="13">
        <f t="shared" si="262"/>
        <v>0</v>
      </c>
      <c r="AR344" s="13">
        <f t="shared" si="262"/>
        <v>0</v>
      </c>
      <c r="AS344" s="13">
        <f t="shared" si="262"/>
        <v>0</v>
      </c>
      <c r="AT344" s="13">
        <f t="shared" si="262"/>
        <v>0</v>
      </c>
      <c r="AU344" s="13">
        <f t="shared" si="262"/>
        <v>0</v>
      </c>
      <c r="AV344" s="13">
        <f t="shared" si="262"/>
        <v>0</v>
      </c>
      <c r="AW344" s="13">
        <f t="shared" si="262"/>
        <v>0</v>
      </c>
      <c r="AX344" s="13">
        <f t="shared" si="262"/>
        <v>0</v>
      </c>
      <c r="AY344" s="13">
        <f t="shared" si="262"/>
        <v>0</v>
      </c>
      <c r="AZ344" s="13">
        <f t="shared" si="262"/>
        <v>0</v>
      </c>
      <c r="BA344" s="13">
        <f t="shared" si="262"/>
        <v>0</v>
      </c>
      <c r="BB344" s="13">
        <f t="shared" si="262"/>
        <v>0</v>
      </c>
      <c r="BC344" s="13">
        <f t="shared" si="262"/>
        <v>0</v>
      </c>
      <c r="BD344" s="13">
        <f t="shared" si="262"/>
        <v>0</v>
      </c>
      <c r="BE344" s="13">
        <f t="shared" si="252"/>
        <v>3.8700218458889653E-11</v>
      </c>
      <c r="BF344" s="13">
        <f t="shared" si="248"/>
        <v>150305.60758810787</v>
      </c>
      <c r="BG344" s="4">
        <f t="shared" si="244"/>
        <v>2505093.4598018001</v>
      </c>
      <c r="BH344" s="4">
        <f t="shared" si="261"/>
        <v>1.0000000000000029</v>
      </c>
      <c r="BI344" s="4">
        <f t="shared" si="263"/>
        <v>1.0000000000000033</v>
      </c>
      <c r="BJ344" s="4">
        <f t="shared" si="249"/>
        <v>5.9999999999999947</v>
      </c>
      <c r="BK344" s="4"/>
      <c r="BL344" s="4">
        <f t="shared" si="240"/>
        <v>2505093.4598018033</v>
      </c>
      <c r="BN344">
        <f t="shared" si="241"/>
        <v>333</v>
      </c>
      <c r="BO344" s="11">
        <f t="shared" si="242"/>
        <v>1.3193407357158589E-15</v>
      </c>
      <c r="BP344" s="9">
        <f t="shared" si="225"/>
        <v>1.0849989622457299E-25</v>
      </c>
      <c r="BQ344" s="9">
        <f t="shared" si="225"/>
        <v>1.1998812053070245E-25</v>
      </c>
      <c r="BR344" s="9">
        <f t="shared" si="225"/>
        <v>1.4116249474200043E-25</v>
      </c>
      <c r="BS344" s="9">
        <f t="shared" si="225"/>
        <v>1.6607352322587948E-25</v>
      </c>
      <c r="BT344" s="9">
        <f t="shared" si="225"/>
        <v>1.9538061555985346E-25</v>
      </c>
      <c r="BU344" s="9">
        <f t="shared" si="225"/>
        <v>2.2985954771746813E-25</v>
      </c>
      <c r="BV344" s="9">
        <f t="shared" si="225"/>
        <v>2.7042299731465946E-25</v>
      </c>
      <c r="BW344" s="9">
        <f t="shared" si="225"/>
        <v>3.1814470272311628E-25</v>
      </c>
      <c r="BX344" s="9">
        <f t="shared" si="225"/>
        <v>3.7428788555659027E-25</v>
      </c>
      <c r="BY344" s="9">
        <f t="shared" si="239"/>
        <v>4.4033868889008225E-25</v>
      </c>
      <c r="BZ344" s="9">
        <f t="shared" si="239"/>
        <v>0</v>
      </c>
      <c r="CA344" s="9">
        <f t="shared" si="239"/>
        <v>0</v>
      </c>
      <c r="CB344" s="9">
        <f t="shared" si="234"/>
        <v>0</v>
      </c>
      <c r="CC344" s="9">
        <f t="shared" si="234"/>
        <v>0</v>
      </c>
      <c r="CD344" s="9">
        <f t="shared" si="234"/>
        <v>0</v>
      </c>
      <c r="CE344" s="9">
        <f t="shared" si="234"/>
        <v>0</v>
      </c>
      <c r="CF344" s="9">
        <f t="shared" si="234"/>
        <v>0</v>
      </c>
      <c r="CG344" s="9">
        <f t="shared" si="234"/>
        <v>0</v>
      </c>
      <c r="CH344" s="9">
        <f t="shared" si="234"/>
        <v>0</v>
      </c>
      <c r="CI344" s="9">
        <f t="shared" si="234"/>
        <v>0</v>
      </c>
      <c r="CJ344" s="9">
        <f t="shared" si="234"/>
        <v>0</v>
      </c>
      <c r="CK344" s="9">
        <f t="shared" si="234"/>
        <v>4.6601513060914007E-10</v>
      </c>
      <c r="CL344" s="9">
        <f t="shared" si="253"/>
        <v>4.6601513060914245E-10</v>
      </c>
    </row>
    <row r="345" spans="2:90" x14ac:dyDescent="0.2">
      <c r="B345" s="1">
        <f t="shared" si="250"/>
        <v>44194</v>
      </c>
      <c r="C345" s="8">
        <f t="shared" si="245"/>
        <v>47.714285714285715</v>
      </c>
      <c r="D345">
        <f t="shared" si="254"/>
        <v>334</v>
      </c>
      <c r="E345" s="14">
        <f t="shared" si="251"/>
        <v>0.15</v>
      </c>
      <c r="F345" s="3">
        <f t="shared" si="246"/>
        <v>2.8576511180631639</v>
      </c>
      <c r="G345" s="4">
        <f t="shared" si="255"/>
        <v>2.6407524067852417E-9</v>
      </c>
      <c r="I345" s="13">
        <f t="shared" si="256"/>
        <v>4.6601513060914245E-10</v>
      </c>
      <c r="J345" s="13">
        <f t="shared" si="259"/>
        <v>5.1535790914422154E-10</v>
      </c>
      <c r="K345" s="13">
        <f t="shared" si="259"/>
        <v>6.0630342252260463E-10</v>
      </c>
      <c r="L345" s="13">
        <f t="shared" si="259"/>
        <v>7.1329814414422832E-10</v>
      </c>
      <c r="M345" s="13">
        <f t="shared" si="259"/>
        <v>8.3917428722848678E-10</v>
      </c>
      <c r="N345" s="13">
        <f t="shared" si="259"/>
        <v>9.8726386732760757E-10</v>
      </c>
      <c r="O345" s="13">
        <f t="shared" si="259"/>
        <v>1.1614869027383288E-9</v>
      </c>
      <c r="P345" s="13">
        <f t="shared" si="259"/>
        <v>1.3664551796921065E-9</v>
      </c>
      <c r="Q345" s="13">
        <f t="shared" si="259"/>
        <v>1.607594329049474E-9</v>
      </c>
      <c r="R345" s="13">
        <f t="shared" si="259"/>
        <v>1.8912874459404709E-9</v>
      </c>
      <c r="S345" s="13">
        <f t="shared" si="259"/>
        <v>2.225044054047492E-9</v>
      </c>
      <c r="T345" s="13">
        <f t="shared" si="259"/>
        <v>2.6176988871145297E-9</v>
      </c>
      <c r="U345" s="13">
        <f t="shared" si="259"/>
        <v>3.0796457495462742E-9</v>
      </c>
      <c r="V345" s="13">
        <f t="shared" si="259"/>
        <v>3.6231126465247094E-9</v>
      </c>
      <c r="W345" s="13">
        <f t="shared" si="259"/>
        <v>4.2624854664992154E-9</v>
      </c>
      <c r="X345" s="13">
        <f t="shared" si="259"/>
        <v>5.0146887841161129E-9</v>
      </c>
      <c r="Y345" s="13">
        <f t="shared" si="259"/>
        <v>5.8996338636651666E-9</v>
      </c>
      <c r="Z345" s="13">
        <f t="shared" si="259"/>
        <v>6.9407457219578476E-9</v>
      </c>
      <c r="AA345" s="13">
        <f t="shared" si="259"/>
        <v>8.1655832023017273E-9</v>
      </c>
      <c r="AB345" s="13">
        <f t="shared" si="259"/>
        <v>9.6065684732939009E-9</v>
      </c>
      <c r="AC345" s="13">
        <f t="shared" si="259"/>
        <v>1.13018452626956E-8</v>
      </c>
      <c r="AD345" s="13">
        <f t="shared" si="247"/>
        <v>2354787.8522136202</v>
      </c>
      <c r="AE345" s="13">
        <f t="shared" si="257"/>
        <v>2354787.8522136933</v>
      </c>
      <c r="AF345" s="4"/>
      <c r="AG345">
        <f t="shared" si="243"/>
        <v>334</v>
      </c>
      <c r="AH345" s="4"/>
      <c r="AI345" s="4"/>
      <c r="AJ345" s="13">
        <f t="shared" si="262"/>
        <v>3.2895185690056695E-11</v>
      </c>
      <c r="AK345" s="13">
        <f t="shared" si="262"/>
        <v>0</v>
      </c>
      <c r="AL345" s="13">
        <f t="shared" si="262"/>
        <v>0</v>
      </c>
      <c r="AM345" s="13">
        <f t="shared" si="262"/>
        <v>0</v>
      </c>
      <c r="AN345" s="13">
        <f t="shared" si="262"/>
        <v>0</v>
      </c>
      <c r="AO345" s="13">
        <f t="shared" si="262"/>
        <v>0</v>
      </c>
      <c r="AP345" s="13">
        <f t="shared" si="262"/>
        <v>0</v>
      </c>
      <c r="AQ345" s="13">
        <f t="shared" si="262"/>
        <v>0</v>
      </c>
      <c r="AR345" s="13">
        <f t="shared" si="262"/>
        <v>0</v>
      </c>
      <c r="AS345" s="13">
        <f t="shared" si="262"/>
        <v>0</v>
      </c>
      <c r="AT345" s="13">
        <f t="shared" si="262"/>
        <v>0</v>
      </c>
      <c r="AU345" s="13">
        <f t="shared" si="262"/>
        <v>0</v>
      </c>
      <c r="AV345" s="13">
        <f t="shared" si="262"/>
        <v>0</v>
      </c>
      <c r="AW345" s="13">
        <f t="shared" si="262"/>
        <v>0</v>
      </c>
      <c r="AX345" s="13">
        <f t="shared" si="262"/>
        <v>0</v>
      </c>
      <c r="AY345" s="13">
        <f t="shared" si="262"/>
        <v>0</v>
      </c>
      <c r="AZ345" s="13">
        <f t="shared" si="262"/>
        <v>0</v>
      </c>
      <c r="BA345" s="13">
        <f t="shared" si="262"/>
        <v>0</v>
      </c>
      <c r="BB345" s="13">
        <f t="shared" si="262"/>
        <v>0</v>
      </c>
      <c r="BC345" s="13">
        <f t="shared" si="262"/>
        <v>0</v>
      </c>
      <c r="BD345" s="13">
        <f t="shared" si="262"/>
        <v>0</v>
      </c>
      <c r="BE345" s="13">
        <f t="shared" si="252"/>
        <v>3.2895185690056695E-11</v>
      </c>
      <c r="BF345" s="13">
        <f t="shared" si="248"/>
        <v>150305.6075881079</v>
      </c>
      <c r="BG345" s="4">
        <f t="shared" si="244"/>
        <v>2505093.459801801</v>
      </c>
      <c r="BH345" s="4">
        <f t="shared" si="261"/>
        <v>1.0000000000000024</v>
      </c>
      <c r="BI345" s="4">
        <f t="shared" si="263"/>
        <v>1.0000000000000027</v>
      </c>
      <c r="BJ345" s="4">
        <f t="shared" si="249"/>
        <v>5.9999999999999938</v>
      </c>
      <c r="BK345" s="4"/>
      <c r="BL345" s="4">
        <f t="shared" si="240"/>
        <v>2505093.4598018038</v>
      </c>
      <c r="BN345">
        <f t="shared" si="241"/>
        <v>334</v>
      </c>
      <c r="BO345" s="11">
        <f t="shared" si="242"/>
        <v>1.1214396253584862E-15</v>
      </c>
      <c r="BP345" s="9">
        <f t="shared" si="225"/>
        <v>7.8391175022255396E-26</v>
      </c>
      <c r="BQ345" s="9">
        <f t="shared" si="225"/>
        <v>8.6691417083434281E-26</v>
      </c>
      <c r="BR345" s="9">
        <f t="shared" si="225"/>
        <v>1.0198990245109765E-25</v>
      </c>
      <c r="BS345" s="9">
        <f t="shared" si="225"/>
        <v>1.1998812053070103E-25</v>
      </c>
      <c r="BT345" s="9">
        <f t="shared" si="225"/>
        <v>1.4116249474199834E-25</v>
      </c>
      <c r="BU345" s="9">
        <f t="shared" si="225"/>
        <v>1.6607352322587636E-25</v>
      </c>
      <c r="BV345" s="9">
        <f t="shared" si="225"/>
        <v>1.9538061555984899E-25</v>
      </c>
      <c r="BW345" s="9">
        <f t="shared" si="225"/>
        <v>2.2985954771746184E-25</v>
      </c>
      <c r="BX345" s="9">
        <f t="shared" si="225"/>
        <v>2.7042299731465032E-25</v>
      </c>
      <c r="BY345" s="9">
        <f t="shared" si="239"/>
        <v>3.1814470272310351E-25</v>
      </c>
      <c r="BZ345" s="9">
        <f t="shared" si="239"/>
        <v>0</v>
      </c>
      <c r="CA345" s="9">
        <f t="shared" si="239"/>
        <v>0</v>
      </c>
      <c r="CB345" s="9">
        <f t="shared" si="234"/>
        <v>0</v>
      </c>
      <c r="CC345" s="9">
        <f t="shared" si="234"/>
        <v>0</v>
      </c>
      <c r="CD345" s="9">
        <f t="shared" si="234"/>
        <v>0</v>
      </c>
      <c r="CE345" s="9">
        <f t="shared" si="234"/>
        <v>0</v>
      </c>
      <c r="CF345" s="9">
        <f t="shared" si="234"/>
        <v>0</v>
      </c>
      <c r="CG345" s="9">
        <f t="shared" si="234"/>
        <v>0</v>
      </c>
      <c r="CH345" s="9">
        <f t="shared" si="234"/>
        <v>0</v>
      </c>
      <c r="CI345" s="9">
        <f t="shared" si="234"/>
        <v>0</v>
      </c>
      <c r="CJ345" s="9">
        <f t="shared" si="234"/>
        <v>0</v>
      </c>
      <c r="CK345" s="9">
        <f t="shared" si="234"/>
        <v>3.9611286101777348E-10</v>
      </c>
      <c r="CL345" s="9">
        <f t="shared" si="253"/>
        <v>3.9611286101777519E-10</v>
      </c>
    </row>
    <row r="346" spans="2:90" x14ac:dyDescent="0.2">
      <c r="B346" s="1">
        <f t="shared" si="250"/>
        <v>44195</v>
      </c>
      <c r="C346" s="8">
        <f t="shared" si="245"/>
        <v>47.857142857142854</v>
      </c>
      <c r="D346">
        <f t="shared" si="254"/>
        <v>335</v>
      </c>
      <c r="E346" s="14">
        <f t="shared" si="251"/>
        <v>0.15</v>
      </c>
      <c r="F346" s="3">
        <f t="shared" si="246"/>
        <v>2.8576511180631639</v>
      </c>
      <c r="G346" s="4">
        <f t="shared" si="255"/>
        <v>2.2446395457674666E-9</v>
      </c>
      <c r="I346" s="13">
        <f t="shared" si="256"/>
        <v>3.9611286101777519E-10</v>
      </c>
      <c r="J346" s="13">
        <f t="shared" si="259"/>
        <v>4.380542227725939E-10</v>
      </c>
      <c r="K346" s="13">
        <f t="shared" si="259"/>
        <v>5.1535790914422154E-10</v>
      </c>
      <c r="L346" s="13">
        <f t="shared" si="259"/>
        <v>6.0630342252260463E-10</v>
      </c>
      <c r="M346" s="13">
        <f t="shared" si="259"/>
        <v>7.1329814414422832E-10</v>
      </c>
      <c r="N346" s="13">
        <f t="shared" si="259"/>
        <v>8.3917428722848678E-10</v>
      </c>
      <c r="O346" s="13">
        <f t="shared" si="259"/>
        <v>9.8726386732760757E-10</v>
      </c>
      <c r="P346" s="13">
        <f t="shared" si="259"/>
        <v>1.1614869027383288E-9</v>
      </c>
      <c r="Q346" s="13">
        <f t="shared" si="259"/>
        <v>1.3664551796921065E-9</v>
      </c>
      <c r="R346" s="13">
        <f t="shared" si="259"/>
        <v>1.607594329049474E-9</v>
      </c>
      <c r="S346" s="13">
        <f t="shared" si="259"/>
        <v>1.8912874459404709E-9</v>
      </c>
      <c r="T346" s="13">
        <f t="shared" si="259"/>
        <v>2.225044054047492E-9</v>
      </c>
      <c r="U346" s="13">
        <f t="shared" si="259"/>
        <v>2.6176988871145297E-9</v>
      </c>
      <c r="V346" s="13">
        <f t="shared" si="259"/>
        <v>3.0796457495462742E-9</v>
      </c>
      <c r="W346" s="13">
        <f t="shared" si="259"/>
        <v>3.6231126465247094E-9</v>
      </c>
      <c r="X346" s="13">
        <f t="shared" si="259"/>
        <v>4.2624854664992154E-9</v>
      </c>
      <c r="Y346" s="13">
        <f t="shared" si="259"/>
        <v>5.0146887841161129E-9</v>
      </c>
      <c r="Z346" s="13">
        <f t="shared" si="259"/>
        <v>5.8996338636651666E-9</v>
      </c>
      <c r="AA346" s="13">
        <f t="shared" si="259"/>
        <v>6.9407457219578476E-9</v>
      </c>
      <c r="AB346" s="13">
        <f t="shared" si="259"/>
        <v>8.1655832023017273E-9</v>
      </c>
      <c r="AC346" s="13">
        <f t="shared" si="259"/>
        <v>9.6065684732939009E-9</v>
      </c>
      <c r="AD346" s="13">
        <f t="shared" si="247"/>
        <v>2354787.8522136314</v>
      </c>
      <c r="AE346" s="13">
        <f t="shared" si="257"/>
        <v>2354787.8522136933</v>
      </c>
      <c r="AF346" s="4"/>
      <c r="AG346">
        <f t="shared" si="243"/>
        <v>335</v>
      </c>
      <c r="AH346" s="4"/>
      <c r="AI346" s="4"/>
      <c r="AJ346" s="13">
        <f t="shared" si="262"/>
        <v>2.7960907836548546E-11</v>
      </c>
      <c r="AK346" s="13">
        <f t="shared" si="262"/>
        <v>0</v>
      </c>
      <c r="AL346" s="13">
        <f t="shared" si="262"/>
        <v>0</v>
      </c>
      <c r="AM346" s="13">
        <f t="shared" si="262"/>
        <v>0</v>
      </c>
      <c r="AN346" s="13">
        <f t="shared" si="262"/>
        <v>0</v>
      </c>
      <c r="AO346" s="13">
        <f t="shared" si="262"/>
        <v>0</v>
      </c>
      <c r="AP346" s="13">
        <f t="shared" si="262"/>
        <v>0</v>
      </c>
      <c r="AQ346" s="13">
        <f t="shared" si="262"/>
        <v>0</v>
      </c>
      <c r="AR346" s="13">
        <f t="shared" si="262"/>
        <v>0</v>
      </c>
      <c r="AS346" s="13">
        <f t="shared" si="262"/>
        <v>0</v>
      </c>
      <c r="AT346" s="13">
        <f t="shared" si="262"/>
        <v>0</v>
      </c>
      <c r="AU346" s="13">
        <f t="shared" si="262"/>
        <v>0</v>
      </c>
      <c r="AV346" s="13">
        <f t="shared" si="262"/>
        <v>0</v>
      </c>
      <c r="AW346" s="13">
        <f t="shared" si="262"/>
        <v>0</v>
      </c>
      <c r="AX346" s="13">
        <f t="shared" si="262"/>
        <v>0</v>
      </c>
      <c r="AY346" s="13">
        <f t="shared" si="262"/>
        <v>0</v>
      </c>
      <c r="AZ346" s="13">
        <f t="shared" si="262"/>
        <v>0</v>
      </c>
      <c r="BA346" s="13">
        <f t="shared" si="262"/>
        <v>0</v>
      </c>
      <c r="BB346" s="13">
        <f t="shared" si="262"/>
        <v>0</v>
      </c>
      <c r="BC346" s="13">
        <f t="shared" si="262"/>
        <v>0</v>
      </c>
      <c r="BD346" s="13">
        <f t="shared" si="262"/>
        <v>0</v>
      </c>
      <c r="BE346" s="13">
        <f t="shared" si="252"/>
        <v>2.7960907836548546E-11</v>
      </c>
      <c r="BF346" s="13">
        <f t="shared" si="248"/>
        <v>150305.60758810793</v>
      </c>
      <c r="BG346" s="4">
        <f t="shared" si="244"/>
        <v>2505093.4598018015</v>
      </c>
      <c r="BH346" s="4">
        <f t="shared" si="261"/>
        <v>1.000000000000002</v>
      </c>
      <c r="BI346" s="4">
        <f t="shared" si="263"/>
        <v>1.0000000000000022</v>
      </c>
      <c r="BJ346" s="4">
        <f t="shared" si="249"/>
        <v>5.9999999999999938</v>
      </c>
      <c r="BK346" s="4"/>
      <c r="BL346" s="4">
        <f t="shared" si="240"/>
        <v>2505093.4598018033</v>
      </c>
      <c r="BN346">
        <f t="shared" si="241"/>
        <v>335</v>
      </c>
      <c r="BO346" s="11">
        <f t="shared" si="242"/>
        <v>9.532236815547181E-16</v>
      </c>
      <c r="BP346" s="9">
        <f t="shared" si="225"/>
        <v>5.6637623953580411E-26</v>
      </c>
      <c r="BQ346" s="9">
        <f t="shared" si="225"/>
        <v>6.2634548842782385E-26</v>
      </c>
      <c r="BR346" s="9">
        <f t="shared" si="225"/>
        <v>7.3687704520919515E-26</v>
      </c>
      <c r="BS346" s="9">
        <f t="shared" si="225"/>
        <v>8.6691417083433443E-26</v>
      </c>
      <c r="BT346" s="9">
        <f t="shared" si="225"/>
        <v>1.0198990245109639E-25</v>
      </c>
      <c r="BU346" s="9">
        <f t="shared" si="225"/>
        <v>1.1998812053069919E-25</v>
      </c>
      <c r="BV346" s="9">
        <f t="shared" si="225"/>
        <v>1.4116249474199563E-25</v>
      </c>
      <c r="BW346" s="9">
        <f t="shared" si="225"/>
        <v>1.6607352322587248E-25</v>
      </c>
      <c r="BX346" s="9">
        <f t="shared" si="225"/>
        <v>1.9538061555984355E-25</v>
      </c>
      <c r="BY346" s="9">
        <f t="shared" si="239"/>
        <v>2.2985954771745394E-25</v>
      </c>
      <c r="BZ346" s="9">
        <f t="shared" si="239"/>
        <v>0</v>
      </c>
      <c r="CA346" s="9">
        <f t="shared" si="239"/>
        <v>0</v>
      </c>
      <c r="CB346" s="9">
        <f t="shared" si="234"/>
        <v>0</v>
      </c>
      <c r="CC346" s="9">
        <f t="shared" si="234"/>
        <v>0</v>
      </c>
      <c r="CD346" s="9">
        <f t="shared" si="234"/>
        <v>0</v>
      </c>
      <c r="CE346" s="9">
        <f t="shared" si="234"/>
        <v>0</v>
      </c>
      <c r="CF346" s="9">
        <f t="shared" si="234"/>
        <v>0</v>
      </c>
      <c r="CG346" s="9">
        <f t="shared" si="234"/>
        <v>0</v>
      </c>
      <c r="CH346" s="9">
        <f t="shared" si="234"/>
        <v>0</v>
      </c>
      <c r="CI346" s="9">
        <f t="shared" si="234"/>
        <v>0</v>
      </c>
      <c r="CJ346" s="9">
        <f t="shared" si="234"/>
        <v>0</v>
      </c>
      <c r="CK346" s="9">
        <f t="shared" si="234"/>
        <v>3.3669593186511077E-10</v>
      </c>
      <c r="CL346" s="9">
        <f t="shared" si="253"/>
        <v>3.3669593186511201E-10</v>
      </c>
    </row>
    <row r="347" spans="2:90" x14ac:dyDescent="0.2">
      <c r="B347" s="1">
        <f t="shared" si="250"/>
        <v>44196</v>
      </c>
      <c r="C347" s="8">
        <f t="shared" si="245"/>
        <v>48</v>
      </c>
      <c r="D347">
        <f t="shared" si="254"/>
        <v>336</v>
      </c>
      <c r="E347" s="14">
        <f t="shared" si="251"/>
        <v>0.15</v>
      </c>
      <c r="F347" s="3">
        <f t="shared" si="246"/>
        <v>2.8576511180631639</v>
      </c>
      <c r="G347" s="4">
        <f t="shared" si="255"/>
        <v>1.9079436139023545E-9</v>
      </c>
      <c r="I347" s="13">
        <f t="shared" si="256"/>
        <v>3.3669593186511201E-10</v>
      </c>
      <c r="J347" s="13">
        <f t="shared" si="259"/>
        <v>3.7234608935670863E-10</v>
      </c>
      <c r="K347" s="13">
        <f t="shared" si="259"/>
        <v>4.380542227725939E-10</v>
      </c>
      <c r="L347" s="13">
        <f t="shared" si="259"/>
        <v>5.1535790914422154E-10</v>
      </c>
      <c r="M347" s="13">
        <f t="shared" si="259"/>
        <v>6.0630342252260463E-10</v>
      </c>
      <c r="N347" s="13">
        <f t="shared" si="259"/>
        <v>7.1329814414422832E-10</v>
      </c>
      <c r="O347" s="13">
        <f t="shared" si="259"/>
        <v>8.3917428722848678E-10</v>
      </c>
      <c r="P347" s="13">
        <f t="shared" si="259"/>
        <v>9.8726386732760757E-10</v>
      </c>
      <c r="Q347" s="13">
        <f t="shared" si="259"/>
        <v>1.1614869027383288E-9</v>
      </c>
      <c r="R347" s="13">
        <f t="shared" si="259"/>
        <v>1.3664551796921065E-9</v>
      </c>
      <c r="S347" s="13">
        <f t="shared" si="259"/>
        <v>1.607594329049474E-9</v>
      </c>
      <c r="T347" s="13">
        <f t="shared" si="259"/>
        <v>1.8912874459404709E-9</v>
      </c>
      <c r="U347" s="13">
        <f t="shared" si="259"/>
        <v>2.225044054047492E-9</v>
      </c>
      <c r="V347" s="13">
        <f t="shared" si="259"/>
        <v>2.6176988871145297E-9</v>
      </c>
      <c r="W347" s="13">
        <f t="shared" si="259"/>
        <v>3.0796457495462742E-9</v>
      </c>
      <c r="X347" s="13">
        <f t="shared" si="259"/>
        <v>3.6231126465247094E-9</v>
      </c>
      <c r="Y347" s="13">
        <f t="shared" si="259"/>
        <v>4.2624854664992154E-9</v>
      </c>
      <c r="Z347" s="13">
        <f t="shared" si="259"/>
        <v>5.0146887841161129E-9</v>
      </c>
      <c r="AA347" s="13">
        <f t="shared" si="259"/>
        <v>5.8996338636651666E-9</v>
      </c>
      <c r="AB347" s="13">
        <f t="shared" si="259"/>
        <v>6.9407457219578476E-9</v>
      </c>
      <c r="AC347" s="13">
        <f t="shared" si="259"/>
        <v>8.1655832023017273E-9</v>
      </c>
      <c r="AD347" s="13">
        <f t="shared" si="247"/>
        <v>2354787.8522136412</v>
      </c>
      <c r="AE347" s="13">
        <f t="shared" si="257"/>
        <v>2354787.8522136938</v>
      </c>
      <c r="AF347" s="4"/>
      <c r="AG347">
        <f t="shared" si="243"/>
        <v>336</v>
      </c>
      <c r="AH347" s="4"/>
      <c r="AI347" s="4"/>
      <c r="AJ347" s="13">
        <f t="shared" si="262"/>
        <v>2.3766771661066512E-11</v>
      </c>
      <c r="AK347" s="13">
        <f t="shared" si="262"/>
        <v>0</v>
      </c>
      <c r="AL347" s="13">
        <f t="shared" si="262"/>
        <v>0</v>
      </c>
      <c r="AM347" s="13">
        <f t="shared" si="262"/>
        <v>0</v>
      </c>
      <c r="AN347" s="13">
        <f t="shared" si="262"/>
        <v>0</v>
      </c>
      <c r="AO347" s="13">
        <f t="shared" si="262"/>
        <v>0</v>
      </c>
      <c r="AP347" s="13">
        <f t="shared" si="262"/>
        <v>0</v>
      </c>
      <c r="AQ347" s="13">
        <f t="shared" si="262"/>
        <v>0</v>
      </c>
      <c r="AR347" s="13">
        <f t="shared" si="262"/>
        <v>0</v>
      </c>
      <c r="AS347" s="13">
        <f t="shared" si="262"/>
        <v>0</v>
      </c>
      <c r="AT347" s="13">
        <f t="shared" si="262"/>
        <v>0</v>
      </c>
      <c r="AU347" s="13">
        <f t="shared" si="262"/>
        <v>0</v>
      </c>
      <c r="AV347" s="13">
        <f t="shared" si="262"/>
        <v>0</v>
      </c>
      <c r="AW347" s="13">
        <f t="shared" si="262"/>
        <v>0</v>
      </c>
      <c r="AX347" s="13">
        <f t="shared" si="262"/>
        <v>0</v>
      </c>
      <c r="AY347" s="13">
        <f t="shared" si="262"/>
        <v>0</v>
      </c>
      <c r="AZ347" s="13">
        <f t="shared" si="262"/>
        <v>0</v>
      </c>
      <c r="BA347" s="13">
        <f t="shared" si="262"/>
        <v>0</v>
      </c>
      <c r="BB347" s="13">
        <f t="shared" si="262"/>
        <v>0</v>
      </c>
      <c r="BC347" s="13">
        <f t="shared" si="262"/>
        <v>0</v>
      </c>
      <c r="BD347" s="13">
        <f t="shared" si="262"/>
        <v>0</v>
      </c>
      <c r="BE347" s="13">
        <f t="shared" si="252"/>
        <v>2.3766771661066512E-11</v>
      </c>
      <c r="BF347" s="13">
        <f t="shared" si="248"/>
        <v>150305.60758810796</v>
      </c>
      <c r="BG347" s="4">
        <f t="shared" si="244"/>
        <v>2505093.4598018019</v>
      </c>
      <c r="BH347" s="4">
        <f t="shared" si="261"/>
        <v>1.0000000000000018</v>
      </c>
      <c r="BI347" s="4">
        <f t="shared" si="263"/>
        <v>1.000000000000002</v>
      </c>
      <c r="BJ347" s="4">
        <f t="shared" si="249"/>
        <v>5.9999999999999938</v>
      </c>
      <c r="BK347" s="4"/>
      <c r="BL347" s="4">
        <f t="shared" si="240"/>
        <v>2505093.4598018038</v>
      </c>
      <c r="BN347">
        <f t="shared" si="241"/>
        <v>336</v>
      </c>
      <c r="BO347" s="11">
        <f t="shared" si="242"/>
        <v>8.1024012932151376E-16</v>
      </c>
      <c r="BP347" s="9">
        <f t="shared" si="225"/>
        <v>4.092068330646239E-26</v>
      </c>
      <c r="BQ347" s="9">
        <f t="shared" si="225"/>
        <v>4.525346153891093E-26</v>
      </c>
      <c r="BR347" s="9">
        <f t="shared" si="225"/>
        <v>5.3239366516365249E-26</v>
      </c>
      <c r="BS347" s="9">
        <f t="shared" ref="BS347:BX362" si="264">L347*$E347*$BO347*BS$7</f>
        <v>6.2634548842781846E-26</v>
      </c>
      <c r="BT347" s="9">
        <f t="shared" si="264"/>
        <v>7.3687704520918734E-26</v>
      </c>
      <c r="BU347" s="9">
        <f t="shared" si="264"/>
        <v>8.6691417083432295E-26</v>
      </c>
      <c r="BV347" s="9">
        <f t="shared" si="264"/>
        <v>1.0198990245109474E-25</v>
      </c>
      <c r="BW347" s="9">
        <f t="shared" si="264"/>
        <v>1.1998812053069678E-25</v>
      </c>
      <c r="BX347" s="9">
        <f t="shared" si="264"/>
        <v>1.4116249474199221E-25</v>
      </c>
      <c r="BY347" s="9">
        <f t="shared" si="239"/>
        <v>1.6607352322586771E-25</v>
      </c>
      <c r="BZ347" s="9">
        <f t="shared" si="239"/>
        <v>0</v>
      </c>
      <c r="CA347" s="9">
        <f t="shared" si="239"/>
        <v>0</v>
      </c>
      <c r="CB347" s="9">
        <f t="shared" si="234"/>
        <v>0</v>
      </c>
      <c r="CC347" s="9">
        <f t="shared" si="234"/>
        <v>0</v>
      </c>
      <c r="CD347" s="9">
        <f t="shared" si="234"/>
        <v>0</v>
      </c>
      <c r="CE347" s="9">
        <f t="shared" si="234"/>
        <v>0</v>
      </c>
      <c r="CF347" s="9">
        <f t="shared" si="234"/>
        <v>0</v>
      </c>
      <c r="CG347" s="9">
        <f t="shared" si="234"/>
        <v>0</v>
      </c>
      <c r="CH347" s="9">
        <f t="shared" si="234"/>
        <v>0</v>
      </c>
      <c r="CI347" s="9">
        <f t="shared" si="234"/>
        <v>0</v>
      </c>
      <c r="CJ347" s="9">
        <f t="shared" si="234"/>
        <v>0</v>
      </c>
      <c r="CK347" s="9">
        <f t="shared" si="234"/>
        <v>2.8619154208534653E-10</v>
      </c>
      <c r="CL347" s="9">
        <f t="shared" si="253"/>
        <v>2.861915420853474E-10</v>
      </c>
    </row>
    <row r="348" spans="2:90" x14ac:dyDescent="0.2">
      <c r="C348" s="8"/>
      <c r="G348" s="4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4"/>
      <c r="AH348" s="4"/>
      <c r="AI348" s="4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4"/>
      <c r="BH348" s="4"/>
      <c r="BI348" s="4"/>
      <c r="BK348" s="4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</row>
    <row r="349" spans="2:90" x14ac:dyDescent="0.2">
      <c r="C349" s="8"/>
      <c r="G349" s="4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4"/>
      <c r="AH349" s="4"/>
      <c r="AI349" s="4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4"/>
      <c r="BH349" s="4"/>
      <c r="BI349" s="4"/>
      <c r="BK349" s="4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</row>
    <row r="350" spans="2:90" x14ac:dyDescent="0.2">
      <c r="C350" s="8"/>
      <c r="G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15"/>
      <c r="AF350" s="4"/>
      <c r="AH350" s="4"/>
      <c r="AI350" s="4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4"/>
      <c r="BH350" s="4"/>
      <c r="BI350" s="4"/>
      <c r="BK350" s="4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</row>
    <row r="351" spans="2:90" x14ac:dyDescent="0.2">
      <c r="C351" s="8"/>
      <c r="G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15"/>
      <c r="AF351" s="4"/>
      <c r="AH351" s="4"/>
      <c r="AI351" s="4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4"/>
      <c r="BH351" s="4"/>
      <c r="BI351" s="4"/>
      <c r="BK351" s="4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</row>
    <row r="352" spans="2:90" x14ac:dyDescent="0.2">
      <c r="C352" s="8"/>
      <c r="G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15"/>
      <c r="AF352" s="4"/>
      <c r="AH352" s="4"/>
      <c r="AI352" s="4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4"/>
      <c r="BH352" s="4"/>
      <c r="BI352" s="4"/>
      <c r="BK352" s="4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</row>
    <row r="353" spans="3:90" x14ac:dyDescent="0.2">
      <c r="C353" s="8"/>
      <c r="G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15"/>
      <c r="AF353" s="4"/>
      <c r="AH353" s="4"/>
      <c r="AI353" s="4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4"/>
      <c r="BH353" s="4"/>
      <c r="BI353" s="4"/>
      <c r="BK353" s="4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</row>
    <row r="354" spans="3:90" x14ac:dyDescent="0.2">
      <c r="C354" s="8"/>
      <c r="G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15"/>
      <c r="AF354" s="4"/>
      <c r="AH354" s="4"/>
      <c r="AI354" s="4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4"/>
      <c r="BH354" s="4"/>
      <c r="BI354" s="4"/>
      <c r="BK354" s="4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</row>
    <row r="355" spans="3:90" x14ac:dyDescent="0.2">
      <c r="C355" s="8"/>
      <c r="G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15"/>
      <c r="AF355" s="4"/>
      <c r="AH355" s="4"/>
      <c r="AI355" s="4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4"/>
      <c r="BH355" s="4"/>
      <c r="BI355" s="4"/>
      <c r="BK355" s="4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</row>
    <row r="356" spans="3:90" x14ac:dyDescent="0.2">
      <c r="C356" s="8"/>
      <c r="G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15"/>
      <c r="AF356" s="4"/>
      <c r="AH356" s="4"/>
      <c r="AI356" s="4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4"/>
      <c r="BH356" s="4"/>
      <c r="BI356" s="4"/>
      <c r="BK356" s="4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</row>
    <row r="357" spans="3:90" x14ac:dyDescent="0.2">
      <c r="C357" s="8"/>
      <c r="G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15"/>
      <c r="AF357" s="4"/>
      <c r="AH357" s="4"/>
      <c r="AI357" s="4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4"/>
      <c r="BH357" s="4"/>
      <c r="BI357" s="4"/>
      <c r="BK357" s="4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</row>
    <row r="358" spans="3:90" x14ac:dyDescent="0.2">
      <c r="C358" s="8"/>
      <c r="G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15"/>
      <c r="AF358" s="4"/>
      <c r="AH358" s="4"/>
      <c r="AI358" s="4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4"/>
      <c r="BH358" s="4"/>
      <c r="BI358" s="4"/>
      <c r="BK358" s="4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</row>
    <row r="359" spans="3:90" x14ac:dyDescent="0.2">
      <c r="C359" s="8"/>
      <c r="G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15"/>
      <c r="AF359" s="4"/>
      <c r="AH359" s="4"/>
      <c r="AI359" s="4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4"/>
      <c r="BH359" s="4"/>
      <c r="BI359" s="4"/>
      <c r="BK359" s="4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</row>
    <row r="360" spans="3:90" x14ac:dyDescent="0.2">
      <c r="C360" s="8"/>
      <c r="G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15"/>
      <c r="AF360" s="4"/>
      <c r="AH360" s="4"/>
      <c r="AI360" s="4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4"/>
      <c r="BH360" s="4"/>
      <c r="BI360" s="4"/>
      <c r="BK360" s="4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</row>
    <row r="361" spans="3:90" x14ac:dyDescent="0.2">
      <c r="C361" s="8"/>
      <c r="G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15"/>
      <c r="AF361" s="4"/>
      <c r="AH361" s="4"/>
      <c r="AI361" s="4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4"/>
      <c r="BH361" s="4"/>
      <c r="BI361" s="4"/>
      <c r="BK361" s="4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</row>
    <row r="362" spans="3:90" x14ac:dyDescent="0.2">
      <c r="C362" s="8"/>
      <c r="G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15"/>
      <c r="AF362" s="4"/>
      <c r="AH362" s="4"/>
      <c r="AI362" s="4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4"/>
      <c r="BH362" s="4"/>
      <c r="BI362" s="4"/>
      <c r="BK362" s="4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</row>
    <row r="363" spans="3:90" x14ac:dyDescent="0.2">
      <c r="C363" s="8"/>
      <c r="G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15"/>
      <c r="AF363" s="4"/>
      <c r="AH363" s="4"/>
      <c r="AI363" s="4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4"/>
      <c r="BH363" s="4"/>
      <c r="BI363" s="4"/>
      <c r="BK363" s="4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</row>
    <row r="364" spans="3:90" x14ac:dyDescent="0.2">
      <c r="C364" s="8"/>
      <c r="G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15"/>
      <c r="AF364" s="4"/>
      <c r="AH364" s="4"/>
      <c r="AI364" s="4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4"/>
      <c r="BH364" s="4"/>
      <c r="BI364" s="4"/>
      <c r="BK364" s="4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</row>
    <row r="365" spans="3:90" x14ac:dyDescent="0.2">
      <c r="C365" s="8"/>
      <c r="G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15"/>
      <c r="AF365" s="4"/>
      <c r="AH365" s="4"/>
      <c r="AI365" s="4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4"/>
      <c r="BH365" s="4"/>
      <c r="BI365" s="4"/>
      <c r="BK365" s="4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</row>
    <row r="366" spans="3:90" x14ac:dyDescent="0.2">
      <c r="C366" s="8"/>
      <c r="G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15"/>
      <c r="AF366" s="4"/>
      <c r="AH366" s="4"/>
      <c r="AI366" s="4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4"/>
      <c r="BH366" s="4"/>
      <c r="BI366" s="4"/>
      <c r="BK366" s="4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</row>
    <row r="367" spans="3:90" x14ac:dyDescent="0.2">
      <c r="C367" s="8"/>
      <c r="G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15"/>
      <c r="AF367" s="4"/>
      <c r="AH367" s="4"/>
      <c r="AI367" s="4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4"/>
      <c r="BH367" s="4"/>
      <c r="BI367" s="4"/>
      <c r="BK367" s="4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</row>
    <row r="368" spans="3:90" x14ac:dyDescent="0.2">
      <c r="C368" s="8"/>
      <c r="G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15"/>
      <c r="AF368" s="4"/>
      <c r="AH368" s="4"/>
      <c r="AI368" s="4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4"/>
      <c r="BH368" s="4"/>
      <c r="BI368" s="4"/>
      <c r="BK368" s="4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</row>
    <row r="369" spans="3:90" x14ac:dyDescent="0.2">
      <c r="C369" s="8"/>
      <c r="G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15"/>
      <c r="AF369" s="4"/>
      <c r="AH369" s="4"/>
      <c r="AI369" s="4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4"/>
      <c r="BH369" s="4"/>
      <c r="BI369" s="4"/>
      <c r="BK369" s="4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</row>
    <row r="370" spans="3:90" x14ac:dyDescent="0.2">
      <c r="C370" s="8"/>
      <c r="G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15"/>
      <c r="AF370" s="4"/>
      <c r="AH370" s="4"/>
      <c r="AI370" s="4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4"/>
      <c r="BH370" s="4"/>
      <c r="BI370" s="4"/>
      <c r="BK370" s="4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</row>
    <row r="371" spans="3:90" x14ac:dyDescent="0.2">
      <c r="C371" s="8"/>
      <c r="G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15"/>
      <c r="AF371" s="4"/>
      <c r="AH371" s="4"/>
      <c r="AI371" s="4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4"/>
      <c r="BH371" s="4"/>
      <c r="BI371" s="4"/>
      <c r="BK371" s="4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</row>
    <row r="372" spans="3:90" x14ac:dyDescent="0.2">
      <c r="C372" s="8"/>
      <c r="G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15"/>
      <c r="AF372" s="4"/>
      <c r="AH372" s="4"/>
      <c r="AI372" s="4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4"/>
      <c r="BH372" s="4"/>
      <c r="BI372" s="4"/>
      <c r="BK372" s="4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</row>
    <row r="373" spans="3:90" x14ac:dyDescent="0.2">
      <c r="C373" s="8"/>
      <c r="G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15"/>
      <c r="AF373" s="4"/>
      <c r="AH373" s="4"/>
      <c r="AI373" s="4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4"/>
      <c r="BH373" s="4"/>
      <c r="BI373" s="4"/>
      <c r="BK373" s="4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</row>
    <row r="374" spans="3:90" x14ac:dyDescent="0.2">
      <c r="C374" s="8"/>
      <c r="G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15"/>
      <c r="AF374" s="4"/>
      <c r="AH374" s="4"/>
      <c r="AI374" s="4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4"/>
      <c r="BH374" s="4"/>
      <c r="BI374" s="4"/>
      <c r="BK374" s="4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</row>
    <row r="375" spans="3:90" x14ac:dyDescent="0.2">
      <c r="C375" s="8"/>
      <c r="G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15"/>
      <c r="AF375" s="4"/>
      <c r="AH375" s="4"/>
      <c r="AI375" s="4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4"/>
      <c r="BH375" s="4"/>
      <c r="BI375" s="4"/>
      <c r="BK375" s="4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</row>
    <row r="376" spans="3:90" x14ac:dyDescent="0.2">
      <c r="C376" s="8"/>
      <c r="G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15"/>
      <c r="AF376" s="4"/>
      <c r="AH376" s="4"/>
      <c r="AI376" s="4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4"/>
      <c r="BH376" s="4"/>
      <c r="BI376" s="4"/>
      <c r="BK376" s="4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</row>
    <row r="377" spans="3:90" x14ac:dyDescent="0.2">
      <c r="C377" s="8"/>
      <c r="G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15"/>
      <c r="AF377" s="4"/>
      <c r="AH377" s="4"/>
      <c r="AI377" s="4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4"/>
      <c r="BH377" s="4"/>
      <c r="BI377" s="4"/>
      <c r="BK377" s="4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</row>
    <row r="378" spans="3:90" x14ac:dyDescent="0.2">
      <c r="C378" s="8"/>
      <c r="G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15"/>
      <c r="AF378" s="4"/>
      <c r="AH378" s="4"/>
      <c r="AI378" s="4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4"/>
      <c r="BH378" s="4"/>
      <c r="BI378" s="4"/>
      <c r="BK378" s="4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</row>
    <row r="379" spans="3:90" x14ac:dyDescent="0.2">
      <c r="C379" s="8"/>
      <c r="G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15"/>
      <c r="AF379" s="4"/>
      <c r="AH379" s="4"/>
      <c r="AI379" s="4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4"/>
      <c r="BH379" s="4"/>
      <c r="BI379" s="4"/>
      <c r="BK379" s="4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</row>
    <row r="380" spans="3:90" x14ac:dyDescent="0.2">
      <c r="C380" s="8"/>
      <c r="G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15"/>
      <c r="AF380" s="4"/>
      <c r="AH380" s="4"/>
      <c r="AI380" s="4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4"/>
      <c r="BH380" s="4"/>
      <c r="BI380" s="4"/>
      <c r="BK380" s="4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</row>
    <row r="381" spans="3:90" x14ac:dyDescent="0.2">
      <c r="C381" s="8"/>
      <c r="G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15"/>
      <c r="AF381" s="4"/>
      <c r="AH381" s="4"/>
      <c r="AI381" s="4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4"/>
      <c r="BH381" s="4"/>
      <c r="BI381" s="4"/>
      <c r="BK381" s="4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</row>
    <row r="382" spans="3:90" x14ac:dyDescent="0.2">
      <c r="C382" s="8"/>
      <c r="G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15"/>
      <c r="AF382" s="4"/>
      <c r="AH382" s="4"/>
      <c r="AI382" s="4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4"/>
      <c r="BH382" s="4"/>
      <c r="BI382" s="4"/>
      <c r="BK382" s="4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</row>
    <row r="383" spans="3:90" x14ac:dyDescent="0.2">
      <c r="C383" s="8"/>
      <c r="G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15"/>
      <c r="AF383" s="4"/>
      <c r="AH383" s="4"/>
      <c r="AI383" s="4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4"/>
      <c r="BH383" s="4"/>
      <c r="BI383" s="4"/>
      <c r="BK383" s="4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</row>
    <row r="384" spans="3:90" x14ac:dyDescent="0.2">
      <c r="C384" s="8"/>
      <c r="G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15"/>
      <c r="AF384" s="4"/>
      <c r="AH384" s="4"/>
      <c r="AI384" s="4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4"/>
      <c r="BH384" s="4"/>
      <c r="BI384" s="4"/>
      <c r="BK384" s="4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</row>
    <row r="385" spans="3:90" x14ac:dyDescent="0.2">
      <c r="C385" s="8"/>
      <c r="G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15"/>
      <c r="AF385" s="4"/>
      <c r="AH385" s="4"/>
      <c r="AI385" s="4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4"/>
      <c r="BH385" s="4"/>
      <c r="BI385" s="4"/>
      <c r="BK385" s="4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</row>
    <row r="386" spans="3:90" x14ac:dyDescent="0.2">
      <c r="C386" s="8"/>
      <c r="G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15"/>
      <c r="AF386" s="4"/>
      <c r="AH386" s="4"/>
      <c r="AI386" s="4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4"/>
      <c r="BH386" s="4"/>
      <c r="BI386" s="4"/>
      <c r="BK386" s="4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</row>
    <row r="387" spans="3:90" x14ac:dyDescent="0.2">
      <c r="C387" s="8"/>
      <c r="G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15"/>
      <c r="AF387" s="4"/>
      <c r="AH387" s="4"/>
      <c r="AI387" s="4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4"/>
      <c r="BH387" s="4"/>
      <c r="BI387" s="4"/>
      <c r="BK387" s="4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</row>
    <row r="388" spans="3:90" x14ac:dyDescent="0.2">
      <c r="C388" s="8"/>
      <c r="G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15"/>
      <c r="AF388" s="4"/>
      <c r="AH388" s="4"/>
      <c r="AI388" s="4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4"/>
      <c r="BH388" s="4"/>
      <c r="BI388" s="4"/>
      <c r="BK388" s="4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</row>
    <row r="389" spans="3:90" x14ac:dyDescent="0.2">
      <c r="C389" s="8"/>
      <c r="G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15"/>
      <c r="AF389" s="4"/>
      <c r="AH389" s="4"/>
      <c r="AI389" s="4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4"/>
      <c r="BH389" s="4"/>
      <c r="BI389" s="4"/>
      <c r="BK389" s="4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</row>
    <row r="390" spans="3:90" x14ac:dyDescent="0.2">
      <c r="C390" s="8"/>
      <c r="G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15"/>
      <c r="AF390" s="4"/>
      <c r="AH390" s="4"/>
      <c r="AI390" s="4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4"/>
      <c r="BH390" s="4"/>
      <c r="BI390" s="4"/>
      <c r="BK390" s="4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</row>
    <row r="391" spans="3:90" x14ac:dyDescent="0.2">
      <c r="C391" s="8"/>
      <c r="G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15"/>
      <c r="AF391" s="4"/>
      <c r="AH391" s="4"/>
      <c r="AI391" s="4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4"/>
      <c r="BH391" s="4"/>
      <c r="BI391" s="4"/>
      <c r="BK391" s="4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</row>
    <row r="392" spans="3:90" x14ac:dyDescent="0.2">
      <c r="C392" s="8"/>
      <c r="G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15"/>
      <c r="AF392" s="4"/>
      <c r="AH392" s="4"/>
      <c r="AI392" s="4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4"/>
      <c r="BH392" s="4"/>
      <c r="BI392" s="4"/>
      <c r="BK392" s="4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</row>
    <row r="393" spans="3:90" x14ac:dyDescent="0.2">
      <c r="C393" s="8"/>
      <c r="G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15"/>
      <c r="AF393" s="4"/>
      <c r="AH393" s="4"/>
      <c r="AI393" s="4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4"/>
      <c r="BH393" s="4"/>
      <c r="BI393" s="4"/>
      <c r="BK393" s="4"/>
      <c r="BP393" s="9"/>
      <c r="BQ393" s="9"/>
      <c r="BR393" s="9"/>
      <c r="BS393" s="9"/>
      <c r="BT393" s="9"/>
      <c r="BU393" s="9"/>
      <c r="BV393" s="9"/>
      <c r="BW393" s="9"/>
      <c r="BX393" s="9"/>
      <c r="BY393" s="9"/>
      <c r="BZ393" s="9"/>
      <c r="CA393" s="9"/>
      <c r="CB393" s="9"/>
      <c r="CC393" s="9"/>
      <c r="CD393" s="9"/>
      <c r="CE393" s="9"/>
      <c r="CF393" s="9"/>
      <c r="CG393" s="9"/>
      <c r="CH393" s="9"/>
      <c r="CI393" s="9"/>
      <c r="CJ393" s="9"/>
      <c r="CK393" s="9"/>
      <c r="CL393" s="9"/>
    </row>
    <row r="394" spans="3:90" x14ac:dyDescent="0.2">
      <c r="C394" s="8"/>
      <c r="G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15"/>
      <c r="AF394" s="4"/>
      <c r="AH394" s="4"/>
      <c r="AI394" s="4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4"/>
      <c r="BH394" s="4"/>
      <c r="BI394" s="4"/>
      <c r="BK394" s="4"/>
      <c r="BP394" s="9"/>
      <c r="BQ394" s="9"/>
      <c r="BR394" s="9"/>
      <c r="BS394" s="9"/>
      <c r="BT394" s="9"/>
      <c r="BU394" s="9"/>
      <c r="BV394" s="9"/>
      <c r="BW394" s="9"/>
      <c r="BX394" s="9"/>
      <c r="BY394" s="9"/>
      <c r="BZ394" s="9"/>
      <c r="CA394" s="9"/>
      <c r="CB394" s="9"/>
      <c r="CC394" s="9"/>
      <c r="CD394" s="9"/>
      <c r="CE394" s="9"/>
      <c r="CF394" s="9"/>
      <c r="CG394" s="9"/>
      <c r="CH394" s="9"/>
      <c r="CI394" s="9"/>
      <c r="CJ394" s="9"/>
      <c r="CK394" s="9"/>
      <c r="CL394" s="9"/>
    </row>
    <row r="395" spans="3:90" x14ac:dyDescent="0.2">
      <c r="C395" s="8"/>
      <c r="G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15"/>
      <c r="AF395" s="4"/>
      <c r="AH395" s="4"/>
      <c r="AI395" s="4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4"/>
      <c r="BH395" s="4"/>
      <c r="BI395" s="4"/>
      <c r="BK395" s="4"/>
      <c r="BP395" s="9"/>
      <c r="BQ395" s="9"/>
      <c r="BR395" s="9"/>
      <c r="BS395" s="9"/>
      <c r="BT395" s="9"/>
      <c r="BU395" s="9"/>
      <c r="BV395" s="9"/>
      <c r="BW395" s="9"/>
      <c r="BX395" s="9"/>
      <c r="BY395" s="9"/>
      <c r="BZ395" s="9"/>
      <c r="CA395" s="9"/>
      <c r="CB395" s="9"/>
      <c r="CC395" s="9"/>
      <c r="CD395" s="9"/>
      <c r="CE395" s="9"/>
      <c r="CF395" s="9"/>
      <c r="CG395" s="9"/>
      <c r="CH395" s="9"/>
      <c r="CI395" s="9"/>
      <c r="CJ395" s="9"/>
      <c r="CK395" s="9"/>
      <c r="CL395" s="9"/>
    </row>
    <row r="396" spans="3:90" x14ac:dyDescent="0.2">
      <c r="C396" s="8"/>
      <c r="G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15"/>
      <c r="AF396" s="4"/>
      <c r="AH396" s="4"/>
      <c r="AI396" s="4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4"/>
      <c r="BH396" s="4"/>
      <c r="BI396" s="4"/>
      <c r="BK396" s="4"/>
      <c r="BP396" s="9"/>
      <c r="BQ396" s="9"/>
      <c r="BR396" s="9"/>
      <c r="BS396" s="9"/>
      <c r="BT396" s="9"/>
      <c r="BU396" s="9"/>
      <c r="BV396" s="9"/>
      <c r="BW396" s="9"/>
      <c r="BX396" s="9"/>
      <c r="BY396" s="9"/>
      <c r="BZ396" s="9"/>
      <c r="CA396" s="9"/>
      <c r="CB396" s="9"/>
      <c r="CC396" s="9"/>
      <c r="CD396" s="9"/>
      <c r="CE396" s="9"/>
      <c r="CF396" s="9"/>
      <c r="CG396" s="9"/>
      <c r="CH396" s="9"/>
      <c r="CI396" s="9"/>
      <c r="CJ396" s="9"/>
      <c r="CK396" s="9"/>
      <c r="CL396" s="9"/>
    </row>
    <row r="397" spans="3:90" x14ac:dyDescent="0.2">
      <c r="C397" s="8"/>
      <c r="G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15"/>
      <c r="AF397" s="4"/>
      <c r="AH397" s="4"/>
      <c r="AI397" s="4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4"/>
      <c r="BH397" s="4"/>
      <c r="BI397" s="4"/>
      <c r="BK397" s="4"/>
      <c r="BP397" s="9"/>
      <c r="BQ397" s="9"/>
      <c r="BR397" s="9"/>
      <c r="BS397" s="9"/>
      <c r="BT397" s="9"/>
      <c r="BU397" s="9"/>
      <c r="BV397" s="9"/>
      <c r="BW397" s="9"/>
      <c r="BX397" s="9"/>
      <c r="BY397" s="9"/>
      <c r="BZ397" s="9"/>
      <c r="CA397" s="9"/>
      <c r="CB397" s="9"/>
      <c r="CC397" s="9"/>
      <c r="CD397" s="9"/>
      <c r="CE397" s="9"/>
      <c r="CF397" s="9"/>
      <c r="CG397" s="9"/>
      <c r="CH397" s="9"/>
      <c r="CI397" s="9"/>
      <c r="CJ397" s="9"/>
      <c r="CK397" s="9"/>
      <c r="CL397" s="9"/>
    </row>
    <row r="398" spans="3:90" x14ac:dyDescent="0.2">
      <c r="C398" s="8"/>
      <c r="G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15"/>
      <c r="AF398" s="4"/>
      <c r="AH398" s="4"/>
      <c r="AI398" s="4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4"/>
      <c r="BH398" s="4"/>
      <c r="BI398" s="4"/>
      <c r="BK398" s="4"/>
      <c r="BP398" s="9"/>
      <c r="BQ398" s="9"/>
      <c r="BR398" s="9"/>
      <c r="BS398" s="9"/>
      <c r="BT398" s="9"/>
      <c r="BU398" s="9"/>
      <c r="BV398" s="9"/>
      <c r="BW398" s="9"/>
      <c r="BX398" s="9"/>
      <c r="BY398" s="9"/>
      <c r="BZ398" s="9"/>
      <c r="CA398" s="9"/>
      <c r="CB398" s="9"/>
      <c r="CC398" s="9"/>
      <c r="CD398" s="9"/>
      <c r="CE398" s="9"/>
      <c r="CF398" s="9"/>
      <c r="CG398" s="9"/>
      <c r="CH398" s="9"/>
      <c r="CI398" s="9"/>
      <c r="CJ398" s="9"/>
      <c r="CK398" s="9"/>
      <c r="CL398" s="9"/>
    </row>
    <row r="399" spans="3:90" x14ac:dyDescent="0.2">
      <c r="C399" s="8"/>
      <c r="G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15"/>
      <c r="AF399" s="4"/>
      <c r="AH399" s="4"/>
      <c r="AI399" s="4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4"/>
      <c r="BH399" s="4"/>
      <c r="BI399" s="4"/>
      <c r="BK399" s="4"/>
      <c r="BP399" s="9"/>
      <c r="BQ399" s="9"/>
      <c r="BR399" s="9"/>
      <c r="BS399" s="9"/>
      <c r="BT399" s="9"/>
      <c r="BU399" s="9"/>
      <c r="BV399" s="9"/>
      <c r="BW399" s="9"/>
      <c r="BX399" s="9"/>
      <c r="BY399" s="9"/>
      <c r="BZ399" s="9"/>
      <c r="CA399" s="9"/>
      <c r="CB399" s="9"/>
      <c r="CC399" s="9"/>
      <c r="CD399" s="9"/>
      <c r="CE399" s="9"/>
      <c r="CF399" s="9"/>
      <c r="CG399" s="9"/>
      <c r="CH399" s="9"/>
      <c r="CI399" s="9"/>
      <c r="CJ399" s="9"/>
      <c r="CK399" s="9"/>
      <c r="CL399" s="9"/>
    </row>
    <row r="400" spans="3:90" x14ac:dyDescent="0.2">
      <c r="C400" s="8"/>
      <c r="G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15"/>
      <c r="AF400" s="4"/>
      <c r="AH400" s="4"/>
      <c r="AI400" s="4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4"/>
      <c r="BH400" s="4"/>
      <c r="BI400" s="4"/>
      <c r="BK400" s="4"/>
      <c r="BP400" s="9"/>
      <c r="BQ400" s="9"/>
      <c r="BR400" s="9"/>
      <c r="BS400" s="9"/>
      <c r="BT400" s="9"/>
      <c r="BU400" s="9"/>
      <c r="BV400" s="9"/>
      <c r="BW400" s="9"/>
      <c r="BX400" s="9"/>
      <c r="BY400" s="9"/>
      <c r="BZ400" s="9"/>
      <c r="CA400" s="9"/>
      <c r="CB400" s="9"/>
      <c r="CC400" s="9"/>
      <c r="CD400" s="9"/>
      <c r="CE400" s="9"/>
      <c r="CF400" s="9"/>
      <c r="CG400" s="9"/>
      <c r="CH400" s="9"/>
      <c r="CI400" s="9"/>
      <c r="CJ400" s="9"/>
      <c r="CK400" s="9"/>
      <c r="CL400" s="9"/>
    </row>
    <row r="401" spans="3:90" x14ac:dyDescent="0.2">
      <c r="C401" s="8"/>
      <c r="G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15"/>
      <c r="AF401" s="4"/>
      <c r="AH401" s="4"/>
      <c r="AI401" s="4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4"/>
      <c r="BH401" s="4"/>
      <c r="BI401" s="4"/>
      <c r="BK401" s="4"/>
      <c r="BP401" s="9"/>
      <c r="BQ401" s="9"/>
      <c r="BR401" s="9"/>
      <c r="BS401" s="9"/>
      <c r="BT401" s="9"/>
      <c r="BU401" s="9"/>
      <c r="BV401" s="9"/>
      <c r="BW401" s="9"/>
      <c r="BX401" s="9"/>
      <c r="BY401" s="9"/>
      <c r="BZ401" s="9"/>
      <c r="CA401" s="9"/>
      <c r="CB401" s="9"/>
      <c r="CC401" s="9"/>
      <c r="CD401" s="9"/>
      <c r="CE401" s="9"/>
      <c r="CF401" s="9"/>
      <c r="CG401" s="9"/>
      <c r="CH401" s="9"/>
      <c r="CI401" s="9"/>
      <c r="CJ401" s="9"/>
      <c r="CK401" s="9"/>
      <c r="CL401" s="9"/>
    </row>
    <row r="402" spans="3:90" x14ac:dyDescent="0.2">
      <c r="C402" s="8"/>
      <c r="G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15"/>
      <c r="AF402" s="4"/>
      <c r="AH402" s="4"/>
      <c r="AI402" s="4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4"/>
      <c r="BH402" s="4"/>
      <c r="BI402" s="4"/>
      <c r="BK402" s="4"/>
      <c r="BP402" s="9"/>
      <c r="BQ402" s="9"/>
      <c r="BR402" s="9"/>
      <c r="BS402" s="9"/>
      <c r="BT402" s="9"/>
      <c r="BU402" s="9"/>
      <c r="BV402" s="9"/>
      <c r="BW402" s="9"/>
      <c r="BX402" s="9"/>
      <c r="BY402" s="9"/>
      <c r="BZ402" s="9"/>
      <c r="CA402" s="9"/>
      <c r="CB402" s="9"/>
      <c r="CC402" s="9"/>
      <c r="CD402" s="9"/>
      <c r="CE402" s="9"/>
      <c r="CF402" s="9"/>
      <c r="CG402" s="9"/>
      <c r="CH402" s="9"/>
      <c r="CI402" s="9"/>
      <c r="CJ402" s="9"/>
      <c r="CK402" s="9"/>
      <c r="CL402" s="9"/>
    </row>
    <row r="403" spans="3:90" x14ac:dyDescent="0.2">
      <c r="C403" s="8"/>
      <c r="G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15"/>
      <c r="AF403" s="4"/>
      <c r="AH403" s="4"/>
      <c r="AI403" s="4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4"/>
      <c r="BH403" s="4"/>
      <c r="BI403" s="4"/>
      <c r="BK403" s="4"/>
      <c r="BP403" s="9"/>
      <c r="BQ403" s="9"/>
      <c r="BR403" s="9"/>
      <c r="BS403" s="9"/>
      <c r="BT403" s="9"/>
      <c r="BU403" s="9"/>
      <c r="BV403" s="9"/>
      <c r="BW403" s="9"/>
      <c r="BX403" s="9"/>
      <c r="BY403" s="9"/>
      <c r="BZ403" s="9"/>
      <c r="CA403" s="9"/>
      <c r="CB403" s="9"/>
      <c r="CC403" s="9"/>
      <c r="CD403" s="9"/>
      <c r="CE403" s="9"/>
      <c r="CF403" s="9"/>
      <c r="CG403" s="9"/>
      <c r="CH403" s="9"/>
      <c r="CI403" s="9"/>
      <c r="CJ403" s="9"/>
      <c r="CK403" s="9"/>
      <c r="CL403" s="9"/>
    </row>
    <row r="404" spans="3:90" x14ac:dyDescent="0.2">
      <c r="C404" s="8"/>
      <c r="G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15"/>
      <c r="AF404" s="4"/>
      <c r="AH404" s="4"/>
      <c r="AI404" s="4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4"/>
      <c r="BH404" s="4"/>
      <c r="BI404" s="4"/>
      <c r="BK404" s="4"/>
      <c r="BP404" s="9"/>
      <c r="BQ404" s="9"/>
      <c r="BR404" s="9"/>
      <c r="BS404" s="9"/>
      <c r="BT404" s="9"/>
      <c r="BU404" s="9"/>
      <c r="BV404" s="9"/>
      <c r="BW404" s="9"/>
      <c r="BX404" s="9"/>
      <c r="BY404" s="9"/>
      <c r="BZ404" s="9"/>
      <c r="CA404" s="9"/>
      <c r="CB404" s="9"/>
      <c r="CC404" s="9"/>
      <c r="CD404" s="9"/>
      <c r="CE404" s="9"/>
      <c r="CF404" s="9"/>
      <c r="CG404" s="9"/>
      <c r="CH404" s="9"/>
      <c r="CI404" s="9"/>
      <c r="CJ404" s="9"/>
      <c r="CK404" s="9"/>
      <c r="CL404" s="9"/>
    </row>
    <row r="405" spans="3:90" x14ac:dyDescent="0.2">
      <c r="C405" s="8"/>
      <c r="G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15"/>
      <c r="AF405" s="4"/>
      <c r="AH405" s="4"/>
      <c r="AI405" s="4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4"/>
      <c r="BH405" s="4"/>
      <c r="BI405" s="4"/>
      <c r="BK405" s="4"/>
      <c r="BP405" s="9"/>
      <c r="BQ405" s="9"/>
      <c r="BR405" s="9"/>
      <c r="BS405" s="9"/>
      <c r="BT405" s="9"/>
      <c r="BU405" s="9"/>
      <c r="BV405" s="9"/>
      <c r="BW405" s="9"/>
      <c r="BX405" s="9"/>
      <c r="BY405" s="9"/>
      <c r="BZ405" s="9"/>
      <c r="CA405" s="9"/>
      <c r="CB405" s="9"/>
      <c r="CC405" s="9"/>
      <c r="CD405" s="9"/>
      <c r="CE405" s="9"/>
      <c r="CF405" s="9"/>
      <c r="CG405" s="9"/>
      <c r="CH405" s="9"/>
      <c r="CI405" s="9"/>
      <c r="CJ405" s="9"/>
      <c r="CK405" s="9"/>
      <c r="CL405" s="9"/>
    </row>
    <row r="406" spans="3:90" x14ac:dyDescent="0.2">
      <c r="C406" s="8"/>
      <c r="G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15"/>
      <c r="AF406" s="4"/>
      <c r="AH406" s="4"/>
      <c r="AI406" s="4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4"/>
      <c r="BH406" s="4"/>
      <c r="BI406" s="4"/>
      <c r="BK406" s="4"/>
      <c r="BP406" s="9"/>
      <c r="BQ406" s="9"/>
      <c r="BR406" s="9"/>
      <c r="BS406" s="9"/>
      <c r="BT406" s="9"/>
      <c r="BU406" s="9"/>
      <c r="BV406" s="9"/>
      <c r="BW406" s="9"/>
      <c r="BX406" s="9"/>
      <c r="BY406" s="9"/>
      <c r="BZ406" s="9"/>
      <c r="CA406" s="9"/>
      <c r="CB406" s="9"/>
      <c r="CC406" s="9"/>
      <c r="CD406" s="9"/>
      <c r="CE406" s="9"/>
      <c r="CF406" s="9"/>
      <c r="CG406" s="9"/>
      <c r="CH406" s="9"/>
      <c r="CI406" s="9"/>
      <c r="CJ406" s="9"/>
      <c r="CK406" s="9"/>
      <c r="CL406" s="9"/>
    </row>
    <row r="407" spans="3:90" x14ac:dyDescent="0.2">
      <c r="C407" s="8"/>
      <c r="G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15"/>
      <c r="AF407" s="4"/>
      <c r="AH407" s="4"/>
      <c r="AI407" s="4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4"/>
      <c r="BH407" s="4"/>
      <c r="BI407" s="4"/>
      <c r="BK407" s="4"/>
      <c r="BP407" s="9"/>
      <c r="BQ407" s="9"/>
      <c r="BR407" s="9"/>
      <c r="BS407" s="9"/>
      <c r="BT407" s="9"/>
      <c r="BU407" s="9"/>
      <c r="BV407" s="9"/>
      <c r="BW407" s="9"/>
      <c r="BX407" s="9"/>
      <c r="BY407" s="9"/>
      <c r="BZ407" s="9"/>
      <c r="CA407" s="9"/>
      <c r="CB407" s="9"/>
      <c r="CC407" s="9"/>
      <c r="CD407" s="9"/>
      <c r="CE407" s="9"/>
      <c r="CF407" s="9"/>
      <c r="CG407" s="9"/>
      <c r="CH407" s="9"/>
      <c r="CI407" s="9"/>
      <c r="CJ407" s="9"/>
      <c r="CK407" s="9"/>
      <c r="CL407" s="9"/>
    </row>
    <row r="408" spans="3:90" x14ac:dyDescent="0.2">
      <c r="C408" s="8"/>
      <c r="G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15"/>
      <c r="AF408" s="4"/>
      <c r="AH408" s="4"/>
      <c r="AI408" s="4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4"/>
      <c r="BH408" s="4"/>
      <c r="BI408" s="4"/>
      <c r="BK408" s="4"/>
      <c r="BP408" s="9"/>
      <c r="BQ408" s="9"/>
      <c r="BR408" s="9"/>
      <c r="BS408" s="9"/>
      <c r="BT408" s="9"/>
      <c r="BU408" s="9"/>
      <c r="BV408" s="9"/>
      <c r="BW408" s="9"/>
      <c r="BX408" s="9"/>
      <c r="BY408" s="9"/>
      <c r="BZ408" s="9"/>
      <c r="CA408" s="9"/>
      <c r="CB408" s="9"/>
      <c r="CC408" s="9"/>
      <c r="CD408" s="9"/>
      <c r="CE408" s="9"/>
      <c r="CF408" s="9"/>
      <c r="CG408" s="9"/>
      <c r="CH408" s="9"/>
      <c r="CI408" s="9"/>
      <c r="CJ408" s="9"/>
      <c r="CK408" s="9"/>
      <c r="CL408" s="9"/>
    </row>
    <row r="409" spans="3:90" x14ac:dyDescent="0.2">
      <c r="C409" s="8"/>
      <c r="G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15"/>
      <c r="AF409" s="4"/>
      <c r="AH409" s="4"/>
      <c r="AI409" s="4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4"/>
      <c r="BH409" s="4"/>
      <c r="BI409" s="4"/>
      <c r="BK409" s="4"/>
      <c r="BP409" s="9"/>
      <c r="BQ409" s="9"/>
      <c r="BR409" s="9"/>
      <c r="BS409" s="9"/>
      <c r="BT409" s="9"/>
      <c r="BU409" s="9"/>
      <c r="BV409" s="9"/>
      <c r="BW409" s="9"/>
      <c r="BX409" s="9"/>
      <c r="BY409" s="9"/>
      <c r="BZ409" s="9"/>
      <c r="CA409" s="9"/>
      <c r="CB409" s="9"/>
      <c r="CC409" s="9"/>
      <c r="CD409" s="9"/>
      <c r="CE409" s="9"/>
      <c r="CF409" s="9"/>
      <c r="CG409" s="9"/>
      <c r="CH409" s="9"/>
      <c r="CI409" s="9"/>
      <c r="CJ409" s="9"/>
      <c r="CK409" s="9"/>
      <c r="CL409" s="9"/>
    </row>
    <row r="410" spans="3:90" x14ac:dyDescent="0.2">
      <c r="C410" s="8"/>
      <c r="G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15"/>
      <c r="AF410" s="4"/>
      <c r="AH410" s="4"/>
      <c r="AI410" s="4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4"/>
      <c r="BH410" s="4"/>
      <c r="BI410" s="4"/>
      <c r="BK410" s="4"/>
      <c r="BP410" s="9"/>
      <c r="BQ410" s="9"/>
      <c r="BR410" s="9"/>
      <c r="BS410" s="9"/>
      <c r="BT410" s="9"/>
      <c r="BU410" s="9"/>
      <c r="BV410" s="9"/>
      <c r="BW410" s="9"/>
      <c r="BX410" s="9"/>
      <c r="BY410" s="9"/>
      <c r="BZ410" s="9"/>
      <c r="CA410" s="9"/>
      <c r="CB410" s="9"/>
      <c r="CC410" s="9"/>
      <c r="CD410" s="9"/>
      <c r="CE410" s="9"/>
      <c r="CF410" s="9"/>
      <c r="CG410" s="9"/>
      <c r="CH410" s="9"/>
      <c r="CI410" s="9"/>
      <c r="CJ410" s="9"/>
      <c r="CK410" s="9"/>
      <c r="CL410" s="9"/>
    </row>
    <row r="411" spans="3:90" x14ac:dyDescent="0.2">
      <c r="C411" s="8"/>
      <c r="G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15"/>
      <c r="AF411" s="4"/>
      <c r="AH411" s="4"/>
      <c r="AI411" s="4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4"/>
      <c r="BH411" s="4"/>
      <c r="BI411" s="4"/>
      <c r="BK411" s="4"/>
      <c r="BP411" s="9"/>
      <c r="BQ411" s="9"/>
      <c r="BR411" s="9"/>
      <c r="BS411" s="9"/>
      <c r="BT411" s="9"/>
      <c r="BU411" s="9"/>
      <c r="BV411" s="9"/>
      <c r="BW411" s="9"/>
      <c r="BX411" s="9"/>
      <c r="BY411" s="9"/>
      <c r="BZ411" s="9"/>
      <c r="CA411" s="9"/>
      <c r="CB411" s="9"/>
      <c r="CC411" s="9"/>
      <c r="CD411" s="9"/>
      <c r="CE411" s="9"/>
      <c r="CF411" s="9"/>
      <c r="CG411" s="9"/>
      <c r="CH411" s="9"/>
      <c r="CI411" s="9"/>
      <c r="CJ411" s="9"/>
      <c r="CK411" s="9"/>
      <c r="CL411" s="9"/>
    </row>
    <row r="412" spans="3:90" x14ac:dyDescent="0.2">
      <c r="C412" s="8"/>
      <c r="G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G412" s="4"/>
      <c r="BH412" s="4"/>
      <c r="BI412" s="4"/>
      <c r="BK412" s="4"/>
      <c r="BP412" s="9"/>
      <c r="BQ412" s="9"/>
      <c r="BR412" s="9"/>
      <c r="BS412" s="9"/>
      <c r="BT412" s="9"/>
      <c r="BU412" s="9"/>
      <c r="BV412" s="9"/>
      <c r="BW412" s="9"/>
      <c r="BX412" s="9"/>
      <c r="BY412" s="9"/>
      <c r="BZ412" s="9"/>
      <c r="CA412" s="9"/>
      <c r="CB412" s="9"/>
      <c r="CC412" s="9"/>
      <c r="CD412" s="9"/>
      <c r="CE412" s="9"/>
      <c r="CF412" s="9"/>
      <c r="CG412" s="9"/>
      <c r="CH412" s="9"/>
      <c r="CI412" s="9"/>
      <c r="CJ412" s="9"/>
      <c r="CK412" s="9"/>
      <c r="CL412" s="9"/>
    </row>
    <row r="413" spans="3:90" x14ac:dyDescent="0.2">
      <c r="C413" s="8"/>
      <c r="G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G413" s="4"/>
      <c r="BH413" s="4"/>
      <c r="BI413" s="4"/>
      <c r="BK413" s="4"/>
      <c r="BP413" s="9"/>
      <c r="BQ413" s="9"/>
      <c r="BR413" s="9"/>
      <c r="BS413" s="9"/>
      <c r="BT413" s="9"/>
      <c r="BU413" s="9"/>
      <c r="BV413" s="9"/>
      <c r="BW413" s="9"/>
      <c r="BX413" s="9"/>
      <c r="BY413" s="9"/>
      <c r="BZ413" s="9"/>
      <c r="CA413" s="9"/>
      <c r="CB413" s="9"/>
      <c r="CC413" s="9"/>
      <c r="CD413" s="9"/>
      <c r="CE413" s="9"/>
      <c r="CF413" s="9"/>
      <c r="CG413" s="9"/>
      <c r="CH413" s="9"/>
      <c r="CI413" s="9"/>
      <c r="CJ413" s="9"/>
      <c r="CK413" s="9"/>
      <c r="CL413" s="9"/>
    </row>
    <row r="414" spans="3:90" x14ac:dyDescent="0.2">
      <c r="C414" s="8"/>
      <c r="G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G414" s="4"/>
      <c r="BH414" s="4"/>
      <c r="BI414" s="4"/>
      <c r="BK414" s="4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A0805-8843-4106-9FB6-853A27D7FAF4}">
  <dimension ref="B1:AA105"/>
  <sheetViews>
    <sheetView workbookViewId="0">
      <pane xSplit="2" ySplit="9" topLeftCell="C34" activePane="bottomRight" state="frozen"/>
      <selection pane="topRight" activeCell="C1" sqref="C1"/>
      <selection pane="bottomLeft" activeCell="A9" sqref="A9"/>
      <selection pane="bottomRight" activeCell="L62" sqref="L62"/>
    </sheetView>
  </sheetViews>
  <sheetFormatPr defaultRowHeight="14.25" x14ac:dyDescent="0.2"/>
  <cols>
    <col min="1" max="4" width="15.25" customWidth="1"/>
    <col min="5" max="5" width="15.25" style="23" customWidth="1"/>
    <col min="6" max="7" width="15.25" customWidth="1"/>
    <col min="8" max="8" width="15.25" style="23" customWidth="1"/>
    <col min="9" max="9" width="18.625" style="23" customWidth="1"/>
    <col min="10" max="10" width="5.375" customWidth="1"/>
    <col min="11" max="11" width="12.625" customWidth="1"/>
    <col min="12" max="18" width="12.625" style="4" customWidth="1"/>
    <col min="19" max="19" width="5.375" customWidth="1"/>
    <col min="20" max="22" width="15.25" style="9" customWidth="1"/>
    <col min="23" max="24" width="12.625" style="9" customWidth="1"/>
    <col min="27" max="27" width="5.375" customWidth="1"/>
  </cols>
  <sheetData>
    <row r="1" spans="2:27" x14ac:dyDescent="0.2">
      <c r="J1" s="24"/>
      <c r="S1" s="24"/>
      <c r="T1" s="9" t="s">
        <v>70</v>
      </c>
      <c r="AA1" s="24"/>
    </row>
    <row r="2" spans="2:27" x14ac:dyDescent="0.2">
      <c r="J2" s="24"/>
      <c r="S2" s="24"/>
      <c r="AA2" s="24"/>
    </row>
    <row r="3" spans="2:27" x14ac:dyDescent="0.2">
      <c r="J3" s="24"/>
      <c r="S3" s="24"/>
      <c r="AA3" s="24"/>
    </row>
    <row r="4" spans="2:27" x14ac:dyDescent="0.2">
      <c r="J4" s="24"/>
      <c r="S4" s="24"/>
      <c r="AA4" s="24"/>
    </row>
    <row r="5" spans="2:27" x14ac:dyDescent="0.2">
      <c r="B5" t="s">
        <v>75</v>
      </c>
      <c r="J5" s="24"/>
      <c r="S5" s="24"/>
      <c r="AA5" s="24"/>
    </row>
    <row r="6" spans="2:27" x14ac:dyDescent="0.2">
      <c r="C6" t="s">
        <v>63</v>
      </c>
      <c r="J6" s="24"/>
      <c r="K6" t="s">
        <v>64</v>
      </c>
      <c r="S6" s="24"/>
      <c r="T6" s="9" t="s">
        <v>69</v>
      </c>
      <c r="W6" s="9" t="s">
        <v>69</v>
      </c>
      <c r="AA6" s="24"/>
    </row>
    <row r="7" spans="2:27" x14ac:dyDescent="0.2">
      <c r="J7" s="24"/>
      <c r="S7" s="24"/>
      <c r="AA7" s="24"/>
    </row>
    <row r="8" spans="2:27" x14ac:dyDescent="0.2">
      <c r="B8" t="s">
        <v>53</v>
      </c>
      <c r="C8">
        <v>171</v>
      </c>
      <c r="D8" t="s">
        <v>54</v>
      </c>
      <c r="E8" s="23" t="s">
        <v>55</v>
      </c>
      <c r="F8" t="s">
        <v>56</v>
      </c>
      <c r="G8">
        <v>11</v>
      </c>
      <c r="J8" s="24"/>
      <c r="S8" s="24"/>
      <c r="AA8" s="24"/>
    </row>
    <row r="9" spans="2:27" x14ac:dyDescent="0.2">
      <c r="B9" t="s">
        <v>5</v>
      </c>
      <c r="C9" t="s">
        <v>57</v>
      </c>
      <c r="D9" t="s">
        <v>49</v>
      </c>
      <c r="E9" s="23" t="s">
        <v>58</v>
      </c>
      <c r="F9" t="s">
        <v>59</v>
      </c>
      <c r="G9" t="s">
        <v>60</v>
      </c>
      <c r="H9" s="23" t="s">
        <v>61</v>
      </c>
      <c r="I9" s="23" t="s">
        <v>62</v>
      </c>
      <c r="J9" s="24"/>
      <c r="K9" t="s">
        <v>1</v>
      </c>
      <c r="L9" s="4" t="s">
        <v>67</v>
      </c>
      <c r="M9" s="4" t="s">
        <v>71</v>
      </c>
      <c r="N9" s="4" t="s">
        <v>50</v>
      </c>
      <c r="O9" s="4" t="s">
        <v>66</v>
      </c>
      <c r="P9" s="4" t="s">
        <v>68</v>
      </c>
      <c r="Q9" s="4" t="s">
        <v>65</v>
      </c>
      <c r="R9" s="4" t="s">
        <v>72</v>
      </c>
      <c r="S9" s="24"/>
      <c r="T9" s="4" t="s">
        <v>67</v>
      </c>
      <c r="U9" s="4" t="s">
        <v>71</v>
      </c>
      <c r="V9" s="4" t="s">
        <v>50</v>
      </c>
      <c r="W9" s="4" t="s">
        <v>66</v>
      </c>
      <c r="X9" s="4" t="s">
        <v>68</v>
      </c>
      <c r="Y9" s="4" t="s">
        <v>65</v>
      </c>
      <c r="Z9" s="4" t="s">
        <v>72</v>
      </c>
      <c r="AA9" s="24"/>
    </row>
    <row r="10" spans="2:27" x14ac:dyDescent="0.2">
      <c r="B10" s="1">
        <v>43859</v>
      </c>
      <c r="C10" s="22">
        <v>0</v>
      </c>
      <c r="D10" s="22">
        <v>0</v>
      </c>
      <c r="E10" s="4">
        <v>0</v>
      </c>
      <c r="F10" s="22">
        <v>0</v>
      </c>
      <c r="G10" s="22">
        <v>0</v>
      </c>
      <c r="H10" s="3">
        <v>0</v>
      </c>
      <c r="I10" s="4">
        <v>0</v>
      </c>
      <c r="J10" s="25"/>
      <c r="S10" s="25"/>
      <c r="AA10" s="25"/>
    </row>
    <row r="11" spans="2:27" x14ac:dyDescent="0.2">
      <c r="B11" s="1">
        <v>43860</v>
      </c>
      <c r="C11" s="22">
        <v>0</v>
      </c>
      <c r="D11" s="22">
        <v>0</v>
      </c>
      <c r="E11" s="4">
        <v>0</v>
      </c>
      <c r="F11" s="22">
        <v>0</v>
      </c>
      <c r="G11" s="22">
        <v>0</v>
      </c>
      <c r="H11" s="3">
        <v>0</v>
      </c>
      <c r="I11" s="4">
        <v>0</v>
      </c>
      <c r="J11" s="25"/>
      <c r="K11">
        <f>CalculationsUK01!D11</f>
        <v>0</v>
      </c>
      <c r="L11" s="4">
        <f>CalculationsUK01!I11</f>
        <v>0</v>
      </c>
      <c r="M11" s="4">
        <f>CalculationsUK01!BG11</f>
        <v>0</v>
      </c>
      <c r="N11" s="4">
        <f>CalculationsUK01!BH11</f>
        <v>0</v>
      </c>
      <c r="O11" s="4">
        <f>CalculationsUK01!BE11</f>
        <v>0</v>
      </c>
      <c r="P11" s="4">
        <f>CalculationsUK01!BF11</f>
        <v>0</v>
      </c>
      <c r="Q11" s="4">
        <f>CalculationsUK01!BI11</f>
        <v>0</v>
      </c>
      <c r="R11" s="4">
        <f>CalculationsUK01!BJ11</f>
        <v>0</v>
      </c>
      <c r="S11" s="25"/>
      <c r="AA11" s="25"/>
    </row>
    <row r="12" spans="2:27" x14ac:dyDescent="0.2">
      <c r="B12" s="1">
        <v>43861</v>
      </c>
      <c r="C12" s="22">
        <v>2</v>
      </c>
      <c r="D12" s="22">
        <v>2</v>
      </c>
      <c r="E12" s="4">
        <v>0</v>
      </c>
      <c r="F12" s="22">
        <v>0</v>
      </c>
      <c r="G12" s="22">
        <v>0</v>
      </c>
      <c r="H12" s="3">
        <v>0</v>
      </c>
      <c r="I12" s="4">
        <v>0</v>
      </c>
      <c r="J12" s="25"/>
      <c r="K12">
        <f>CalculationsUK01!D12</f>
        <v>1</v>
      </c>
      <c r="L12" s="4">
        <f>CalculationsUK01!I12</f>
        <v>0</v>
      </c>
      <c r="M12" s="4">
        <f>CalculationsUK01!BG12</f>
        <v>0</v>
      </c>
      <c r="N12" s="4">
        <f>CalculationsUK01!BH12</f>
        <v>0</v>
      </c>
      <c r="O12" s="4">
        <f>CalculationsUK01!BE12</f>
        <v>0</v>
      </c>
      <c r="P12" s="4">
        <f>CalculationsUK01!BF12</f>
        <v>0</v>
      </c>
      <c r="Q12" s="4">
        <f>CalculationsUK01!BI12</f>
        <v>0</v>
      </c>
      <c r="R12" s="4" t="e">
        <f>CalculationsUK01!BJ12</f>
        <v>#DIV/0!</v>
      </c>
      <c r="S12" s="25"/>
      <c r="AA12" s="25"/>
    </row>
    <row r="13" spans="2:27" x14ac:dyDescent="0.2">
      <c r="B13" s="1">
        <v>43862</v>
      </c>
      <c r="C13" s="22">
        <v>0</v>
      </c>
      <c r="D13" s="22">
        <v>2</v>
      </c>
      <c r="E13" s="4">
        <v>0</v>
      </c>
      <c r="F13" s="22">
        <v>0</v>
      </c>
      <c r="G13" s="22">
        <v>0</v>
      </c>
      <c r="H13" s="3">
        <v>0</v>
      </c>
      <c r="I13" s="4">
        <v>0</v>
      </c>
      <c r="J13" s="25"/>
      <c r="K13">
        <f>CalculationsUK01!D13</f>
        <v>2</v>
      </c>
      <c r="L13" s="4">
        <f>CalculationsUK01!I13</f>
        <v>0</v>
      </c>
      <c r="M13" s="4">
        <f>CalculationsUK01!BG13</f>
        <v>0</v>
      </c>
      <c r="N13" s="4">
        <f>CalculationsUK01!BH13</f>
        <v>0</v>
      </c>
      <c r="O13" s="4">
        <f>CalculationsUK01!BE13</f>
        <v>0</v>
      </c>
      <c r="P13" s="4">
        <f>CalculationsUK01!BF13</f>
        <v>0</v>
      </c>
      <c r="Q13" s="4">
        <f>CalculationsUK01!BI13</f>
        <v>0</v>
      </c>
      <c r="R13" s="4" t="e">
        <f>CalculationsUK01!BJ13</f>
        <v>#DIV/0!</v>
      </c>
      <c r="S13" s="25"/>
      <c r="AA13" s="25"/>
    </row>
    <row r="14" spans="2:27" x14ac:dyDescent="0.2">
      <c r="B14" s="1">
        <v>43863</v>
      </c>
      <c r="C14" s="22">
        <v>0</v>
      </c>
      <c r="D14" s="22">
        <v>2</v>
      </c>
      <c r="E14" s="4">
        <v>0</v>
      </c>
      <c r="F14" s="22">
        <v>0</v>
      </c>
      <c r="G14" s="22">
        <v>0</v>
      </c>
      <c r="H14" s="3">
        <v>0</v>
      </c>
      <c r="I14" s="4">
        <v>0</v>
      </c>
      <c r="J14" s="25"/>
      <c r="K14">
        <f>CalculationsUK01!D14</f>
        <v>3</v>
      </c>
      <c r="L14" s="4">
        <f>CalculationsUK01!I14</f>
        <v>0</v>
      </c>
      <c r="M14" s="4">
        <f>CalculationsUK01!BG14</f>
        <v>0</v>
      </c>
      <c r="N14" s="4">
        <f>CalculationsUK01!BH14</f>
        <v>0</v>
      </c>
      <c r="O14" s="4">
        <f>CalculationsUK01!BE14</f>
        <v>0</v>
      </c>
      <c r="P14" s="4">
        <f>CalculationsUK01!BF14</f>
        <v>0</v>
      </c>
      <c r="Q14" s="4">
        <f>CalculationsUK01!BI14</f>
        <v>0</v>
      </c>
      <c r="R14" s="4" t="e">
        <f>CalculationsUK01!BJ14</f>
        <v>#DIV/0!</v>
      </c>
      <c r="S14" s="25"/>
      <c r="AA14" s="25"/>
    </row>
    <row r="15" spans="2:27" x14ac:dyDescent="0.2">
      <c r="B15" s="1">
        <v>43864</v>
      </c>
      <c r="C15" s="22">
        <v>0</v>
      </c>
      <c r="D15" s="22">
        <v>2</v>
      </c>
      <c r="E15" s="4">
        <v>0</v>
      </c>
      <c r="F15" s="22">
        <v>0</v>
      </c>
      <c r="G15" s="22">
        <v>0</v>
      </c>
      <c r="H15" s="3">
        <v>0</v>
      </c>
      <c r="I15" s="4">
        <v>0</v>
      </c>
      <c r="J15" s="25"/>
      <c r="K15">
        <f>CalculationsUK01!D15</f>
        <v>4</v>
      </c>
      <c r="L15" s="4">
        <f>CalculationsUK01!I15</f>
        <v>0</v>
      </c>
      <c r="M15" s="4">
        <f>CalculationsUK01!BG15</f>
        <v>0</v>
      </c>
      <c r="N15" s="4">
        <f>CalculationsUK01!BH15</f>
        <v>0</v>
      </c>
      <c r="O15" s="4">
        <f>CalculationsUK01!BE15</f>
        <v>0</v>
      </c>
      <c r="P15" s="4">
        <f>CalculationsUK01!BF15</f>
        <v>0</v>
      </c>
      <c r="Q15" s="4">
        <f>CalculationsUK01!BI15</f>
        <v>0</v>
      </c>
      <c r="R15" s="4" t="e">
        <f>CalculationsUK01!BJ15</f>
        <v>#DIV/0!</v>
      </c>
      <c r="S15" s="25"/>
      <c r="AA15" s="25"/>
    </row>
    <row r="16" spans="2:27" x14ac:dyDescent="0.2">
      <c r="B16" s="1">
        <v>43865</v>
      </c>
      <c r="C16" s="22">
        <v>0</v>
      </c>
      <c r="D16" s="22">
        <v>2</v>
      </c>
      <c r="E16" s="4">
        <v>0</v>
      </c>
      <c r="F16" s="22">
        <v>0</v>
      </c>
      <c r="G16" s="22">
        <v>0</v>
      </c>
      <c r="H16" s="3">
        <v>0</v>
      </c>
      <c r="I16" s="4">
        <v>0</v>
      </c>
      <c r="J16" s="25"/>
      <c r="K16">
        <f>CalculationsUK01!D16</f>
        <v>5</v>
      </c>
      <c r="L16" s="4">
        <f>CalculationsUK01!I16</f>
        <v>0</v>
      </c>
      <c r="M16" s="4">
        <f>CalculationsUK01!BG16</f>
        <v>0</v>
      </c>
      <c r="N16" s="4">
        <f>CalculationsUK01!BH16</f>
        <v>0</v>
      </c>
      <c r="O16" s="4">
        <f>CalculationsUK01!BE16</f>
        <v>0</v>
      </c>
      <c r="P16" s="4">
        <f>CalculationsUK01!BF16</f>
        <v>0</v>
      </c>
      <c r="Q16" s="4">
        <f>CalculationsUK01!BI16</f>
        <v>0</v>
      </c>
      <c r="R16" s="4" t="e">
        <f>CalculationsUK01!BJ16</f>
        <v>#DIV/0!</v>
      </c>
      <c r="S16" s="25"/>
      <c r="AA16" s="25"/>
    </row>
    <row r="17" spans="2:27" x14ac:dyDescent="0.2">
      <c r="B17" s="1">
        <v>43866</v>
      </c>
      <c r="C17" s="22">
        <v>0</v>
      </c>
      <c r="D17" s="22">
        <v>2</v>
      </c>
      <c r="E17" s="4">
        <v>0</v>
      </c>
      <c r="F17" s="22">
        <v>0</v>
      </c>
      <c r="G17" s="22">
        <v>0</v>
      </c>
      <c r="H17" s="3">
        <v>0</v>
      </c>
      <c r="I17" s="4">
        <v>0</v>
      </c>
      <c r="J17" s="25"/>
      <c r="K17">
        <f>CalculationsUK01!D17</f>
        <v>6</v>
      </c>
      <c r="L17" s="4">
        <f>CalculationsUK01!I17</f>
        <v>0</v>
      </c>
      <c r="M17" s="4">
        <f>CalculationsUK01!BG17</f>
        <v>0</v>
      </c>
      <c r="N17" s="4">
        <f>CalculationsUK01!BH17</f>
        <v>0</v>
      </c>
      <c r="O17" s="4">
        <f>CalculationsUK01!BE17</f>
        <v>0</v>
      </c>
      <c r="P17" s="4">
        <f>CalculationsUK01!BF17</f>
        <v>0</v>
      </c>
      <c r="Q17" s="4">
        <f>CalculationsUK01!BI17</f>
        <v>0</v>
      </c>
      <c r="R17" s="4" t="e">
        <f>CalculationsUK01!BJ17</f>
        <v>#DIV/0!</v>
      </c>
      <c r="S17" s="25"/>
      <c r="AA17" s="25"/>
    </row>
    <row r="18" spans="2:27" x14ac:dyDescent="0.2">
      <c r="B18" s="1">
        <v>43867</v>
      </c>
      <c r="C18" s="22">
        <v>0</v>
      </c>
      <c r="D18" s="22">
        <v>2</v>
      </c>
      <c r="E18" s="4">
        <v>0</v>
      </c>
      <c r="F18" s="22">
        <v>0</v>
      </c>
      <c r="G18" s="22">
        <v>0</v>
      </c>
      <c r="H18" s="3">
        <v>0</v>
      </c>
      <c r="I18" s="4">
        <v>0</v>
      </c>
      <c r="J18" s="25"/>
      <c r="K18">
        <f>CalculationsUK01!D18</f>
        <v>7</v>
      </c>
      <c r="L18" s="4">
        <f>CalculationsUK01!I18</f>
        <v>0</v>
      </c>
      <c r="M18" s="4">
        <f>CalculationsUK01!BG18</f>
        <v>0</v>
      </c>
      <c r="N18" s="4">
        <f>CalculationsUK01!BH18</f>
        <v>0</v>
      </c>
      <c r="O18" s="4">
        <f>CalculationsUK01!BE18</f>
        <v>0</v>
      </c>
      <c r="P18" s="4">
        <f>CalculationsUK01!BF18</f>
        <v>0</v>
      </c>
      <c r="Q18" s="4">
        <f>CalculationsUK01!BI18</f>
        <v>0</v>
      </c>
      <c r="R18" s="4" t="e">
        <f>CalculationsUK01!BJ18</f>
        <v>#DIV/0!</v>
      </c>
      <c r="S18" s="25"/>
      <c r="AA18" s="25"/>
    </row>
    <row r="19" spans="2:27" x14ac:dyDescent="0.2">
      <c r="B19" s="1">
        <v>43868</v>
      </c>
      <c r="C19" s="22">
        <v>1</v>
      </c>
      <c r="D19" s="22">
        <v>3</v>
      </c>
      <c r="E19" s="4">
        <v>1.5</v>
      </c>
      <c r="F19" s="22">
        <v>0</v>
      </c>
      <c r="G19" s="22">
        <v>0</v>
      </c>
      <c r="H19" s="3">
        <v>0</v>
      </c>
      <c r="I19" s="4">
        <v>0</v>
      </c>
      <c r="J19" s="25"/>
      <c r="K19">
        <f>CalculationsUK01!D19</f>
        <v>8</v>
      </c>
      <c r="L19" s="4">
        <f>CalculationsUK01!I19</f>
        <v>0</v>
      </c>
      <c r="M19" s="4">
        <f>CalculationsUK01!BG19</f>
        <v>0</v>
      </c>
      <c r="N19" s="4" t="e">
        <f>CalculationsUK01!BH19</f>
        <v>#DIV/0!</v>
      </c>
      <c r="O19" s="4">
        <f>CalculationsUK01!BE19</f>
        <v>0</v>
      </c>
      <c r="P19" s="4">
        <f>CalculationsUK01!BF19</f>
        <v>0</v>
      </c>
      <c r="Q19" s="4">
        <f>CalculationsUK01!BI19</f>
        <v>0</v>
      </c>
      <c r="R19" s="4" t="e">
        <f>CalculationsUK01!BJ19</f>
        <v>#DIV/0!</v>
      </c>
      <c r="S19" s="25"/>
      <c r="AA19" s="25"/>
    </row>
    <row r="20" spans="2:27" x14ac:dyDescent="0.2">
      <c r="B20" s="1">
        <v>43869</v>
      </c>
      <c r="C20" s="22">
        <v>0</v>
      </c>
      <c r="D20" s="22">
        <v>3</v>
      </c>
      <c r="E20" s="4">
        <v>1.5</v>
      </c>
      <c r="F20" s="22">
        <v>0</v>
      </c>
      <c r="G20" s="22">
        <v>0</v>
      </c>
      <c r="H20" s="3">
        <v>0</v>
      </c>
      <c r="I20" s="4">
        <v>0</v>
      </c>
      <c r="J20" s="25"/>
      <c r="K20">
        <f>CalculationsUK01!D20</f>
        <v>9</v>
      </c>
      <c r="L20" s="4">
        <f>CalculationsUK01!I20</f>
        <v>0</v>
      </c>
      <c r="M20" s="4">
        <f>CalculationsUK01!BG20</f>
        <v>0</v>
      </c>
      <c r="N20" s="4" t="e">
        <f>CalculationsUK01!BH20</f>
        <v>#DIV/0!</v>
      </c>
      <c r="O20" s="4">
        <f>CalculationsUK01!BE20</f>
        <v>0</v>
      </c>
      <c r="P20" s="4">
        <f>CalculationsUK01!BF20</f>
        <v>0</v>
      </c>
      <c r="Q20" s="4" t="e">
        <f>CalculationsUK01!BI20</f>
        <v>#DIV/0!</v>
      </c>
      <c r="R20" s="4" t="e">
        <f>CalculationsUK01!BJ20</f>
        <v>#DIV/0!</v>
      </c>
      <c r="S20" s="25"/>
      <c r="AA20" s="25"/>
    </row>
    <row r="21" spans="2:27" x14ac:dyDescent="0.2">
      <c r="B21" s="1">
        <v>43870</v>
      </c>
      <c r="C21" s="22">
        <v>1</v>
      </c>
      <c r="D21" s="22">
        <v>4</v>
      </c>
      <c r="E21" s="4">
        <v>2</v>
      </c>
      <c r="F21" s="22">
        <v>0</v>
      </c>
      <c r="G21" s="22">
        <v>0</v>
      </c>
      <c r="H21" s="3">
        <v>0</v>
      </c>
      <c r="I21" s="4">
        <v>0</v>
      </c>
      <c r="J21" s="25"/>
      <c r="K21">
        <f>CalculationsUK01!D21</f>
        <v>10</v>
      </c>
      <c r="L21" s="4">
        <f>CalculationsUK01!I21</f>
        <v>0</v>
      </c>
      <c r="M21" s="4">
        <f>CalculationsUK01!BG21</f>
        <v>0</v>
      </c>
      <c r="N21" s="4" t="e">
        <f>CalculationsUK01!BH21</f>
        <v>#DIV/0!</v>
      </c>
      <c r="O21" s="4">
        <f>CalculationsUK01!BE21</f>
        <v>0</v>
      </c>
      <c r="P21" s="4">
        <f>CalculationsUK01!BF21</f>
        <v>0</v>
      </c>
      <c r="Q21" s="4" t="e">
        <f>CalculationsUK01!BI21</f>
        <v>#DIV/0!</v>
      </c>
      <c r="R21" s="4" t="e">
        <f>CalculationsUK01!BJ21</f>
        <v>#DIV/0!</v>
      </c>
      <c r="S21" s="25"/>
      <c r="AA21" s="25"/>
    </row>
    <row r="22" spans="2:27" x14ac:dyDescent="0.2">
      <c r="B22" s="1">
        <v>43871</v>
      </c>
      <c r="C22" s="22">
        <v>0</v>
      </c>
      <c r="D22" s="22">
        <v>4</v>
      </c>
      <c r="E22" s="4">
        <v>2</v>
      </c>
      <c r="F22" s="22">
        <v>0</v>
      </c>
      <c r="G22" s="22">
        <v>0</v>
      </c>
      <c r="H22" s="3">
        <v>0</v>
      </c>
      <c r="I22" s="4">
        <v>0</v>
      </c>
      <c r="J22" s="25"/>
      <c r="K22">
        <f>CalculationsUK01!D22</f>
        <v>11</v>
      </c>
      <c r="L22" s="4">
        <f>CalculationsUK01!I22</f>
        <v>0</v>
      </c>
      <c r="M22" s="4">
        <f>CalculationsUK01!BG22</f>
        <v>0</v>
      </c>
      <c r="N22" s="4" t="e">
        <f>CalculationsUK01!BH22</f>
        <v>#DIV/0!</v>
      </c>
      <c r="O22" s="4">
        <f>CalculationsUK01!BE22</f>
        <v>0</v>
      </c>
      <c r="P22" s="4">
        <f>CalculationsUK01!BF22</f>
        <v>0</v>
      </c>
      <c r="Q22" s="4" t="e">
        <f>CalculationsUK01!BI22</f>
        <v>#DIV/0!</v>
      </c>
      <c r="R22" s="4" t="e">
        <f>CalculationsUK01!BJ22</f>
        <v>#DIV/0!</v>
      </c>
      <c r="S22" s="25"/>
      <c r="AA22" s="25"/>
    </row>
    <row r="23" spans="2:27" x14ac:dyDescent="0.2">
      <c r="B23" s="1">
        <v>43872</v>
      </c>
      <c r="C23" s="22">
        <v>4</v>
      </c>
      <c r="D23" s="22">
        <v>8</v>
      </c>
      <c r="E23" s="4">
        <v>4</v>
      </c>
      <c r="F23" s="22">
        <v>0</v>
      </c>
      <c r="G23" s="22">
        <v>0</v>
      </c>
      <c r="H23" s="3">
        <v>0</v>
      </c>
      <c r="I23" s="4">
        <v>0</v>
      </c>
      <c r="J23" s="25"/>
      <c r="K23">
        <f>CalculationsUK01!D23</f>
        <v>12</v>
      </c>
      <c r="L23" s="4">
        <f>CalculationsUK01!I23</f>
        <v>0</v>
      </c>
      <c r="M23" s="4">
        <f>CalculationsUK01!BG23</f>
        <v>0</v>
      </c>
      <c r="N23" s="4" t="e">
        <f>CalculationsUK01!BH23</f>
        <v>#DIV/0!</v>
      </c>
      <c r="O23" s="4">
        <f>CalculationsUK01!BE23</f>
        <v>0</v>
      </c>
      <c r="P23" s="4">
        <f>CalculationsUK01!BF23</f>
        <v>0</v>
      </c>
      <c r="Q23" s="4" t="e">
        <f>CalculationsUK01!BI23</f>
        <v>#DIV/0!</v>
      </c>
      <c r="R23" s="4" t="e">
        <f>CalculationsUK01!BJ23</f>
        <v>#DIV/0!</v>
      </c>
      <c r="S23" s="25"/>
      <c r="AA23" s="25"/>
    </row>
    <row r="24" spans="2:27" x14ac:dyDescent="0.2">
      <c r="B24" s="1">
        <v>43873</v>
      </c>
      <c r="C24" s="22">
        <v>0</v>
      </c>
      <c r="D24" s="22">
        <v>8</v>
      </c>
      <c r="E24" s="4">
        <v>4</v>
      </c>
      <c r="F24" s="22">
        <v>0</v>
      </c>
      <c r="G24" s="22">
        <v>0</v>
      </c>
      <c r="H24" s="3">
        <v>0</v>
      </c>
      <c r="I24" s="4">
        <v>0</v>
      </c>
      <c r="J24" s="25"/>
      <c r="K24">
        <f>CalculationsUK01!D24</f>
        <v>13</v>
      </c>
      <c r="L24" s="4">
        <f>CalculationsUK01!I24</f>
        <v>0</v>
      </c>
      <c r="M24" s="4">
        <f>CalculationsUK01!BG24</f>
        <v>0</v>
      </c>
      <c r="N24" s="4" t="e">
        <f>CalculationsUK01!BH24</f>
        <v>#DIV/0!</v>
      </c>
      <c r="O24" s="4">
        <f>CalculationsUK01!BE24</f>
        <v>0</v>
      </c>
      <c r="P24" s="4">
        <f>CalculationsUK01!BF24</f>
        <v>0</v>
      </c>
      <c r="Q24" s="4" t="e">
        <f>CalculationsUK01!BI24</f>
        <v>#DIV/0!</v>
      </c>
      <c r="R24" s="4" t="e">
        <f>CalculationsUK01!BJ24</f>
        <v>#DIV/0!</v>
      </c>
      <c r="S24" s="25"/>
      <c r="AA24" s="25"/>
    </row>
    <row r="25" spans="2:27" x14ac:dyDescent="0.2">
      <c r="B25" s="1">
        <v>43874</v>
      </c>
      <c r="C25" s="22">
        <v>1</v>
      </c>
      <c r="D25" s="22">
        <v>9</v>
      </c>
      <c r="E25" s="4">
        <v>4.5</v>
      </c>
      <c r="F25" s="22">
        <v>0</v>
      </c>
      <c r="G25" s="22">
        <v>0</v>
      </c>
      <c r="H25" s="3">
        <v>0</v>
      </c>
      <c r="I25" s="4">
        <v>0</v>
      </c>
      <c r="J25" s="25"/>
      <c r="K25">
        <f>CalculationsUK01!D25</f>
        <v>14</v>
      </c>
      <c r="L25" s="4">
        <f>CalculationsUK01!I25</f>
        <v>0</v>
      </c>
      <c r="M25" s="4">
        <f>CalculationsUK01!BG25</f>
        <v>0</v>
      </c>
      <c r="N25" s="4" t="e">
        <f>CalculationsUK01!BH25</f>
        <v>#DIV/0!</v>
      </c>
      <c r="O25" s="4">
        <f>CalculationsUK01!BE25</f>
        <v>0</v>
      </c>
      <c r="P25" s="4">
        <f>CalculationsUK01!BF25</f>
        <v>0</v>
      </c>
      <c r="Q25" s="4" t="e">
        <f>CalculationsUK01!BI25</f>
        <v>#DIV/0!</v>
      </c>
      <c r="R25" s="4" t="e">
        <f>CalculationsUK01!BJ25</f>
        <v>#DIV/0!</v>
      </c>
      <c r="S25" s="25"/>
      <c r="AA25" s="25"/>
    </row>
    <row r="26" spans="2:27" x14ac:dyDescent="0.2">
      <c r="B26" s="1">
        <v>43875</v>
      </c>
      <c r="C26" s="22">
        <v>0</v>
      </c>
      <c r="D26" s="22">
        <v>9</v>
      </c>
      <c r="E26" s="4">
        <v>3</v>
      </c>
      <c r="F26" s="22">
        <v>0</v>
      </c>
      <c r="G26" s="22">
        <v>0</v>
      </c>
      <c r="H26" s="3">
        <v>0</v>
      </c>
      <c r="I26" s="4">
        <v>0</v>
      </c>
      <c r="J26" s="25"/>
      <c r="K26">
        <f>CalculationsUK01!D26</f>
        <v>15</v>
      </c>
      <c r="L26" s="4">
        <f>CalculationsUK01!I26</f>
        <v>0</v>
      </c>
      <c r="M26" s="4">
        <f>CalculationsUK01!BG26</f>
        <v>0</v>
      </c>
      <c r="N26" s="4" t="e">
        <f>CalculationsUK01!BH26</f>
        <v>#DIV/0!</v>
      </c>
      <c r="O26" s="4">
        <f>CalculationsUK01!BE26</f>
        <v>0</v>
      </c>
      <c r="P26" s="4">
        <f>CalculationsUK01!BF26</f>
        <v>0</v>
      </c>
      <c r="Q26" s="4" t="e">
        <f>CalculationsUK01!BI26</f>
        <v>#DIV/0!</v>
      </c>
      <c r="R26" s="4" t="e">
        <f>CalculationsUK01!BJ26</f>
        <v>#DIV/0!</v>
      </c>
      <c r="S26" s="25"/>
      <c r="AA26" s="25"/>
    </row>
    <row r="27" spans="2:27" x14ac:dyDescent="0.2">
      <c r="B27" s="1">
        <v>43876</v>
      </c>
      <c r="C27" s="22">
        <v>0</v>
      </c>
      <c r="D27" s="22">
        <v>9</v>
      </c>
      <c r="E27" s="4">
        <v>3</v>
      </c>
      <c r="F27" s="22">
        <v>0</v>
      </c>
      <c r="G27" s="22">
        <v>0</v>
      </c>
      <c r="H27" s="3">
        <v>0</v>
      </c>
      <c r="I27" s="4">
        <v>0</v>
      </c>
      <c r="J27" s="25"/>
      <c r="K27">
        <f>CalculationsUK01!D27</f>
        <v>16</v>
      </c>
      <c r="L27" s="4">
        <f>CalculationsUK01!I27</f>
        <v>1</v>
      </c>
      <c r="M27" s="4">
        <f>CalculationsUK01!BG27</f>
        <v>1</v>
      </c>
      <c r="N27" s="4" t="e">
        <f>CalculationsUK01!BH27</f>
        <v>#DIV/0!</v>
      </c>
      <c r="O27" s="4">
        <f>CalculationsUK01!BE27</f>
        <v>0</v>
      </c>
      <c r="P27" s="4">
        <f>CalculationsUK01!BF27</f>
        <v>0</v>
      </c>
      <c r="Q27" s="4" t="e">
        <f>CalculationsUK01!BI27</f>
        <v>#DIV/0!</v>
      </c>
      <c r="R27" s="4">
        <f>CalculationsUK01!BJ27</f>
        <v>0</v>
      </c>
      <c r="S27" s="25"/>
      <c r="AA27" s="25"/>
    </row>
    <row r="28" spans="2:27" x14ac:dyDescent="0.2">
      <c r="B28" s="1">
        <v>43877</v>
      </c>
      <c r="C28" s="22">
        <v>0</v>
      </c>
      <c r="D28" s="22">
        <v>9</v>
      </c>
      <c r="E28" s="4">
        <v>2.25</v>
      </c>
      <c r="F28" s="22">
        <v>0</v>
      </c>
      <c r="G28" s="22">
        <v>0</v>
      </c>
      <c r="H28" s="3">
        <v>0</v>
      </c>
      <c r="I28" s="4">
        <v>0</v>
      </c>
      <c r="J28" s="25"/>
      <c r="K28">
        <f>CalculationsUK01!D28</f>
        <v>17</v>
      </c>
      <c r="L28" s="4">
        <f>CalculationsUK01!I28</f>
        <v>0.29999993999999996</v>
      </c>
      <c r="M28" s="4">
        <f>CalculationsUK01!BG28</f>
        <v>1.29999994</v>
      </c>
      <c r="N28" s="4" t="e">
        <f>CalculationsUK01!BH28</f>
        <v>#DIV/0!</v>
      </c>
      <c r="O28" s="4">
        <f>CalculationsUK01!BE28</f>
        <v>0.06</v>
      </c>
      <c r="P28" s="4">
        <f>CalculationsUK01!BF28</f>
        <v>0.06</v>
      </c>
      <c r="Q28" s="4" t="e">
        <f>CalculationsUK01!BI28</f>
        <v>#DIV/0!</v>
      </c>
      <c r="R28" s="4">
        <f>CalculationsUK01!BJ28</f>
        <v>4.6153848284023766</v>
      </c>
      <c r="S28" s="25"/>
      <c r="AA28" s="25"/>
    </row>
    <row r="29" spans="2:27" x14ac:dyDescent="0.2">
      <c r="B29" s="1">
        <v>43878</v>
      </c>
      <c r="C29" s="22">
        <v>0</v>
      </c>
      <c r="D29" s="22">
        <v>9</v>
      </c>
      <c r="E29" s="4">
        <v>2.25</v>
      </c>
      <c r="F29" s="22">
        <v>0</v>
      </c>
      <c r="G29" s="22">
        <v>0</v>
      </c>
      <c r="H29" s="3">
        <v>0</v>
      </c>
      <c r="I29" s="4">
        <v>0</v>
      </c>
      <c r="J29" s="25"/>
      <c r="K29">
        <f>CalculationsUK01!D29</f>
        <v>18</v>
      </c>
      <c r="L29" s="4">
        <f>CalculationsUK01!I29</f>
        <v>0.37199988974400783</v>
      </c>
      <c r="M29" s="4">
        <f>CalculationsUK01!BG29</f>
        <v>1.6719998297440077</v>
      </c>
      <c r="N29" s="4" t="e">
        <f>CalculationsUK01!BH29</f>
        <v>#DIV/0!</v>
      </c>
      <c r="O29" s="4">
        <f>CalculationsUK01!BE29</f>
        <v>1.7999996399999996E-2</v>
      </c>
      <c r="P29" s="4">
        <f>CalculationsUK01!BF29</f>
        <v>7.7999996399999993E-2</v>
      </c>
      <c r="Q29" s="4" t="e">
        <f>CalculationsUK01!BI29</f>
        <v>#DIV/0!</v>
      </c>
      <c r="R29" s="4">
        <f>CalculationsUK01!BJ29</f>
        <v>4.6650720300576953</v>
      </c>
      <c r="S29" s="25"/>
      <c r="AA29" s="25"/>
    </row>
    <row r="30" spans="2:27" x14ac:dyDescent="0.2">
      <c r="B30" s="1">
        <v>43879</v>
      </c>
      <c r="C30" s="22">
        <v>0</v>
      </c>
      <c r="D30" s="22">
        <v>9</v>
      </c>
      <c r="E30" s="4">
        <v>1.125</v>
      </c>
      <c r="F30" s="22">
        <v>0</v>
      </c>
      <c r="G30" s="22">
        <v>0</v>
      </c>
      <c r="H30" s="3">
        <v>0</v>
      </c>
      <c r="I30" s="4">
        <v>0</v>
      </c>
      <c r="J30" s="25"/>
      <c r="K30">
        <f>CalculationsUK01!D30</f>
        <v>19</v>
      </c>
      <c r="L30" s="4">
        <f>CalculationsUK01!I30</f>
        <v>0.47819979755307174</v>
      </c>
      <c r="M30" s="4">
        <f>CalculationsUK01!BG30</f>
        <v>2.1501996272970794</v>
      </c>
      <c r="N30" s="4" t="e">
        <f>CalculationsUK01!BH30</f>
        <v>#DIV/0!</v>
      </c>
      <c r="O30" s="4">
        <f>CalculationsUK01!BE30</f>
        <v>2.2319993384640469E-2</v>
      </c>
      <c r="P30" s="4">
        <f>CalculationsUK01!BF30</f>
        <v>0.10031998978464046</v>
      </c>
      <c r="Q30" s="4" t="e">
        <f>CalculationsUK01!BI30</f>
        <v>#DIV/0!</v>
      </c>
      <c r="R30" s="4">
        <f>CalculationsUK01!BJ30</f>
        <v>4.6656128347835439</v>
      </c>
      <c r="S30" s="25"/>
      <c r="AA30" s="25"/>
    </row>
    <row r="31" spans="2:27" x14ac:dyDescent="0.2">
      <c r="B31" s="1">
        <v>43880</v>
      </c>
      <c r="C31" s="22">
        <v>0</v>
      </c>
      <c r="D31" s="22">
        <v>9</v>
      </c>
      <c r="E31" s="4">
        <v>1.125</v>
      </c>
      <c r="F31" s="22">
        <v>0</v>
      </c>
      <c r="G31" s="22">
        <v>0</v>
      </c>
      <c r="H31" s="3">
        <v>0</v>
      </c>
      <c r="I31" s="4">
        <v>0</v>
      </c>
      <c r="J31" s="25"/>
      <c r="K31">
        <f>CalculationsUK01!D31</f>
        <v>20</v>
      </c>
      <c r="L31" s="4">
        <f>CalculationsUK01!I31</f>
        <v>0.61496363913333485</v>
      </c>
      <c r="M31" s="4">
        <f>CalculationsUK01!BG31</f>
        <v>2.7651632664304144</v>
      </c>
      <c r="N31" s="4" t="e">
        <f>CalculationsUK01!BH31</f>
        <v>#DIV/0!</v>
      </c>
      <c r="O31" s="4">
        <f>CalculationsUK01!BE31</f>
        <v>2.8691987853184303E-2</v>
      </c>
      <c r="P31" s="4">
        <f>CalculationsUK01!BF31</f>
        <v>0.12901197763782477</v>
      </c>
      <c r="Q31" s="4" t="e">
        <f>CalculationsUK01!BI31</f>
        <v>#DIV/0!</v>
      </c>
      <c r="R31" s="4">
        <f>CalculationsUK01!BJ31</f>
        <v>4.6656188154982985</v>
      </c>
      <c r="S31" s="25"/>
      <c r="AA31" s="25"/>
    </row>
    <row r="32" spans="2:27" x14ac:dyDescent="0.2">
      <c r="B32" s="1">
        <v>43881</v>
      </c>
      <c r="C32" s="22">
        <v>0</v>
      </c>
      <c r="D32" s="22">
        <v>9</v>
      </c>
      <c r="E32" s="4">
        <v>1</v>
      </c>
      <c r="F32" s="22">
        <v>0</v>
      </c>
      <c r="G32" s="22">
        <v>0</v>
      </c>
      <c r="H32" s="3">
        <v>0</v>
      </c>
      <c r="I32" s="4">
        <v>0</v>
      </c>
      <c r="J32" s="25"/>
      <c r="K32">
        <f>CalculationsUK01!D32</f>
        <v>21</v>
      </c>
      <c r="L32" s="4">
        <f>CalculationsUK01!I32</f>
        <v>0.79084496968014917</v>
      </c>
      <c r="M32" s="4">
        <f>CalculationsUK01!BG32</f>
        <v>3.5560082361105634</v>
      </c>
      <c r="N32" s="4" t="e">
        <f>CalculationsUK01!BH32</f>
        <v>#DIV/0!</v>
      </c>
      <c r="O32" s="4">
        <f>CalculationsUK01!BE32</f>
        <v>3.6897818348000093E-2</v>
      </c>
      <c r="P32" s="4">
        <f>CalculationsUK01!BF32</f>
        <v>0.16590979598582486</v>
      </c>
      <c r="Q32" s="4" t="e">
        <f>CalculationsUK01!BI32</f>
        <v>#DIV/0!</v>
      </c>
      <c r="R32" s="4">
        <f>CalculationsUK01!BJ32</f>
        <v>4.6656190022577437</v>
      </c>
      <c r="S32" s="25"/>
      <c r="AA32" s="25"/>
    </row>
    <row r="33" spans="2:27" x14ac:dyDescent="0.2">
      <c r="B33" s="1">
        <v>43882</v>
      </c>
      <c r="C33" s="22">
        <v>0</v>
      </c>
      <c r="D33" s="22">
        <v>9</v>
      </c>
      <c r="E33" s="4">
        <v>1</v>
      </c>
      <c r="F33" s="22">
        <v>0</v>
      </c>
      <c r="G33" s="22">
        <v>0</v>
      </c>
      <c r="H33" s="3">
        <v>0</v>
      </c>
      <c r="I33" s="4">
        <v>0</v>
      </c>
      <c r="J33" s="25"/>
      <c r="K33">
        <f>CalculationsUK01!D33</f>
        <v>22</v>
      </c>
      <c r="L33" s="4">
        <f>CalculationsUK01!I33</f>
        <v>1.0170288424713527</v>
      </c>
      <c r="M33" s="4">
        <f>CalculationsUK01!BG33</f>
        <v>4.5730370785819154</v>
      </c>
      <c r="N33" s="4" t="e">
        <f>CalculationsUK01!BH33</f>
        <v>#DIV/0!</v>
      </c>
      <c r="O33" s="4">
        <f>CalculationsUK01!BE33</f>
        <v>4.7450698180808951E-2</v>
      </c>
      <c r="P33" s="4">
        <f>CalculationsUK01!BF33</f>
        <v>0.21336049416663383</v>
      </c>
      <c r="Q33" s="4" t="e">
        <f>CalculationsUK01!BI33</f>
        <v>#DIV/0!</v>
      </c>
      <c r="R33" s="4">
        <f>CalculationsUK01!BJ33</f>
        <v>4.6656191607524917</v>
      </c>
      <c r="S33" s="25"/>
      <c r="AA33" s="25"/>
    </row>
    <row r="34" spans="2:27" x14ac:dyDescent="0.2">
      <c r="B34" s="1">
        <v>43883</v>
      </c>
      <c r="C34" s="22">
        <v>0</v>
      </c>
      <c r="D34" s="22">
        <v>9</v>
      </c>
      <c r="E34" s="4">
        <v>1</v>
      </c>
      <c r="F34" s="22">
        <v>0</v>
      </c>
      <c r="G34" s="22">
        <v>0</v>
      </c>
      <c r="H34" s="3">
        <v>0</v>
      </c>
      <c r="I34" s="4">
        <v>0</v>
      </c>
      <c r="J34" s="25"/>
      <c r="K34">
        <f>CalculationsUK01!D34</f>
        <v>23</v>
      </c>
      <c r="L34" s="4">
        <f>CalculationsUK01!I34</f>
        <v>1.3079018349177407</v>
      </c>
      <c r="M34" s="4">
        <f>CalculationsUK01!BG34</f>
        <v>5.8809389134996577</v>
      </c>
      <c r="N34" s="4">
        <f>CalculationsUK01!BH34</f>
        <v>5.8809389134996577</v>
      </c>
      <c r="O34" s="4">
        <f>CalculationsUK01!BE34</f>
        <v>6.102173054828116E-2</v>
      </c>
      <c r="P34" s="4">
        <f>CalculationsUK01!BF34</f>
        <v>0.27438222471491497</v>
      </c>
      <c r="Q34" s="4" t="e">
        <f>CalculationsUK01!BI34</f>
        <v>#DIV/0!</v>
      </c>
      <c r="R34" s="4">
        <f>CalculationsUK01!BJ34</f>
        <v>4.6656193636882088</v>
      </c>
      <c r="S34" s="25"/>
      <c r="AA34" s="25"/>
    </row>
    <row r="35" spans="2:27" x14ac:dyDescent="0.2">
      <c r="B35" s="1">
        <v>43884</v>
      </c>
      <c r="C35" s="22">
        <v>0</v>
      </c>
      <c r="D35" s="22">
        <v>9</v>
      </c>
      <c r="E35" s="4">
        <v>1</v>
      </c>
      <c r="F35" s="22">
        <v>0</v>
      </c>
      <c r="G35" s="22">
        <v>0</v>
      </c>
      <c r="H35" s="3">
        <v>0</v>
      </c>
      <c r="I35" s="4">
        <v>0</v>
      </c>
      <c r="J35" s="25"/>
      <c r="K35">
        <f>CalculationsUK01!D35</f>
        <v>24</v>
      </c>
      <c r="L35" s="4">
        <f>CalculationsUK01!I35</f>
        <v>1.681965120626645</v>
      </c>
      <c r="M35" s="4">
        <f>CalculationsUK01!BG35</f>
        <v>7.5629040341263014</v>
      </c>
      <c r="N35" s="4">
        <f>CalculationsUK01!BH35</f>
        <v>5.8176187562949435</v>
      </c>
      <c r="O35" s="4">
        <f>CalculationsUK01!BE35</f>
        <v>7.8474110095064442E-2</v>
      </c>
      <c r="P35" s="4">
        <f>CalculationsUK01!BF35</f>
        <v>0.35285633480997941</v>
      </c>
      <c r="Q35" s="4">
        <f>CalculationsUK01!BI35</f>
        <v>5.8809389134996568</v>
      </c>
      <c r="R35" s="4">
        <f>CalculationsUK01!BJ35</f>
        <v>4.665619624654445</v>
      </c>
      <c r="S35" s="25"/>
      <c r="AA35" s="25"/>
    </row>
    <row r="36" spans="2:27" x14ac:dyDescent="0.2">
      <c r="B36" s="1">
        <v>43885</v>
      </c>
      <c r="C36" s="22">
        <v>4</v>
      </c>
      <c r="D36" s="22">
        <v>13</v>
      </c>
      <c r="E36" s="4">
        <v>1.4444444444444444</v>
      </c>
      <c r="F36" s="22">
        <v>0</v>
      </c>
      <c r="G36" s="22">
        <v>0</v>
      </c>
      <c r="H36" s="3">
        <v>0</v>
      </c>
      <c r="I36" s="4">
        <v>0</v>
      </c>
      <c r="J36" s="25"/>
      <c r="K36">
        <f>CalculationsUK01!D36</f>
        <v>25</v>
      </c>
      <c r="L36" s="4">
        <f>CalculationsUK01!I36</f>
        <v>2.1630111907074068</v>
      </c>
      <c r="M36" s="4">
        <f>CalculationsUK01!BG36</f>
        <v>9.7259152248337077</v>
      </c>
      <c r="N36" s="4">
        <f>CalculationsUK01!BH36</f>
        <v>5.816935535407799</v>
      </c>
      <c r="O36" s="4">
        <f>CalculationsUK01!BE36</f>
        <v>0.10091790723759871</v>
      </c>
      <c r="P36" s="4">
        <f>CalculationsUK01!BF36</f>
        <v>0.4537742420475781</v>
      </c>
      <c r="Q36" s="4">
        <f>CalculationsUK01!BI36</f>
        <v>5.8176187562949444</v>
      </c>
      <c r="R36" s="4">
        <f>CalculationsUK01!BJ36</f>
        <v>4.6656199602576391</v>
      </c>
      <c r="S36" s="25"/>
      <c r="AA36" s="25"/>
    </row>
    <row r="37" spans="2:27" x14ac:dyDescent="0.2">
      <c r="B37" s="1">
        <v>43886</v>
      </c>
      <c r="C37" s="22">
        <v>0</v>
      </c>
      <c r="D37" s="22">
        <v>13</v>
      </c>
      <c r="E37" s="4">
        <v>1.4444444444444444</v>
      </c>
      <c r="F37" s="22">
        <v>0</v>
      </c>
      <c r="G37" s="22">
        <v>0</v>
      </c>
      <c r="H37" s="3">
        <v>0</v>
      </c>
      <c r="I37" s="4">
        <v>0</v>
      </c>
      <c r="J37" s="25"/>
      <c r="K37">
        <f>CalculationsUK01!D37</f>
        <v>26</v>
      </c>
      <c r="L37" s="4">
        <f>CalculationsUK01!I37</f>
        <v>2.7816371364794668</v>
      </c>
      <c r="M37" s="4">
        <f>CalculationsUK01!BG37</f>
        <v>12.507552361313177</v>
      </c>
      <c r="N37" s="4">
        <f>CalculationsUK01!BH37</f>
        <v>5.816926113523639</v>
      </c>
      <c r="O37" s="4">
        <f>CalculationsUK01!BE37</f>
        <v>0.1297806714424444</v>
      </c>
      <c r="P37" s="4">
        <f>CalculationsUK01!BF37</f>
        <v>0.58355491349002253</v>
      </c>
      <c r="Q37" s="4">
        <f>CalculationsUK01!BI37</f>
        <v>5.816935535407799</v>
      </c>
      <c r="R37" s="4">
        <f>CalculationsUK01!BJ37</f>
        <v>4.665620391844234</v>
      </c>
      <c r="S37" s="25"/>
      <c r="T37" s="8">
        <f t="shared" ref="T37:Z37" si="0">C37/L37*100</f>
        <v>0</v>
      </c>
      <c r="U37" s="8">
        <f t="shared" si="0"/>
        <v>103.93720229555066</v>
      </c>
      <c r="V37" s="8">
        <f t="shared" si="0"/>
        <v>24.831748182021574</v>
      </c>
      <c r="W37" s="8">
        <f t="shared" si="0"/>
        <v>0</v>
      </c>
      <c r="X37" s="8">
        <f t="shared" si="0"/>
        <v>0</v>
      </c>
      <c r="Y37" s="8">
        <f t="shared" si="0"/>
        <v>0</v>
      </c>
      <c r="Z37" s="8">
        <f t="shared" si="0"/>
        <v>0</v>
      </c>
      <c r="AA37" s="25"/>
    </row>
    <row r="38" spans="2:27" x14ac:dyDescent="0.2">
      <c r="B38" s="1">
        <v>43887</v>
      </c>
      <c r="C38" s="22">
        <v>0</v>
      </c>
      <c r="D38" s="22">
        <v>13</v>
      </c>
      <c r="E38" s="4">
        <v>1.4444444444444444</v>
      </c>
      <c r="F38" s="22">
        <v>0</v>
      </c>
      <c r="G38" s="22">
        <v>0</v>
      </c>
      <c r="H38" s="3">
        <v>0</v>
      </c>
      <c r="I38" s="4">
        <v>0</v>
      </c>
      <c r="J38" s="25"/>
      <c r="K38">
        <f>CalculationsUK01!D38</f>
        <v>27</v>
      </c>
      <c r="L38" s="4">
        <f>CalculationsUK01!I38</f>
        <v>3.2951913759565761</v>
      </c>
      <c r="M38" s="4">
        <f>CalculationsUK01!BG38</f>
        <v>15.802743737269752</v>
      </c>
      <c r="N38" s="4">
        <f>CalculationsUK01!BH38</f>
        <v>5.7149405711836039</v>
      </c>
      <c r="O38" s="4">
        <f>CalculationsUK01!BE38</f>
        <v>0.16689822818876801</v>
      </c>
      <c r="P38" s="4">
        <f>CalculationsUK01!BF38</f>
        <v>0.75045314167879051</v>
      </c>
      <c r="Q38" s="4">
        <f>CalculationsUK01!BI38</f>
        <v>5.8169261135236381</v>
      </c>
      <c r="R38" s="4">
        <f>CalculationsUK01!BJ38</f>
        <v>4.7488787653304474</v>
      </c>
      <c r="S38" s="25"/>
      <c r="T38" s="8">
        <f t="shared" ref="T38:T66" si="1">C38/L38*100</f>
        <v>0</v>
      </c>
      <c r="U38" s="8">
        <f t="shared" ref="U38:U66" si="2">D38/M38*100</f>
        <v>82.264195484865937</v>
      </c>
      <c r="V38" s="8">
        <f t="shared" ref="V38:V64" si="3">E38/N38*100</f>
        <v>25.2748812774669</v>
      </c>
      <c r="W38" s="8">
        <f t="shared" ref="W38:W64" si="4">F38/O38*100</f>
        <v>0</v>
      </c>
      <c r="X38" s="8">
        <f t="shared" ref="X38:X64" si="5">G38/P38*100</f>
        <v>0</v>
      </c>
      <c r="Y38" s="8">
        <f t="shared" ref="Y38:Y64" si="6">H38/Q38*100</f>
        <v>0</v>
      </c>
      <c r="Z38" s="8">
        <f t="shared" ref="Z38:Z64" si="7">I38/R38*100</f>
        <v>0</v>
      </c>
      <c r="AA38" s="25"/>
    </row>
    <row r="39" spans="2:27" x14ac:dyDescent="0.2">
      <c r="B39" s="1">
        <v>43888</v>
      </c>
      <c r="C39" s="22">
        <v>0</v>
      </c>
      <c r="D39" s="22">
        <v>13</v>
      </c>
      <c r="E39" s="4">
        <v>1.4444444444444444</v>
      </c>
      <c r="F39" s="22">
        <v>0</v>
      </c>
      <c r="G39" s="22">
        <v>0</v>
      </c>
      <c r="H39" s="3">
        <v>0</v>
      </c>
      <c r="I39" s="4">
        <v>0</v>
      </c>
      <c r="J39" s="25"/>
      <c r="K39">
        <f>CalculationsUK01!D39</f>
        <v>28</v>
      </c>
      <c r="L39" s="4">
        <f>CalculationsUK01!I39</f>
        <v>4.1490747049421781</v>
      </c>
      <c r="M39" s="4">
        <f>CalculationsUK01!BG39</f>
        <v>19.95181844221193</v>
      </c>
      <c r="N39" s="4">
        <f>CalculationsUK01!BH39</f>
        <v>5.6107345983074906</v>
      </c>
      <c r="O39" s="4">
        <f>CalculationsUK01!BE39</f>
        <v>0.19771148255739457</v>
      </c>
      <c r="P39" s="4">
        <f>CalculationsUK01!BF39</f>
        <v>0.94816462423618508</v>
      </c>
      <c r="Q39" s="4">
        <f>CalculationsUK01!BI39</f>
        <v>5.7149405711836039</v>
      </c>
      <c r="R39" s="4">
        <f>CalculationsUK01!BJ39</f>
        <v>4.7522717138912984</v>
      </c>
      <c r="S39" s="25"/>
      <c r="T39" s="8">
        <f t="shared" si="1"/>
        <v>0</v>
      </c>
      <c r="U39" s="8">
        <f t="shared" si="2"/>
        <v>65.156968211458789</v>
      </c>
      <c r="V39" s="8">
        <f t="shared" si="3"/>
        <v>25.744301733326846</v>
      </c>
      <c r="W39" s="8">
        <f t="shared" si="4"/>
        <v>0</v>
      </c>
      <c r="X39" s="8">
        <f t="shared" si="5"/>
        <v>0</v>
      </c>
      <c r="Y39" s="8">
        <f t="shared" si="6"/>
        <v>0</v>
      </c>
      <c r="Z39" s="8">
        <f t="shared" si="7"/>
        <v>0</v>
      </c>
      <c r="AA39" s="25"/>
    </row>
    <row r="40" spans="2:27" x14ac:dyDescent="0.2">
      <c r="B40" s="1">
        <v>43889</v>
      </c>
      <c r="C40" s="22">
        <v>3</v>
      </c>
      <c r="D40" s="22">
        <v>16</v>
      </c>
      <c r="E40" s="4">
        <v>1.7777777777777777</v>
      </c>
      <c r="F40" s="22">
        <v>0</v>
      </c>
      <c r="G40" s="22">
        <v>0</v>
      </c>
      <c r="H40" s="3">
        <v>0</v>
      </c>
      <c r="I40" s="4">
        <v>0</v>
      </c>
      <c r="J40" s="25"/>
      <c r="K40">
        <f>CalculationsUK01!D40</f>
        <v>29</v>
      </c>
      <c r="L40" s="4">
        <f>CalculationsUK01!I40</f>
        <v>5.2295723171292128</v>
      </c>
      <c r="M40" s="4">
        <f>CalculationsUK01!BG40</f>
        <v>25.181390759341141</v>
      </c>
      <c r="N40" s="4">
        <f>CalculationsUK01!BH40</f>
        <v>5.5064917092580874</v>
      </c>
      <c r="O40" s="4">
        <f>CalculationsUK01!BE40</f>
        <v>0.24894448229653068</v>
      </c>
      <c r="P40" s="4">
        <f>CalculationsUK01!BF40</f>
        <v>1.1971091065327157</v>
      </c>
      <c r="Q40" s="4">
        <f>CalculationsUK01!BI40</f>
        <v>5.6107345983074897</v>
      </c>
      <c r="R40" s="4">
        <f>CalculationsUK01!BJ40</f>
        <v>4.7539435687786353</v>
      </c>
      <c r="S40" s="25"/>
      <c r="T40" s="8">
        <f t="shared" si="1"/>
        <v>57.36606777907334</v>
      </c>
      <c r="U40" s="8">
        <f t="shared" si="2"/>
        <v>63.538984613328928</v>
      </c>
      <c r="V40" s="8">
        <f t="shared" si="3"/>
        <v>32.285125841355438</v>
      </c>
      <c r="W40" s="8">
        <f t="shared" si="4"/>
        <v>0</v>
      </c>
      <c r="X40" s="8">
        <f t="shared" si="5"/>
        <v>0</v>
      </c>
      <c r="Y40" s="8">
        <f t="shared" si="6"/>
        <v>0</v>
      </c>
      <c r="Z40" s="8">
        <f t="shared" si="7"/>
        <v>0</v>
      </c>
      <c r="AA40" s="25"/>
    </row>
    <row r="41" spans="2:27" x14ac:dyDescent="0.2">
      <c r="B41" s="1">
        <v>43890</v>
      </c>
      <c r="C41" s="22">
        <v>2</v>
      </c>
      <c r="D41" s="22">
        <v>18</v>
      </c>
      <c r="E41" s="4">
        <v>2</v>
      </c>
      <c r="F41" s="22">
        <v>0</v>
      </c>
      <c r="G41" s="22">
        <v>0</v>
      </c>
      <c r="H41" s="3">
        <v>0</v>
      </c>
      <c r="I41" s="4">
        <v>0</v>
      </c>
      <c r="J41" s="25"/>
      <c r="K41">
        <f>CalculationsUK01!D41</f>
        <v>30</v>
      </c>
      <c r="L41" s="4">
        <f>CalculationsUK01!I41</f>
        <v>6.5888965947952309</v>
      </c>
      <c r="M41" s="4">
        <f>CalculationsUK01!BG41</f>
        <v>31.770287354136375</v>
      </c>
      <c r="N41" s="4">
        <f>CalculationsUK01!BH41</f>
        <v>5.4022474678673982</v>
      </c>
      <c r="O41" s="4">
        <f>CalculationsUK01!BE41</f>
        <v>0.31377433902775276</v>
      </c>
      <c r="P41" s="4">
        <f>CalculationsUK01!BF41</f>
        <v>1.5108834455604685</v>
      </c>
      <c r="Q41" s="4">
        <f>CalculationsUK01!BI41</f>
        <v>5.5064917092580865</v>
      </c>
      <c r="R41" s="4">
        <f>CalculationsUK01!BJ41</f>
        <v>4.7556492918020679</v>
      </c>
      <c r="S41" s="25"/>
      <c r="T41" s="8">
        <f t="shared" si="1"/>
        <v>30.354096034529675</v>
      </c>
      <c r="U41" s="8">
        <f t="shared" si="2"/>
        <v>56.656711345912534</v>
      </c>
      <c r="V41" s="8">
        <f t="shared" si="3"/>
        <v>37.021628718343848</v>
      </c>
      <c r="W41" s="8">
        <f t="shared" si="4"/>
        <v>0</v>
      </c>
      <c r="X41" s="8">
        <f t="shared" si="5"/>
        <v>0</v>
      </c>
      <c r="Y41" s="8">
        <f t="shared" si="6"/>
        <v>0</v>
      </c>
      <c r="Z41" s="8">
        <f t="shared" si="7"/>
        <v>0</v>
      </c>
      <c r="AA41" s="25"/>
    </row>
    <row r="42" spans="2:27" x14ac:dyDescent="0.2">
      <c r="B42" s="1">
        <v>43891</v>
      </c>
      <c r="C42" s="22">
        <v>5</v>
      </c>
      <c r="D42" s="22">
        <v>23</v>
      </c>
      <c r="E42" s="4">
        <v>2.5555555555555554</v>
      </c>
      <c r="F42" s="22">
        <v>0</v>
      </c>
      <c r="G42" s="22">
        <v>0</v>
      </c>
      <c r="H42" s="3">
        <v>0</v>
      </c>
      <c r="I42" s="4">
        <v>0</v>
      </c>
      <c r="J42" s="25"/>
      <c r="K42">
        <f>CalculationsUK01!D42</f>
        <v>31</v>
      </c>
      <c r="L42" s="4">
        <f>CalculationsUK01!I42</f>
        <v>8.2979949126443611</v>
      </c>
      <c r="M42" s="4">
        <f>CalculationsUK01!BG42</f>
        <v>40.068282266780734</v>
      </c>
      <c r="N42" s="4">
        <f>CalculationsUK01!BH42</f>
        <v>5.2980022073504456</v>
      </c>
      <c r="O42" s="4">
        <f>CalculationsUK01!BE42</f>
        <v>0.39533379568771382</v>
      </c>
      <c r="P42" s="4">
        <f>CalculationsUK01!BF42</f>
        <v>1.9062172412481824</v>
      </c>
      <c r="Q42" s="4">
        <f>CalculationsUK01!BI42</f>
        <v>5.4022474678673991</v>
      </c>
      <c r="R42" s="4">
        <f>CalculationsUK01!BJ42</f>
        <v>4.7574219143119167</v>
      </c>
      <c r="S42" s="25"/>
      <c r="T42" s="8">
        <f t="shared" si="1"/>
        <v>60.255520190559217</v>
      </c>
      <c r="U42" s="8">
        <f t="shared" si="2"/>
        <v>57.402011513402272</v>
      </c>
      <c r="V42" s="8">
        <f t="shared" si="3"/>
        <v>48.236211604630498</v>
      </c>
      <c r="W42" s="8">
        <f t="shared" si="4"/>
        <v>0</v>
      </c>
      <c r="X42" s="8">
        <f t="shared" si="5"/>
        <v>0</v>
      </c>
      <c r="Y42" s="8">
        <f t="shared" si="6"/>
        <v>0</v>
      </c>
      <c r="Z42" s="8">
        <f t="shared" si="7"/>
        <v>0</v>
      </c>
      <c r="AA42" s="25"/>
    </row>
    <row r="43" spans="2:27" x14ac:dyDescent="0.2">
      <c r="B43" s="1">
        <v>43892</v>
      </c>
      <c r="C43" s="22">
        <v>13</v>
      </c>
      <c r="D43" s="22">
        <v>36</v>
      </c>
      <c r="E43" s="4">
        <v>2.7692307692307692</v>
      </c>
      <c r="F43" s="22">
        <v>0</v>
      </c>
      <c r="G43" s="22">
        <v>0</v>
      </c>
      <c r="H43" s="3">
        <v>0</v>
      </c>
      <c r="I43" s="4">
        <v>0</v>
      </c>
      <c r="J43" s="25"/>
      <c r="K43">
        <f>CalculationsUK01!D43</f>
        <v>32</v>
      </c>
      <c r="L43" s="4">
        <f>CalculationsUK01!I43</f>
        <v>10.445745458194198</v>
      </c>
      <c r="M43" s="4">
        <f>CalculationsUK01!BG43</f>
        <v>50.51402772497493</v>
      </c>
      <c r="N43" s="4">
        <f>CalculationsUK01!BH43</f>
        <v>5.1937557090765836</v>
      </c>
      <c r="O43" s="4">
        <f>CalculationsUK01!BE43</f>
        <v>0.49787969475866167</v>
      </c>
      <c r="P43" s="4">
        <f>CalculationsUK01!BF43</f>
        <v>2.404096936006844</v>
      </c>
      <c r="Q43" s="4">
        <f>CalculationsUK01!BI43</f>
        <v>5.2980022073504456</v>
      </c>
      <c r="R43" s="4">
        <f>CalculationsUK01!BJ43</f>
        <v>4.7592659787416256</v>
      </c>
      <c r="S43" s="25"/>
      <c r="T43" s="8">
        <f t="shared" si="1"/>
        <v>124.45258265222334</v>
      </c>
      <c r="U43" s="8">
        <f t="shared" si="2"/>
        <v>71.267332306192316</v>
      </c>
      <c r="V43" s="8">
        <f t="shared" si="3"/>
        <v>53.318464023852222</v>
      </c>
      <c r="W43" s="8">
        <f t="shared" si="4"/>
        <v>0</v>
      </c>
      <c r="X43" s="8">
        <f t="shared" si="5"/>
        <v>0</v>
      </c>
      <c r="Y43" s="8">
        <f t="shared" si="6"/>
        <v>0</v>
      </c>
      <c r="Z43" s="8">
        <f t="shared" si="7"/>
        <v>0</v>
      </c>
      <c r="AA43" s="25"/>
    </row>
    <row r="44" spans="2:27" x14ac:dyDescent="0.2">
      <c r="B44" s="1">
        <v>43893</v>
      </c>
      <c r="C44" s="22">
        <v>4</v>
      </c>
      <c r="D44" s="22">
        <v>40</v>
      </c>
      <c r="E44" s="4">
        <v>3.0769230769230771</v>
      </c>
      <c r="F44" s="22">
        <v>0</v>
      </c>
      <c r="G44" s="22">
        <v>0</v>
      </c>
      <c r="H44" s="3">
        <v>0</v>
      </c>
      <c r="I44" s="4">
        <v>0</v>
      </c>
      <c r="J44" s="25"/>
      <c r="K44">
        <f>CalculationsUK01!D44</f>
        <v>33</v>
      </c>
      <c r="L44" s="4">
        <f>CalculationsUK01!I44</f>
        <v>13.143256315022336</v>
      </c>
      <c r="M44" s="4">
        <f>CalculationsUK01!BG44</f>
        <v>63.657284039997265</v>
      </c>
      <c r="N44" s="4">
        <f>CalculationsUK01!BH44</f>
        <v>5.0895076991157877</v>
      </c>
      <c r="O44" s="4">
        <f>CalculationsUK01!BE44</f>
        <v>0.62674472749165189</v>
      </c>
      <c r="P44" s="4">
        <f>CalculationsUK01!BF44</f>
        <v>3.0308416634984958</v>
      </c>
      <c r="Q44" s="4">
        <f>CalculationsUK01!BI44</f>
        <v>5.1937557090765827</v>
      </c>
      <c r="R44" s="4">
        <f>CalculationsUK01!BJ44</f>
        <v>4.7611859494259159</v>
      </c>
      <c r="S44" s="25"/>
      <c r="T44" s="8">
        <f t="shared" si="1"/>
        <v>30.433858277785568</v>
      </c>
      <c r="U44" s="8">
        <f t="shared" si="2"/>
        <v>62.836485412835273</v>
      </c>
      <c r="V44" s="8">
        <f t="shared" si="3"/>
        <v>60.456202423225299</v>
      </c>
      <c r="W44" s="8">
        <f t="shared" si="4"/>
        <v>0</v>
      </c>
      <c r="X44" s="8">
        <f t="shared" si="5"/>
        <v>0</v>
      </c>
      <c r="Y44" s="8">
        <f t="shared" si="6"/>
        <v>0</v>
      </c>
      <c r="Z44" s="8">
        <f t="shared" si="7"/>
        <v>0</v>
      </c>
      <c r="AA44" s="25"/>
    </row>
    <row r="45" spans="2:27" x14ac:dyDescent="0.2">
      <c r="B45" s="1">
        <v>43894</v>
      </c>
      <c r="C45" s="22">
        <v>11</v>
      </c>
      <c r="D45" s="22">
        <v>51</v>
      </c>
      <c r="E45" s="4">
        <v>3.9230769230769229</v>
      </c>
      <c r="F45" s="22">
        <v>0</v>
      </c>
      <c r="G45" s="22">
        <v>0</v>
      </c>
      <c r="H45" s="3">
        <v>0</v>
      </c>
      <c r="I45" s="4">
        <v>0</v>
      </c>
      <c r="J45" s="25"/>
      <c r="K45">
        <f>CalculationsUK01!D45</f>
        <v>34</v>
      </c>
      <c r="L45" s="4">
        <f>CalculationsUK01!I45</f>
        <v>16.529307514169119</v>
      </c>
      <c r="M45" s="4">
        <f>CalculationsUK01!BG45</f>
        <v>80.18659155416637</v>
      </c>
      <c r="N45" s="4">
        <f>CalculationsUK01!BH45</f>
        <v>5.0742195714438791</v>
      </c>
      <c r="O45" s="4">
        <f>CalculationsUK01!BE45</f>
        <v>0.78859537890134013</v>
      </c>
      <c r="P45" s="4">
        <f>CalculationsUK01!BF45</f>
        <v>3.8194370423998358</v>
      </c>
      <c r="Q45" s="4">
        <f>CalculationsUK01!BI45</f>
        <v>5.0895076991157886</v>
      </c>
      <c r="R45" s="4">
        <f>CalculationsUK01!BJ45</f>
        <v>4.7631866729486694</v>
      </c>
      <c r="S45" s="25"/>
      <c r="T45" s="8">
        <f t="shared" si="1"/>
        <v>66.548462423913818</v>
      </c>
      <c r="U45" s="8">
        <f t="shared" si="2"/>
        <v>63.601655852336968</v>
      </c>
      <c r="V45" s="8">
        <f t="shared" si="3"/>
        <v>77.313897592346464</v>
      </c>
      <c r="W45" s="8">
        <f t="shared" si="4"/>
        <v>0</v>
      </c>
      <c r="X45" s="8">
        <f t="shared" si="5"/>
        <v>0</v>
      </c>
      <c r="Y45" s="8">
        <f t="shared" si="6"/>
        <v>0</v>
      </c>
      <c r="Z45" s="8">
        <f t="shared" si="7"/>
        <v>0</v>
      </c>
      <c r="AA45" s="25"/>
    </row>
    <row r="46" spans="2:27" x14ac:dyDescent="0.2">
      <c r="B46" s="1">
        <v>43895</v>
      </c>
      <c r="C46" s="22">
        <v>34</v>
      </c>
      <c r="D46" s="22">
        <v>85</v>
      </c>
      <c r="E46" s="4">
        <v>6.5384615384615383</v>
      </c>
      <c r="F46" s="22">
        <v>0</v>
      </c>
      <c r="G46" s="22">
        <v>0</v>
      </c>
      <c r="H46" s="3">
        <v>0</v>
      </c>
      <c r="I46" s="4">
        <v>0</v>
      </c>
      <c r="J46" s="25"/>
      <c r="K46">
        <f>CalculationsUK01!D46</f>
        <v>35</v>
      </c>
      <c r="L46" s="4">
        <f>CalculationsUK01!I46</f>
        <v>20.777090073367436</v>
      </c>
      <c r="M46" s="4">
        <f>CalculationsUK01!BG46</f>
        <v>100.9636816275338</v>
      </c>
      <c r="N46" s="4">
        <f>CalculationsUK01!BH46</f>
        <v>5.0603749187054357</v>
      </c>
      <c r="O46" s="4">
        <f>CalculationsUK01!BE46</f>
        <v>0.99175845085014713</v>
      </c>
      <c r="P46" s="4">
        <f>CalculationsUK01!BF46</f>
        <v>4.8111954932499827</v>
      </c>
      <c r="Q46" s="4">
        <f>CalculationsUK01!BI46</f>
        <v>5.07421957144388</v>
      </c>
      <c r="R46" s="4">
        <f>CalculationsUK01!BJ46</f>
        <v>4.7652734287156999</v>
      </c>
      <c r="S46" s="25"/>
      <c r="T46" s="8">
        <f t="shared" si="1"/>
        <v>163.64177986397627</v>
      </c>
      <c r="U46" s="8">
        <f t="shared" si="2"/>
        <v>84.188689070961587</v>
      </c>
      <c r="V46" s="8">
        <f t="shared" si="3"/>
        <v>129.20903378705054</v>
      </c>
      <c r="W46" s="8">
        <f t="shared" si="4"/>
        <v>0</v>
      </c>
      <c r="X46" s="8">
        <f t="shared" si="5"/>
        <v>0</v>
      </c>
      <c r="Y46" s="8">
        <f t="shared" si="6"/>
        <v>0</v>
      </c>
      <c r="Z46" s="8">
        <f t="shared" si="7"/>
        <v>0</v>
      </c>
      <c r="AA46" s="25"/>
    </row>
    <row r="47" spans="2:27" x14ac:dyDescent="0.2">
      <c r="B47" s="1">
        <v>43896</v>
      </c>
      <c r="C47" s="22">
        <v>30</v>
      </c>
      <c r="D47" s="22">
        <v>115</v>
      </c>
      <c r="E47" s="4">
        <v>7.1875</v>
      </c>
      <c r="F47" s="22">
        <v>1</v>
      </c>
      <c r="G47" s="22">
        <v>1</v>
      </c>
      <c r="H47" s="3">
        <v>0</v>
      </c>
      <c r="I47" s="4">
        <v>0.86956521739130432</v>
      </c>
      <c r="J47" s="25"/>
      <c r="K47">
        <f>CalculationsUK01!D47</f>
        <v>36</v>
      </c>
      <c r="L47" s="4">
        <f>CalculationsUK01!I47</f>
        <v>26.102535772004021</v>
      </c>
      <c r="M47" s="4">
        <f>CalculationsUK01!BG47</f>
        <v>127.06621739953783</v>
      </c>
      <c r="N47" s="4">
        <f>CalculationsUK01!BH47</f>
        <v>5.0460365201394639</v>
      </c>
      <c r="O47" s="4">
        <f>CalculationsUK01!BE47</f>
        <v>1.2466254044020462</v>
      </c>
      <c r="P47" s="4">
        <f>CalculationsUK01!BF47</f>
        <v>6.0578208976520287</v>
      </c>
      <c r="Q47" s="4">
        <f>CalculationsUK01!BI47</f>
        <v>5.0603749187054365</v>
      </c>
      <c r="R47" s="4">
        <f>CalculationsUK01!BJ47</f>
        <v>4.7674519802570767</v>
      </c>
      <c r="S47" s="25"/>
      <c r="T47" s="8">
        <f t="shared" si="1"/>
        <v>114.93136246240168</v>
      </c>
      <c r="U47" s="8">
        <f t="shared" si="2"/>
        <v>90.503992605998747</v>
      </c>
      <c r="V47" s="8">
        <f t="shared" si="3"/>
        <v>142.438525193261</v>
      </c>
      <c r="W47" s="8">
        <f t="shared" si="4"/>
        <v>80.2165587568511</v>
      </c>
      <c r="X47" s="8">
        <f t="shared" si="5"/>
        <v>16.507586092345409</v>
      </c>
      <c r="Y47" s="8">
        <f t="shared" si="6"/>
        <v>0</v>
      </c>
      <c r="Z47" s="8">
        <f t="shared" si="7"/>
        <v>18.239621940448249</v>
      </c>
      <c r="AA47" s="25"/>
    </row>
    <row r="48" spans="2:27" x14ac:dyDescent="0.2">
      <c r="B48" s="1">
        <v>43897</v>
      </c>
      <c r="C48" s="22">
        <v>48</v>
      </c>
      <c r="D48" s="22">
        <v>163</v>
      </c>
      <c r="E48" s="4">
        <v>9.0555555555555554</v>
      </c>
      <c r="F48" s="22">
        <v>0</v>
      </c>
      <c r="G48" s="22">
        <v>1</v>
      </c>
      <c r="H48" s="3">
        <v>0</v>
      </c>
      <c r="I48" s="4">
        <v>0.61349693251533743</v>
      </c>
      <c r="J48" s="25"/>
      <c r="K48">
        <f>CalculationsUK01!D48</f>
        <v>37</v>
      </c>
      <c r="L48" s="4">
        <f>CalculationsUK01!I48</f>
        <v>32.774595964256399</v>
      </c>
      <c r="M48" s="4">
        <f>CalculationsUK01!BG48</f>
        <v>159.84081336379421</v>
      </c>
      <c r="N48" s="4">
        <f>CalculationsUK01!BH48</f>
        <v>5.0311415689157597</v>
      </c>
      <c r="O48" s="4">
        <f>CalculationsUK01!BE48</f>
        <v>1.5661521463202412</v>
      </c>
      <c r="P48" s="4">
        <f>CalculationsUK01!BF48</f>
        <v>7.6239730439722697</v>
      </c>
      <c r="Q48" s="4">
        <f>CalculationsUK01!BI48</f>
        <v>5.0460365201394639</v>
      </c>
      <c r="R48" s="4">
        <f>CalculationsUK01!BJ48</f>
        <v>4.7697286340881373</v>
      </c>
      <c r="S48" s="25"/>
      <c r="T48" s="8">
        <f t="shared" si="1"/>
        <v>146.4548946761945</v>
      </c>
      <c r="U48" s="8">
        <f t="shared" si="2"/>
        <v>101.97645805831553</v>
      </c>
      <c r="V48" s="8">
        <f t="shared" si="3"/>
        <v>179.99007643720668</v>
      </c>
      <c r="W48" s="8">
        <f t="shared" si="4"/>
        <v>0</v>
      </c>
      <c r="X48" s="8">
        <f t="shared" si="5"/>
        <v>13.116520667536049</v>
      </c>
      <c r="Y48" s="8">
        <f t="shared" si="6"/>
        <v>0</v>
      </c>
      <c r="Z48" s="8">
        <f t="shared" si="7"/>
        <v>12.862302650318888</v>
      </c>
      <c r="AA48" s="25"/>
    </row>
    <row r="49" spans="2:27" x14ac:dyDescent="0.2">
      <c r="B49" s="1">
        <v>43898</v>
      </c>
      <c r="C49" s="22">
        <v>43</v>
      </c>
      <c r="D49" s="22">
        <v>206</v>
      </c>
      <c r="E49" s="4">
        <v>8.9565217391304355</v>
      </c>
      <c r="F49" s="22">
        <v>1</v>
      </c>
      <c r="G49" s="22">
        <v>2</v>
      </c>
      <c r="H49" s="3">
        <v>0</v>
      </c>
      <c r="I49" s="4">
        <v>0.970873786407767</v>
      </c>
      <c r="J49" s="25"/>
      <c r="K49">
        <f>CalculationsUK01!D49</f>
        <v>38</v>
      </c>
      <c r="L49" s="4">
        <f>CalculationsUK01!I49</f>
        <v>41.489415244117922</v>
      </c>
      <c r="M49" s="4">
        <f>CalculationsUK01!BG49</f>
        <v>201.33022860791218</v>
      </c>
      <c r="N49" s="4">
        <f>CalculationsUK01!BH49</f>
        <v>5.0246783045857768</v>
      </c>
      <c r="O49" s="4">
        <f>CalculationsUK01!BE49</f>
        <v>1.9664757578553838</v>
      </c>
      <c r="P49" s="4">
        <f>CalculationsUK01!BF49</f>
        <v>9.5904488018276535</v>
      </c>
      <c r="Q49" s="4">
        <f>CalculationsUK01!BI49</f>
        <v>5.0311415689157606</v>
      </c>
      <c r="R49" s="4">
        <f>CalculationsUK01!BJ49</f>
        <v>4.7635414056499776</v>
      </c>
      <c r="S49" s="25"/>
      <c r="T49" s="8">
        <f t="shared" si="1"/>
        <v>103.64089189253214</v>
      </c>
      <c r="U49" s="8">
        <f t="shared" si="2"/>
        <v>102.31945864482286</v>
      </c>
      <c r="V49" s="8">
        <f t="shared" si="3"/>
        <v>178.25065001586785</v>
      </c>
      <c r="W49" s="8">
        <f t="shared" si="4"/>
        <v>50.852393984789757</v>
      </c>
      <c r="X49" s="8">
        <f t="shared" si="5"/>
        <v>20.85408140251851</v>
      </c>
      <c r="Y49" s="8">
        <f t="shared" si="6"/>
        <v>0</v>
      </c>
      <c r="Z49" s="8">
        <f t="shared" si="7"/>
        <v>20.381344544548842</v>
      </c>
      <c r="AA49" s="25"/>
    </row>
    <row r="50" spans="2:27" x14ac:dyDescent="0.2">
      <c r="B50" s="1">
        <v>43899</v>
      </c>
      <c r="C50" s="22">
        <v>67</v>
      </c>
      <c r="D50" s="22">
        <v>273</v>
      </c>
      <c r="E50" s="4">
        <v>7.583333333333333</v>
      </c>
      <c r="F50" s="22">
        <v>1</v>
      </c>
      <c r="G50" s="22">
        <v>3</v>
      </c>
      <c r="H50" s="3">
        <v>0</v>
      </c>
      <c r="I50" s="4">
        <v>1.098901098901099</v>
      </c>
      <c r="J50" s="25"/>
      <c r="K50">
        <f>CalculationsUK01!D50</f>
        <v>39</v>
      </c>
      <c r="L50" s="4">
        <f>CalculationsUK01!I50</f>
        <v>52.260116974838141</v>
      </c>
      <c r="M50" s="4">
        <f>CalculationsUK01!BG50</f>
        <v>253.5903455827503</v>
      </c>
      <c r="N50" s="4">
        <f>CalculationsUK01!BH50</f>
        <v>5.0201965078577819</v>
      </c>
      <c r="O50" s="4">
        <f>CalculationsUK01!BE50</f>
        <v>2.4893649146470751</v>
      </c>
      <c r="P50" s="4">
        <f>CalculationsUK01!BF50</f>
        <v>12.079813716474728</v>
      </c>
      <c r="Q50" s="4">
        <f>CalculationsUK01!BI50</f>
        <v>5.0246783045857759</v>
      </c>
      <c r="R50" s="4">
        <f>CalculationsUK01!BJ50</f>
        <v>4.7635148288927684</v>
      </c>
      <c r="S50" s="25"/>
      <c r="T50" s="8">
        <f t="shared" si="1"/>
        <v>128.2048412410916</v>
      </c>
      <c r="U50" s="8">
        <f t="shared" si="2"/>
        <v>107.65394059961011</v>
      </c>
      <c r="V50" s="8">
        <f t="shared" si="3"/>
        <v>151.05650389309747</v>
      </c>
      <c r="W50" s="8">
        <f t="shared" si="4"/>
        <v>40.170888330438814</v>
      </c>
      <c r="X50" s="8">
        <f t="shared" si="5"/>
        <v>24.834820059423027</v>
      </c>
      <c r="Y50" s="8">
        <f t="shared" si="6"/>
        <v>0</v>
      </c>
      <c r="Z50" s="8">
        <f t="shared" si="7"/>
        <v>23.069123081884634</v>
      </c>
      <c r="AA50" s="25"/>
    </row>
    <row r="51" spans="2:27" x14ac:dyDescent="0.2">
      <c r="B51" s="1">
        <v>43900</v>
      </c>
      <c r="C51" s="22">
        <v>48</v>
      </c>
      <c r="D51" s="22">
        <v>321</v>
      </c>
      <c r="E51" s="4">
        <v>8.0250000000000004</v>
      </c>
      <c r="F51" s="22">
        <v>2</v>
      </c>
      <c r="G51" s="22">
        <v>5</v>
      </c>
      <c r="H51" s="3">
        <v>0</v>
      </c>
      <c r="I51" s="4">
        <v>1.557632398753894</v>
      </c>
      <c r="J51" s="25"/>
      <c r="K51">
        <f>CalculationsUK01!D51</f>
        <v>40</v>
      </c>
      <c r="L51" s="4">
        <f>CalculationsUK01!I51</f>
        <v>65.820331895809375</v>
      </c>
      <c r="M51" s="4">
        <f>CalculationsUK01!BG51</f>
        <v>319.41067747855976</v>
      </c>
      <c r="N51" s="4">
        <f>CalculationsUK01!BH51</f>
        <v>5.0176610940213386</v>
      </c>
      <c r="O51" s="4">
        <f>CalculationsUK01!BE51</f>
        <v>3.1356070184902882</v>
      </c>
      <c r="P51" s="4">
        <f>CalculationsUK01!BF51</f>
        <v>15.215420734965017</v>
      </c>
      <c r="Q51" s="4">
        <f>CalculationsUK01!BI51</f>
        <v>5.020196507857781</v>
      </c>
      <c r="R51" s="4">
        <f>CalculationsUK01!BJ51</f>
        <v>4.7635917668990082</v>
      </c>
      <c r="S51" s="25"/>
      <c r="T51" s="8">
        <f t="shared" si="1"/>
        <v>72.92579453409904</v>
      </c>
      <c r="U51" s="8">
        <f t="shared" si="2"/>
        <v>100.49757964698813</v>
      </c>
      <c r="V51" s="8">
        <f t="shared" si="3"/>
        <v>159.93507432301431</v>
      </c>
      <c r="W51" s="8">
        <f t="shared" si="4"/>
        <v>63.783503105020699</v>
      </c>
      <c r="X51" s="8">
        <f t="shared" si="5"/>
        <v>32.86139822942922</v>
      </c>
      <c r="Y51" s="8">
        <f t="shared" si="6"/>
        <v>0</v>
      </c>
      <c r="Z51" s="8">
        <f t="shared" si="7"/>
        <v>32.698696172444642</v>
      </c>
      <c r="AA51" s="25"/>
    </row>
    <row r="52" spans="2:27" x14ac:dyDescent="0.2">
      <c r="B52" s="1">
        <v>43901</v>
      </c>
      <c r="C52" s="22">
        <v>52</v>
      </c>
      <c r="D52" s="22">
        <v>373</v>
      </c>
      <c r="E52" s="4">
        <v>7.3137254901960782</v>
      </c>
      <c r="F52" s="22">
        <v>1</v>
      </c>
      <c r="G52" s="22">
        <v>6</v>
      </c>
      <c r="H52" s="3">
        <v>0</v>
      </c>
      <c r="I52" s="4">
        <v>1.6085790884718498</v>
      </c>
      <c r="J52" s="25"/>
      <c r="K52">
        <f>CalculationsUK01!D52</f>
        <v>41</v>
      </c>
      <c r="L52" s="4">
        <f>CalculationsUK01!I52</f>
        <v>82.900668363873891</v>
      </c>
      <c r="M52" s="4">
        <f>CalculationsUK01!BG52</f>
        <v>402.31134584243364</v>
      </c>
      <c r="N52" s="4">
        <f>CalculationsUK01!BH52</f>
        <v>5.0171897576001925</v>
      </c>
      <c r="O52" s="4">
        <f>CalculationsUK01!BE52</f>
        <v>3.9492199137485624</v>
      </c>
      <c r="P52" s="4">
        <f>CalculationsUK01!BF52</f>
        <v>19.164640648713579</v>
      </c>
      <c r="Q52" s="4">
        <f>CalculationsUK01!BI52</f>
        <v>5.0176610940213369</v>
      </c>
      <c r="R52" s="4">
        <f>CalculationsUK01!BJ52</f>
        <v>4.7636341472257326</v>
      </c>
      <c r="S52" s="25"/>
      <c r="T52" s="8">
        <f t="shared" si="1"/>
        <v>62.725670403232044</v>
      </c>
      <c r="U52" s="8">
        <f t="shared" si="2"/>
        <v>92.714263183143359</v>
      </c>
      <c r="V52" s="8">
        <f t="shared" si="3"/>
        <v>145.77334810023925</v>
      </c>
      <c r="W52" s="8">
        <f t="shared" si="4"/>
        <v>25.321456435451058</v>
      </c>
      <c r="X52" s="8">
        <f t="shared" si="5"/>
        <v>31.307657210899741</v>
      </c>
      <c r="Y52" s="8">
        <f t="shared" si="6"/>
        <v>0</v>
      </c>
      <c r="Z52" s="8">
        <f t="shared" si="7"/>
        <v>33.76789733965321</v>
      </c>
      <c r="AA52" s="25"/>
    </row>
    <row r="53" spans="2:27" x14ac:dyDescent="0.2">
      <c r="B53" s="1">
        <v>43902</v>
      </c>
      <c r="C53" s="22">
        <v>83</v>
      </c>
      <c r="D53" s="22">
        <v>456</v>
      </c>
      <c r="E53" s="4">
        <v>5.3647058823529408</v>
      </c>
      <c r="F53" s="22">
        <v>0</v>
      </c>
      <c r="G53" s="22">
        <v>6</v>
      </c>
      <c r="H53" s="3">
        <v>0</v>
      </c>
      <c r="I53" s="4">
        <v>1.3157894736842106</v>
      </c>
      <c r="J53" s="25"/>
      <c r="K53">
        <f>CalculationsUK01!D53</f>
        <v>42</v>
      </c>
      <c r="L53" s="4">
        <f>CalculationsUK01!I53</f>
        <v>104.41652998627063</v>
      </c>
      <c r="M53" s="4">
        <f>CalculationsUK01!BG53</f>
        <v>506.72787582870438</v>
      </c>
      <c r="N53" s="4">
        <f>CalculationsUK01!BH53</f>
        <v>5.0189124213801914</v>
      </c>
      <c r="O53" s="4">
        <f>CalculationsUK01!BE53</f>
        <v>4.9740401018324336</v>
      </c>
      <c r="P53" s="4">
        <f>CalculationsUK01!BF53</f>
        <v>24.138680750546012</v>
      </c>
      <c r="Q53" s="4">
        <f>CalculationsUK01!BI53</f>
        <v>5.0171897576001907</v>
      </c>
      <c r="R53" s="4">
        <f>CalculationsUK01!BJ53</f>
        <v>4.763637822582691</v>
      </c>
      <c r="S53" s="25"/>
      <c r="T53" s="8">
        <f t="shared" si="1"/>
        <v>79.489329908696817</v>
      </c>
      <c r="U53" s="8">
        <f t="shared" si="2"/>
        <v>89.989128633244448</v>
      </c>
      <c r="V53" s="8">
        <f t="shared" si="3"/>
        <v>106.88980862665973</v>
      </c>
      <c r="W53" s="8">
        <f t="shared" si="4"/>
        <v>0</v>
      </c>
      <c r="X53" s="8">
        <f t="shared" si="5"/>
        <v>24.856370826579997</v>
      </c>
      <c r="Y53" s="8">
        <f t="shared" si="6"/>
        <v>0</v>
      </c>
      <c r="Z53" s="8">
        <f t="shared" si="7"/>
        <v>27.621526293340914</v>
      </c>
      <c r="AA53" s="25"/>
    </row>
    <row r="54" spans="2:27" x14ac:dyDescent="0.2">
      <c r="B54" s="1">
        <v>43903</v>
      </c>
      <c r="C54" s="22">
        <v>134</v>
      </c>
      <c r="D54" s="22">
        <v>590</v>
      </c>
      <c r="E54" s="4">
        <v>5.1304347826086953</v>
      </c>
      <c r="F54" s="22">
        <v>4</v>
      </c>
      <c r="G54" s="22">
        <v>10</v>
      </c>
      <c r="H54" s="3">
        <v>10</v>
      </c>
      <c r="I54" s="4">
        <v>1.6949152542372881</v>
      </c>
      <c r="J54" s="25"/>
      <c r="K54">
        <f>CalculationsUK01!D54</f>
        <v>43</v>
      </c>
      <c r="L54" s="4">
        <f>CalculationsUK01!I54</f>
        <v>131.5219015312363</v>
      </c>
      <c r="M54" s="4">
        <f>CalculationsUK01!BG54</f>
        <v>638.24977735994071</v>
      </c>
      <c r="N54" s="4">
        <f>CalculationsUK01!BH54</f>
        <v>5.0229698374751663</v>
      </c>
      <c r="O54" s="4">
        <f>CalculationsUK01!BE54</f>
        <v>6.2649917991762374</v>
      </c>
      <c r="P54" s="4">
        <f>CalculationsUK01!BF54</f>
        <v>30.403672549722248</v>
      </c>
      <c r="Q54" s="4">
        <f>CalculationsUK01!BI54</f>
        <v>5.0189124213801879</v>
      </c>
      <c r="R54" s="4">
        <f>CalculationsUK01!BJ54</f>
        <v>4.7636009644193127</v>
      </c>
      <c r="S54" s="25"/>
      <c r="T54" s="8">
        <f t="shared" si="1"/>
        <v>101.88417171582267</v>
      </c>
      <c r="U54" s="8">
        <f t="shared" si="2"/>
        <v>92.440298599159519</v>
      </c>
      <c r="V54" s="8">
        <f t="shared" si="3"/>
        <v>102.13947024590431</v>
      </c>
      <c r="W54" s="8">
        <f t="shared" si="4"/>
        <v>63.846851332286604</v>
      </c>
      <c r="X54" s="8">
        <f t="shared" si="5"/>
        <v>32.890763389343746</v>
      </c>
      <c r="Y54" s="8">
        <f t="shared" si="6"/>
        <v>199.24635379969484</v>
      </c>
      <c r="Z54" s="8">
        <f t="shared" si="7"/>
        <v>35.580546458384973</v>
      </c>
      <c r="AA54" s="25"/>
    </row>
    <row r="55" spans="2:27" x14ac:dyDescent="0.2">
      <c r="B55" s="1">
        <v>43904</v>
      </c>
      <c r="C55" s="22">
        <v>117</v>
      </c>
      <c r="D55" s="22">
        <v>707</v>
      </c>
      <c r="E55" s="4">
        <v>4.3374233128834359</v>
      </c>
      <c r="F55" s="22">
        <v>0</v>
      </c>
      <c r="G55" s="22">
        <v>10</v>
      </c>
      <c r="H55" s="3">
        <v>10</v>
      </c>
      <c r="I55" s="4">
        <v>1.4144271570014144</v>
      </c>
      <c r="J55" s="25"/>
      <c r="K55">
        <f>CalculationsUK01!D55</f>
        <v>44</v>
      </c>
      <c r="L55" s="4">
        <f>CalculationsUK01!I55</f>
        <v>165.67193062112958</v>
      </c>
      <c r="M55" s="4">
        <f>CalculationsUK01!BG55</f>
        <v>803.92170798107009</v>
      </c>
      <c r="N55" s="4">
        <f>CalculationsUK01!BH55</f>
        <v>5.029514621846686</v>
      </c>
      <c r="O55" s="4">
        <f>CalculationsUK01!BE55</f>
        <v>7.8913140918741771</v>
      </c>
      <c r="P55" s="4">
        <f>CalculationsUK01!BF55</f>
        <v>38.294986641596424</v>
      </c>
      <c r="Q55" s="4">
        <f>CalculationsUK01!BI55</f>
        <v>5.0229698374751637</v>
      </c>
      <c r="R55" s="4">
        <f>CalculationsUK01!BJ55</f>
        <v>4.7635219028689484</v>
      </c>
      <c r="S55" s="25"/>
      <c r="T55" s="8">
        <f t="shared" si="1"/>
        <v>70.621498500892088</v>
      </c>
      <c r="U55" s="8">
        <f t="shared" si="2"/>
        <v>87.943887194628118</v>
      </c>
      <c r="V55" s="8">
        <f t="shared" si="3"/>
        <v>86.239401592411809</v>
      </c>
      <c r="W55" s="8">
        <f t="shared" si="4"/>
        <v>0</v>
      </c>
      <c r="X55" s="8">
        <f t="shared" si="5"/>
        <v>26.113078700327559</v>
      </c>
      <c r="Y55" s="8">
        <f t="shared" si="6"/>
        <v>199.08540810642376</v>
      </c>
      <c r="Z55" s="8">
        <f t="shared" si="7"/>
        <v>29.692886604542341</v>
      </c>
      <c r="AA55" s="25"/>
    </row>
    <row r="56" spans="2:27" x14ac:dyDescent="0.2">
      <c r="B56" s="1">
        <v>43905</v>
      </c>
      <c r="C56" s="22">
        <v>433</v>
      </c>
      <c r="D56" s="22">
        <v>1140</v>
      </c>
      <c r="E56" s="4">
        <v>5.5339805825242721</v>
      </c>
      <c r="F56" s="22">
        <v>11</v>
      </c>
      <c r="G56" s="22">
        <v>21</v>
      </c>
      <c r="H56" s="3">
        <v>10.5</v>
      </c>
      <c r="I56" s="4">
        <v>1.8421052631578947</v>
      </c>
      <c r="J56" s="25"/>
      <c r="K56">
        <f>CalculationsUK01!D56</f>
        <v>45</v>
      </c>
      <c r="L56" s="4">
        <f>CalculationsUK01!I56</f>
        <v>208.70185967396318</v>
      </c>
      <c r="M56" s="4">
        <f>CalculationsUK01!BG56</f>
        <v>1012.6235676550334</v>
      </c>
      <c r="N56" s="4">
        <f>CalculationsUK01!BH56</f>
        <v>5.0296648181287456</v>
      </c>
      <c r="O56" s="4">
        <f>CalculationsUK01!BE56</f>
        <v>9.9403158372677733</v>
      </c>
      <c r="P56" s="4">
        <f>CalculationsUK01!BF56</f>
        <v>48.235302478864199</v>
      </c>
      <c r="Q56" s="4">
        <f>CalculationsUK01!BI56</f>
        <v>5.0295146218466842</v>
      </c>
      <c r="R56" s="4">
        <f>CalculationsUK01!BJ56</f>
        <v>4.7633991563680782</v>
      </c>
      <c r="S56" s="25"/>
      <c r="T56" s="8">
        <f t="shared" si="1"/>
        <v>207.47299553364704</v>
      </c>
      <c r="U56" s="8">
        <f t="shared" si="2"/>
        <v>112.57885322972845</v>
      </c>
      <c r="V56" s="8">
        <f t="shared" si="3"/>
        <v>110.02682649105739</v>
      </c>
      <c r="W56" s="8">
        <f t="shared" si="4"/>
        <v>110.66046773644061</v>
      </c>
      <c r="X56" s="8">
        <f t="shared" si="5"/>
        <v>43.53657781912284</v>
      </c>
      <c r="Y56" s="8">
        <f t="shared" si="6"/>
        <v>208.76766029054156</v>
      </c>
      <c r="Z56" s="8">
        <f t="shared" si="7"/>
        <v>38.67207434622032</v>
      </c>
      <c r="AA56" s="25"/>
    </row>
    <row r="57" spans="2:27" x14ac:dyDescent="0.2">
      <c r="B57" s="1">
        <v>43906</v>
      </c>
      <c r="C57" s="22">
        <v>251</v>
      </c>
      <c r="D57" s="22">
        <v>1391</v>
      </c>
      <c r="E57" s="4">
        <v>5.0952380952380949</v>
      </c>
      <c r="F57" s="22">
        <v>14</v>
      </c>
      <c r="G57" s="22">
        <v>35</v>
      </c>
      <c r="H57" s="3">
        <v>11.666666666666666</v>
      </c>
      <c r="I57" s="4">
        <v>2.5161754133716752</v>
      </c>
      <c r="J57" s="25"/>
      <c r="K57">
        <f>CalculationsUK01!D57</f>
        <v>46</v>
      </c>
      <c r="L57" s="4">
        <f>CalculationsUK01!I57</f>
        <v>262.92673730684402</v>
      </c>
      <c r="M57" s="4">
        <f>CalculationsUK01!BG57</f>
        <v>1275.5503049618771</v>
      </c>
      <c r="N57" s="4">
        <f>CalculationsUK01!BH57</f>
        <v>5.0299639839626549</v>
      </c>
      <c r="O57" s="4">
        <f>CalculationsUK01!BE57</f>
        <v>12.522111580437791</v>
      </c>
      <c r="P57" s="4">
        <f>CalculationsUK01!BF57</f>
        <v>60.757414059301993</v>
      </c>
      <c r="Q57" s="4">
        <f>CalculationsUK01!BI57</f>
        <v>5.0296648181287456</v>
      </c>
      <c r="R57" s="4">
        <f>CalculationsUK01!BJ57</f>
        <v>4.7632315105845926</v>
      </c>
      <c r="S57" s="25"/>
      <c r="T57" s="8">
        <f t="shared" si="1"/>
        <v>95.463855281889749</v>
      </c>
      <c r="U57" s="8">
        <f t="shared" si="2"/>
        <v>109.05097153667909</v>
      </c>
      <c r="V57" s="8">
        <f t="shared" si="3"/>
        <v>101.29770534110298</v>
      </c>
      <c r="W57" s="8">
        <f t="shared" si="4"/>
        <v>111.80223007971743</v>
      </c>
      <c r="X57" s="8">
        <f t="shared" si="5"/>
        <v>57.606138348545265</v>
      </c>
      <c r="Y57" s="8">
        <f t="shared" si="6"/>
        <v>231.95714005863266</v>
      </c>
      <c r="Z57" s="8">
        <f t="shared" si="7"/>
        <v>52.824965735559317</v>
      </c>
      <c r="AA57" s="25"/>
    </row>
    <row r="58" spans="2:27" x14ac:dyDescent="0.2">
      <c r="B58" s="1">
        <v>43907</v>
      </c>
      <c r="C58" s="22">
        <v>152</v>
      </c>
      <c r="D58" s="22">
        <v>1543</v>
      </c>
      <c r="E58" s="4">
        <v>4.8068535825545169</v>
      </c>
      <c r="F58" s="22">
        <v>20</v>
      </c>
      <c r="G58" s="22">
        <v>55</v>
      </c>
      <c r="H58" s="3">
        <v>11</v>
      </c>
      <c r="I58" s="4">
        <v>3.5644847699287103</v>
      </c>
      <c r="J58" s="25"/>
      <c r="K58">
        <f>CalculationsUK01!D58</f>
        <v>47</v>
      </c>
      <c r="L58" s="4">
        <f>CalculationsUK01!I58</f>
        <v>331.26739726408641</v>
      </c>
      <c r="M58" s="4">
        <f>CalculationsUK01!BG58</f>
        <v>1606.8177022259636</v>
      </c>
      <c r="N58" s="4">
        <f>CalculationsUK01!BH58</f>
        <v>5.0305697821696027</v>
      </c>
      <c r="O58" s="4">
        <f>CalculationsUK01!BE58</f>
        <v>15.77560423841064</v>
      </c>
      <c r="P58" s="4">
        <f>CalculationsUK01!BF58</f>
        <v>76.53301829771263</v>
      </c>
      <c r="Q58" s="4">
        <f>CalculationsUK01!BI58</f>
        <v>5.0299639839626558</v>
      </c>
      <c r="R58" s="4">
        <f>CalculationsUK01!BJ58</f>
        <v>4.7630181190865386</v>
      </c>
      <c r="S58" s="25"/>
      <c r="T58" s="8">
        <f t="shared" si="1"/>
        <v>45.88438260310464</v>
      </c>
      <c r="U58" s="8">
        <f t="shared" si="2"/>
        <v>96.028317205022361</v>
      </c>
      <c r="V58" s="8">
        <f t="shared" si="3"/>
        <v>95.552865593714102</v>
      </c>
      <c r="W58" s="8">
        <f t="shared" si="4"/>
        <v>126.7780282628018</v>
      </c>
      <c r="X58" s="8">
        <f t="shared" si="5"/>
        <v>71.864407315089267</v>
      </c>
      <c r="Y58" s="8">
        <f t="shared" si="6"/>
        <v>218.68943863359615</v>
      </c>
      <c r="Z58" s="8">
        <f t="shared" si="7"/>
        <v>74.836682977227781</v>
      </c>
      <c r="AA58" s="25"/>
    </row>
    <row r="59" spans="2:27" x14ac:dyDescent="0.2">
      <c r="B59" s="1">
        <v>43908</v>
      </c>
      <c r="C59" s="22">
        <v>407</v>
      </c>
      <c r="D59" s="22">
        <v>1950</v>
      </c>
      <c r="E59" s="4">
        <v>5.2278820375335124</v>
      </c>
      <c r="F59" s="22">
        <v>5</v>
      </c>
      <c r="G59" s="22">
        <v>60</v>
      </c>
      <c r="H59" s="3">
        <v>10</v>
      </c>
      <c r="I59" s="4">
        <v>3.0769230769230771</v>
      </c>
      <c r="J59" s="25"/>
      <c r="K59">
        <f>CalculationsUK01!D59</f>
        <v>48</v>
      </c>
      <c r="L59" s="4">
        <f>CalculationsUK01!I59</f>
        <v>417.40963339424633</v>
      </c>
      <c r="M59" s="4">
        <f>CalculationsUK01!BG59</f>
        <v>2024.2273356202099</v>
      </c>
      <c r="N59" s="4">
        <f>CalculationsUK01!BH59</f>
        <v>5.0314945291475928</v>
      </c>
      <c r="O59" s="4">
        <f>CalculationsUK01!BE59</f>
        <v>19.876043835845184</v>
      </c>
      <c r="P59" s="4">
        <f>CalculationsUK01!BF59</f>
        <v>96.409062133557811</v>
      </c>
      <c r="Q59" s="4">
        <f>CalculationsUK01!BI59</f>
        <v>5.0305697821696045</v>
      </c>
      <c r="R59" s="4">
        <f>CalculationsUK01!BJ59</f>
        <v>4.7627586307650915</v>
      </c>
      <c r="S59" s="25"/>
      <c r="T59" s="8">
        <f t="shared" si="1"/>
        <v>97.506134846577837</v>
      </c>
      <c r="U59" s="8">
        <f t="shared" si="2"/>
        <v>96.3330533920753</v>
      </c>
      <c r="V59" s="8">
        <f t="shared" si="3"/>
        <v>103.90316450208266</v>
      </c>
      <c r="W59" s="8">
        <f t="shared" si="4"/>
        <v>25.155911514860001</v>
      </c>
      <c r="X59" s="8">
        <f t="shared" si="5"/>
        <v>62.234813483488253</v>
      </c>
      <c r="Y59" s="8">
        <f t="shared" si="6"/>
        <v>198.7846393751278</v>
      </c>
      <c r="Z59" s="8">
        <f t="shared" si="7"/>
        <v>64.603800348975454</v>
      </c>
      <c r="AA59" s="25"/>
    </row>
    <row r="60" spans="2:27" x14ac:dyDescent="0.2">
      <c r="B60" s="1">
        <v>43909</v>
      </c>
      <c r="C60" s="22">
        <v>680</v>
      </c>
      <c r="D60" s="22">
        <v>2630</v>
      </c>
      <c r="E60" s="4">
        <v>5.7675438596491224</v>
      </c>
      <c r="F60" s="22">
        <v>43</v>
      </c>
      <c r="G60" s="22">
        <v>103</v>
      </c>
      <c r="H60" s="3">
        <v>17.166666666666668</v>
      </c>
      <c r="I60" s="4">
        <v>3.9163498098859315</v>
      </c>
      <c r="J60" s="25"/>
      <c r="K60">
        <f>CalculationsUK01!D60</f>
        <v>49</v>
      </c>
      <c r="L60" s="4">
        <f>CalculationsUK01!I60</f>
        <v>525.82391061273051</v>
      </c>
      <c r="M60" s="4">
        <f>CalculationsUK01!BG60</f>
        <v>2550.0512462329416</v>
      </c>
      <c r="N60" s="4">
        <f>CalculationsUK01!BH60</f>
        <v>5.032387930232928</v>
      </c>
      <c r="O60" s="4">
        <f>CalculationsUK01!BE60</f>
        <v>25.044578003654777</v>
      </c>
      <c r="P60" s="4">
        <f>CalculationsUK01!BF60</f>
        <v>121.45364013721259</v>
      </c>
      <c r="Q60" s="4">
        <f>CalculationsUK01!BI60</f>
        <v>5.0314945291475937</v>
      </c>
      <c r="R60" s="4">
        <f>CalculationsUK01!BJ60</f>
        <v>4.7627921327710476</v>
      </c>
      <c r="S60" s="25"/>
      <c r="T60" s="8">
        <f t="shared" si="1"/>
        <v>129.32085937431253</v>
      </c>
      <c r="U60" s="8">
        <f t="shared" si="2"/>
        <v>103.13518223938294</v>
      </c>
      <c r="V60" s="8">
        <f t="shared" si="3"/>
        <v>114.60849083194917</v>
      </c>
      <c r="W60" s="8">
        <f t="shared" si="4"/>
        <v>171.69384923844584</v>
      </c>
      <c r="X60" s="8">
        <f t="shared" si="5"/>
        <v>84.806021362254327</v>
      </c>
      <c r="Y60" s="8">
        <f t="shared" si="6"/>
        <v>341.18424589790709</v>
      </c>
      <c r="Z60" s="8">
        <f t="shared" si="7"/>
        <v>82.228022989685968</v>
      </c>
      <c r="AA60" s="25"/>
    </row>
    <row r="61" spans="2:27" x14ac:dyDescent="0.2">
      <c r="B61" s="1">
        <v>43910</v>
      </c>
      <c r="C61" s="22">
        <v>647</v>
      </c>
      <c r="D61" s="22">
        <v>3277</v>
      </c>
      <c r="E61" s="4">
        <v>5.5542372881355933</v>
      </c>
      <c r="F61" s="22">
        <v>41</v>
      </c>
      <c r="G61" s="22">
        <v>144</v>
      </c>
      <c r="H61" s="3">
        <v>14.4</v>
      </c>
      <c r="I61" s="4">
        <v>4.3942630454684162</v>
      </c>
      <c r="J61" s="25"/>
      <c r="K61">
        <f>CalculationsUK01!D61</f>
        <v>50</v>
      </c>
      <c r="L61" s="4">
        <f>CalculationsUK01!I61</f>
        <v>662.37132632396197</v>
      </c>
      <c r="M61" s="4">
        <f>CalculationsUK01!BG61</f>
        <v>3212.4225725569031</v>
      </c>
      <c r="N61" s="4">
        <f>CalculationsUK01!BH61</f>
        <v>5.0331746073532253</v>
      </c>
      <c r="O61" s="4">
        <f>CalculationsUK01!BE61</f>
        <v>31.549434636763831</v>
      </c>
      <c r="P61" s="4">
        <f>CalculationsUK01!BF61</f>
        <v>153.00307477397641</v>
      </c>
      <c r="Q61" s="4">
        <f>CalculationsUK01!BI61</f>
        <v>5.0323879302329271</v>
      </c>
      <c r="R61" s="4">
        <f>CalculationsUK01!BJ61</f>
        <v>4.762856421227136</v>
      </c>
      <c r="S61" s="25"/>
      <c r="T61" s="8">
        <f t="shared" si="1"/>
        <v>97.679349073084126</v>
      </c>
      <c r="U61" s="8">
        <f t="shared" si="2"/>
        <v>102.01024074462586</v>
      </c>
      <c r="V61" s="8">
        <f t="shared" si="3"/>
        <v>110.35256515879898</v>
      </c>
      <c r="W61" s="8">
        <f t="shared" si="4"/>
        <v>129.95478515555916</v>
      </c>
      <c r="X61" s="8">
        <f t="shared" si="5"/>
        <v>94.115755655710714</v>
      </c>
      <c r="Y61" s="8">
        <f t="shared" si="6"/>
        <v>286.14646167258985</v>
      </c>
      <c r="Z61" s="8">
        <f t="shared" si="7"/>
        <v>92.261085719150174</v>
      </c>
      <c r="AA61" s="25"/>
    </row>
    <row r="62" spans="2:27" s="6" customFormat="1" ht="15" x14ac:dyDescent="0.25">
      <c r="B62" s="7">
        <v>43911</v>
      </c>
      <c r="C62" s="2">
        <v>706</v>
      </c>
      <c r="D62" s="2">
        <v>3983</v>
      </c>
      <c r="E62" s="12">
        <v>5.6336633663366333</v>
      </c>
      <c r="F62" s="2">
        <v>33</v>
      </c>
      <c r="G62" s="2">
        <v>177</v>
      </c>
      <c r="H62" s="5">
        <v>17.7</v>
      </c>
      <c r="I62" s="12">
        <v>4.4438865177002258</v>
      </c>
      <c r="J62" s="29"/>
      <c r="K62" s="6">
        <f>CalculationsUK01!D62</f>
        <v>51</v>
      </c>
      <c r="L62" s="12">
        <f>CalculationsUK01!I62</f>
        <v>834.34234162202063</v>
      </c>
      <c r="M62" s="12">
        <f>CalculationsUK01!BG62</f>
        <v>4046.7649141789238</v>
      </c>
      <c r="N62" s="12">
        <f>CalculationsUK01!BH62</f>
        <v>5.0337798743384754</v>
      </c>
      <c r="O62" s="12">
        <f>CalculationsUK01!BE62</f>
        <v>39.742279579437714</v>
      </c>
      <c r="P62" s="12">
        <f>CalculationsUK01!BF62</f>
        <v>192.74535435341411</v>
      </c>
      <c r="Q62" s="12">
        <f>CalculationsUK01!BI62</f>
        <v>5.0331746073532262</v>
      </c>
      <c r="R62" s="12">
        <f>CalculationsUK01!BJ62</f>
        <v>4.7629491319863719</v>
      </c>
      <c r="S62" s="29"/>
      <c r="T62" s="26">
        <f t="shared" si="1"/>
        <v>84.617544235797254</v>
      </c>
      <c r="U62" s="26">
        <f t="shared" si="2"/>
        <v>98.424299025735181</v>
      </c>
      <c r="V62" s="26">
        <f t="shared" si="3"/>
        <v>111.91715782122857</v>
      </c>
      <c r="W62" s="26">
        <f t="shared" si="4"/>
        <v>83.034995348062253</v>
      </c>
      <c r="X62" s="26">
        <f t="shared" si="5"/>
        <v>91.831007078622633</v>
      </c>
      <c r="Y62" s="26">
        <f t="shared" si="6"/>
        <v>351.66671893602006</v>
      </c>
      <c r="Z62" s="26">
        <f t="shared" si="7"/>
        <v>93.301154275542672</v>
      </c>
      <c r="AA62" s="29"/>
    </row>
    <row r="63" spans="2:27" s="10" customFormat="1" x14ac:dyDescent="0.2">
      <c r="B63" s="18">
        <v>43912</v>
      </c>
      <c r="C63" s="30">
        <v>1035</v>
      </c>
      <c r="D63" s="30">
        <v>5018</v>
      </c>
      <c r="E63" s="13">
        <v>4.401754385964912</v>
      </c>
      <c r="F63" s="30">
        <v>56</v>
      </c>
      <c r="G63" s="30">
        <v>233</v>
      </c>
      <c r="H63" s="16">
        <v>11.095238095238095</v>
      </c>
      <c r="I63" s="13">
        <v>4.6432841769629336</v>
      </c>
      <c r="J63" s="31"/>
      <c r="K63">
        <f>CalculationsUK01!D63</f>
        <v>52</v>
      </c>
      <c r="L63" s="4">
        <f>CalculationsUK01!I63</f>
        <v>1050.9025934845995</v>
      </c>
      <c r="M63" s="4">
        <f>CalculationsUK01!BG63</f>
        <v>5097.6675076635202</v>
      </c>
      <c r="N63" s="4">
        <f>CalculationsUK01!BH63</f>
        <v>5.0341189663088342</v>
      </c>
      <c r="O63" s="4">
        <f>CalculationsUK01!BE63</f>
        <v>50.060540497321234</v>
      </c>
      <c r="P63" s="4">
        <f>CalculationsUK01!BF63</f>
        <v>242.80589485073534</v>
      </c>
      <c r="Q63" s="4">
        <f>CalculationsUK01!BI63</f>
        <v>5.0337798743384745</v>
      </c>
      <c r="R63" s="4">
        <f>CalculationsUK01!BJ63</f>
        <v>4.7630782997462244</v>
      </c>
      <c r="S63" s="31"/>
      <c r="T63" s="19">
        <f t="shared" si="1"/>
        <v>98.486768080772407</v>
      </c>
      <c r="U63" s="19">
        <f t="shared" si="2"/>
        <v>98.437177247363564</v>
      </c>
      <c r="V63" s="19">
        <f t="shared" si="3"/>
        <v>87.43842597729487</v>
      </c>
      <c r="W63" s="19">
        <f t="shared" si="4"/>
        <v>111.86455328622868</v>
      </c>
      <c r="X63" s="19">
        <f t="shared" si="5"/>
        <v>95.961426366207661</v>
      </c>
      <c r="Y63" s="19">
        <f t="shared" si="6"/>
        <v>220.41563938463241</v>
      </c>
      <c r="Z63" s="19">
        <f t="shared" si="7"/>
        <v>97.484943239550077</v>
      </c>
      <c r="AA63" s="31"/>
    </row>
    <row r="64" spans="2:27" x14ac:dyDescent="0.2">
      <c r="B64" s="1">
        <v>43913</v>
      </c>
      <c r="C64" s="22">
        <v>665</v>
      </c>
      <c r="D64" s="22">
        <v>5683</v>
      </c>
      <c r="E64" s="4">
        <v>4.0855499640546373</v>
      </c>
      <c r="F64" s="22">
        <v>48</v>
      </c>
      <c r="G64" s="22">
        <v>281</v>
      </c>
      <c r="H64" s="3">
        <v>8.0285714285714285</v>
      </c>
      <c r="I64" s="4">
        <v>4.9445715291219425</v>
      </c>
      <c r="J64" s="25"/>
      <c r="K64">
        <f>CalculationsUK01!D64</f>
        <v>53</v>
      </c>
      <c r="L64" s="4">
        <f>CalculationsUK01!I64</f>
        <v>1323.5740131312598</v>
      </c>
      <c r="M64" s="4">
        <f>CalculationsUK01!BG64</f>
        <v>6421.2415207947815</v>
      </c>
      <c r="N64" s="4">
        <f>CalculationsUK01!BH64</f>
        <v>5.0340950849341031</v>
      </c>
      <c r="O64" s="4">
        <f>CalculationsUK01!BE64</f>
        <v>63.05415560907597</v>
      </c>
      <c r="P64" s="4">
        <f>CalculationsUK01!BF64</f>
        <v>305.8600504598113</v>
      </c>
      <c r="Q64" s="4">
        <f>CalculationsUK01!BI64</f>
        <v>5.0341189663088359</v>
      </c>
      <c r="R64" s="4">
        <f>CalculationsUK01!BJ64</f>
        <v>4.763254107002564</v>
      </c>
      <c r="S64" s="25"/>
      <c r="T64" s="8">
        <f t="shared" si="1"/>
        <v>50.242751323499391</v>
      </c>
      <c r="U64" s="8">
        <f t="shared" si="2"/>
        <v>88.503134192912171</v>
      </c>
      <c r="V64" s="8">
        <f t="shared" si="3"/>
        <v>81.157584334903703</v>
      </c>
      <c r="W64" s="8">
        <f t="shared" si="4"/>
        <v>76.125038130065633</v>
      </c>
      <c r="X64" s="8">
        <f t="shared" si="5"/>
        <v>91.872083188883863</v>
      </c>
      <c r="Y64" s="8">
        <f t="shared" si="6"/>
        <v>159.48314853707586</v>
      </c>
      <c r="Z64" s="8">
        <f t="shared" si="7"/>
        <v>103.80658722054781</v>
      </c>
      <c r="AA64" s="25"/>
    </row>
    <row r="65" spans="2:27" x14ac:dyDescent="0.2">
      <c r="B65" s="1">
        <v>43914</v>
      </c>
      <c r="C65" s="22">
        <v>967</v>
      </c>
      <c r="D65" s="22">
        <v>6650</v>
      </c>
      <c r="E65" s="4">
        <v>4.3097861309138041</v>
      </c>
      <c r="F65" s="22">
        <v>54</v>
      </c>
      <c r="G65" s="22">
        <v>335</v>
      </c>
      <c r="H65" s="3">
        <v>6.0909090909090908</v>
      </c>
      <c r="I65" s="4">
        <v>5.0375939849624061</v>
      </c>
      <c r="J65" s="24"/>
      <c r="K65">
        <f>CalculationsUK01!D65</f>
        <v>54</v>
      </c>
      <c r="L65" s="4">
        <f>CalculationsUK01!I65</f>
        <v>1666.8316758791736</v>
      </c>
      <c r="M65" s="4">
        <f>CalculationsUK01!BG65</f>
        <v>8088.073196673955</v>
      </c>
      <c r="N65" s="4">
        <f>CalculationsUK01!BH65</f>
        <v>5.033597268358041</v>
      </c>
      <c r="O65" s="4">
        <f>CalculationsUK01!BE65</f>
        <v>79.414440787875591</v>
      </c>
      <c r="P65" s="4">
        <f>CalculationsUK01!BF65</f>
        <v>385.27449124768691</v>
      </c>
      <c r="Q65" s="4">
        <f>CalculationsUK01!BI65</f>
        <v>5.0340950849341031</v>
      </c>
      <c r="R65" s="4">
        <f>CalculationsUK01!BJ65</f>
        <v>4.7634891757176812</v>
      </c>
      <c r="S65" s="24"/>
      <c r="T65" s="8">
        <f t="shared" si="1"/>
        <v>58.014256267955432</v>
      </c>
      <c r="U65" s="8">
        <f t="shared" si="2"/>
        <v>82.219829597173629</v>
      </c>
      <c r="V65" s="8">
        <f t="shared" ref="V65:V66" si="8">E65/N65*100</f>
        <v>85.620400305081532</v>
      </c>
      <c r="W65" s="8">
        <f t="shared" ref="W65:W66" si="9">F65/O65*100</f>
        <v>67.99770855811947</v>
      </c>
      <c r="X65" s="8">
        <f t="shared" ref="X65:X66" si="10">G65/P65*100</f>
        <v>86.950994060137191</v>
      </c>
      <c r="Y65" s="8">
        <f t="shared" ref="Y65:Y66" si="11">H65/Q65*100</f>
        <v>120.99312762561421</v>
      </c>
      <c r="Z65" s="8">
        <f t="shared" ref="Z65:Z66" si="12">I65/R65*100</f>
        <v>105.75428638826345</v>
      </c>
      <c r="AA65" s="24"/>
    </row>
    <row r="66" spans="2:27" x14ac:dyDescent="0.2">
      <c r="B66" s="1">
        <f t="shared" ref="B66:B75" si="13">B65+1</f>
        <v>43915</v>
      </c>
      <c r="D66" s="22">
        <v>8077</v>
      </c>
      <c r="E66" s="23">
        <f>D66/D59</f>
        <v>4.1420512820512823</v>
      </c>
      <c r="G66" s="22">
        <v>422</v>
      </c>
      <c r="H66" s="3">
        <f>G66/G59</f>
        <v>7.0333333333333332</v>
      </c>
      <c r="I66" s="4">
        <f>G66/D66*100</f>
        <v>5.2247121455986134</v>
      </c>
      <c r="J66" s="24"/>
      <c r="K66">
        <f>CalculationsUK01!D66</f>
        <v>55</v>
      </c>
      <c r="L66" s="4">
        <f>CalculationsUK01!I66</f>
        <v>2098.8464069324009</v>
      </c>
      <c r="M66" s="4">
        <f>CalculationsUK01!BG66</f>
        <v>10186.919603606355</v>
      </c>
      <c r="N66" s="4">
        <f>CalculationsUK01!BH66</f>
        <v>5.0324977952563561</v>
      </c>
      <c r="O66" s="4">
        <f>CalculationsUK01!BE66</f>
        <v>100.00990055275041</v>
      </c>
      <c r="P66" s="4">
        <f>CalculationsUK01!BF66</f>
        <v>485.28439180043733</v>
      </c>
      <c r="Q66" s="4">
        <f>CalculationsUK01!BI66</f>
        <v>5.0335972683580419</v>
      </c>
      <c r="R66" s="4">
        <f>CalculationsUK01!BJ66</f>
        <v>4.7637991727021953</v>
      </c>
      <c r="S66" s="24"/>
      <c r="T66" s="8">
        <f t="shared" si="1"/>
        <v>0</v>
      </c>
      <c r="U66" s="8">
        <f t="shared" si="2"/>
        <v>79.287952730485827</v>
      </c>
      <c r="V66" s="8">
        <f t="shared" si="8"/>
        <v>82.306072462775631</v>
      </c>
      <c r="W66" s="8">
        <f t="shared" si="9"/>
        <v>0</v>
      </c>
      <c r="X66" s="8">
        <f t="shared" si="10"/>
        <v>86.959318521321478</v>
      </c>
      <c r="Y66" s="8">
        <f t="shared" si="11"/>
        <v>139.72777237356544</v>
      </c>
      <c r="Z66" s="8">
        <f t="shared" si="12"/>
        <v>109.67532333305672</v>
      </c>
      <c r="AA66" s="24"/>
    </row>
    <row r="67" spans="2:27" x14ac:dyDescent="0.2">
      <c r="B67" s="1">
        <f t="shared" si="13"/>
        <v>43916</v>
      </c>
      <c r="J67" s="24"/>
      <c r="K67">
        <f>CalculationsUK01!D67</f>
        <v>56</v>
      </c>
      <c r="L67" s="4">
        <f>CalculationsUK01!I67</f>
        <v>2642.4057377108415</v>
      </c>
      <c r="M67" s="4">
        <f>CalculationsUK01!BG67</f>
        <v>12829.325341317193</v>
      </c>
      <c r="N67" s="4">
        <f>CalculationsUK01!BH67</f>
        <v>5.0310068710459408</v>
      </c>
      <c r="O67" s="4">
        <f>CalculationsUK01!BE67</f>
        <v>125.93078441594405</v>
      </c>
      <c r="P67" s="4">
        <f>CalculationsUK01!BF67</f>
        <v>611.21517621638134</v>
      </c>
      <c r="Q67" s="4">
        <f>CalculationsUK01!BI67</f>
        <v>5.032497795256357</v>
      </c>
      <c r="R67" s="4">
        <f>CalculationsUK01!BJ67</f>
        <v>4.7642035723261777</v>
      </c>
      <c r="S67" s="24"/>
      <c r="AA67" s="24"/>
    </row>
    <row r="68" spans="2:27" x14ac:dyDescent="0.2">
      <c r="B68" s="1">
        <f t="shared" si="13"/>
        <v>43917</v>
      </c>
      <c r="J68" s="24"/>
      <c r="K68">
        <f>CalculationsUK01!D68</f>
        <v>57</v>
      </c>
      <c r="L68" s="4">
        <f>CalculationsUK01!I68</f>
        <v>3326.0511019919772</v>
      </c>
      <c r="M68" s="4">
        <f>CalculationsUK01!BG68</f>
        <v>16155.376443309175</v>
      </c>
      <c r="N68" s="4">
        <f>CalculationsUK01!BH68</f>
        <v>5.0290321644858906</v>
      </c>
      <c r="O68" s="4">
        <f>CalculationsUK01!BE68</f>
        <v>158.5443442626505</v>
      </c>
      <c r="P68" s="4">
        <f>CalculationsUK01!BF68</f>
        <v>769.75952047903183</v>
      </c>
      <c r="Q68" s="4">
        <f>CalculationsUK01!BI68</f>
        <v>5.0310068710459452</v>
      </c>
      <c r="R68" s="4">
        <f>CalculationsUK01!BJ68</f>
        <v>4.7647266108604445</v>
      </c>
      <c r="S68" s="24"/>
      <c r="AA68" s="24"/>
    </row>
    <row r="69" spans="2:27" x14ac:dyDescent="0.2">
      <c r="B69" s="1">
        <f t="shared" si="13"/>
        <v>43918</v>
      </c>
      <c r="J69" s="24"/>
      <c r="K69">
        <f>CalculationsUK01!D69</f>
        <v>58</v>
      </c>
      <c r="L69" s="4">
        <f>CalculationsUK01!I69</f>
        <v>4185.4741890014666</v>
      </c>
      <c r="M69" s="4">
        <f>CalculationsUK01!BG69</f>
        <v>20340.850632310641</v>
      </c>
      <c r="N69" s="4">
        <f>CalculationsUK01!BH69</f>
        <v>5.0264473137643915</v>
      </c>
      <c r="O69" s="4">
        <f>CalculationsUK01!BE69</f>
        <v>199.56306611951862</v>
      </c>
      <c r="P69" s="4">
        <f>CalculationsUK01!BF69</f>
        <v>969.32258659855052</v>
      </c>
      <c r="Q69" s="4">
        <f>CalculationsUK01!BI69</f>
        <v>5.0290321644858924</v>
      </c>
      <c r="R69" s="4">
        <f>CalculationsUK01!BJ69</f>
        <v>4.7653984787579127</v>
      </c>
      <c r="S69" s="24"/>
      <c r="AA69" s="24"/>
    </row>
    <row r="70" spans="2:27" x14ac:dyDescent="0.2">
      <c r="B70" s="1">
        <f t="shared" si="13"/>
        <v>43919</v>
      </c>
      <c r="J70" s="24"/>
      <c r="K70">
        <f>CalculationsUK01!D70</f>
        <v>59</v>
      </c>
      <c r="L70" s="4">
        <f>CalculationsUK01!I70</f>
        <v>5265.2190209897908</v>
      </c>
      <c r="M70" s="4">
        <f>CalculationsUK01!BG70</f>
        <v>25606.06965330043</v>
      </c>
      <c r="N70" s="4">
        <f>CalculationsUK01!BH70</f>
        <v>5.0230952910926101</v>
      </c>
      <c r="O70" s="4">
        <f>CalculationsUK01!BE70</f>
        <v>251.12845134008799</v>
      </c>
      <c r="P70" s="4">
        <f>CalculationsUK01!BF70</f>
        <v>1220.4510379386386</v>
      </c>
      <c r="Q70" s="4">
        <f>CalculationsUK01!BI70</f>
        <v>5.0264473137643941</v>
      </c>
      <c r="R70" s="4">
        <f>CalculationsUK01!BJ70</f>
        <v>4.7662568073243197</v>
      </c>
      <c r="S70" s="24"/>
      <c r="AA70" s="24"/>
    </row>
    <row r="71" spans="2:27" x14ac:dyDescent="0.2">
      <c r="B71" s="1">
        <f t="shared" si="13"/>
        <v>43920</v>
      </c>
      <c r="J71" s="24"/>
      <c r="K71">
        <f>CalculationsUK01!D71</f>
        <v>60</v>
      </c>
      <c r="L71" s="4">
        <f>CalculationsUK01!I71</f>
        <v>6620.8891423033165</v>
      </c>
      <c r="M71" s="4">
        <f>CalculationsUK01!BG71</f>
        <v>32226.95879560375</v>
      </c>
      <c r="N71" s="4">
        <f>CalculationsUK01!BH71</f>
        <v>5.0188049602617806</v>
      </c>
      <c r="O71" s="4">
        <f>CalculationsUK01!BE71</f>
        <v>315.91314125938743</v>
      </c>
      <c r="P71" s="4">
        <f>CalculationsUK01!BF71</f>
        <v>1536.364179198026</v>
      </c>
      <c r="Q71" s="4">
        <f>CalculationsUK01!BI71</f>
        <v>5.0230952910926092</v>
      </c>
      <c r="R71" s="4">
        <f>CalculationsUK01!BJ71</f>
        <v>4.7673259799109857</v>
      </c>
      <c r="S71" s="24"/>
      <c r="AA71" s="24"/>
    </row>
    <row r="72" spans="2:27" x14ac:dyDescent="0.2">
      <c r="B72" s="1">
        <f t="shared" si="13"/>
        <v>43921</v>
      </c>
      <c r="J72" s="24"/>
      <c r="K72">
        <f>CalculationsUK01!D72</f>
        <v>61</v>
      </c>
      <c r="L72" s="4">
        <f>CalculationsUK01!I72</f>
        <v>8321.3787337340509</v>
      </c>
      <c r="M72" s="4">
        <f>CalculationsUK01!BG72</f>
        <v>40548.337529337798</v>
      </c>
      <c r="N72" s="4">
        <f>CalculationsUK01!BH72</f>
        <v>5.013349476858397</v>
      </c>
      <c r="O72" s="4">
        <f>CalculationsUK01!BE72</f>
        <v>397.25334853819896</v>
      </c>
      <c r="P72" s="4">
        <f>CalculationsUK01!BF72</f>
        <v>1933.6175277362249</v>
      </c>
      <c r="Q72" s="4">
        <f>CalculationsUK01!BI72</f>
        <v>5.0188049602617806</v>
      </c>
      <c r="R72" s="4">
        <f>CalculationsUK01!BJ72</f>
        <v>4.7686727633092261</v>
      </c>
      <c r="S72" s="24"/>
      <c r="AA72" s="24"/>
    </row>
    <row r="73" spans="2:27" x14ac:dyDescent="0.2">
      <c r="B73" s="1">
        <f t="shared" si="13"/>
        <v>43922</v>
      </c>
      <c r="J73" s="24"/>
      <c r="K73">
        <f>CalculationsUK01!D73</f>
        <v>62</v>
      </c>
      <c r="L73" s="4">
        <f>CalculationsUK01!I73</f>
        <v>10451.922532035935</v>
      </c>
      <c r="M73" s="4">
        <f>CalculationsUK01!BG73</f>
        <v>51000.260061373738</v>
      </c>
      <c r="N73" s="4">
        <f>CalculationsUK01!BH73</f>
        <v>5.0064457211695981</v>
      </c>
      <c r="O73" s="4">
        <f>CalculationsUK01!BE73</f>
        <v>499.28272402404303</v>
      </c>
      <c r="P73" s="4">
        <f>CalculationsUK01!BF73</f>
        <v>2432.900251760268</v>
      </c>
      <c r="Q73" s="4">
        <f>CalculationsUK01!BI73</f>
        <v>5.013349476858397</v>
      </c>
      <c r="R73" s="4">
        <f>CalculationsUK01!BJ73</f>
        <v>4.7703683252448412</v>
      </c>
      <c r="S73" s="24"/>
      <c r="AA73" s="24"/>
    </row>
    <row r="74" spans="2:27" x14ac:dyDescent="0.2">
      <c r="B74" s="1">
        <f t="shared" si="13"/>
        <v>43923</v>
      </c>
      <c r="J74" s="24"/>
      <c r="K74">
        <f>CalculationsUK01!D74</f>
        <v>63</v>
      </c>
      <c r="L74" s="4">
        <f>CalculationsUK01!I74</f>
        <v>13117.389077574089</v>
      </c>
      <c r="M74" s="4">
        <f>CalculationsUK01!BG74</f>
        <v>64117.649138947825</v>
      </c>
      <c r="N74" s="4">
        <f>CalculationsUK01!BH74</f>
        <v>4.9977413023002217</v>
      </c>
      <c r="O74" s="4">
        <f>CalculationsUK01!BE74</f>
        <v>627.11535192215604</v>
      </c>
      <c r="P74" s="4">
        <f>CalculationsUK01!BF74</f>
        <v>3060.0156036824242</v>
      </c>
      <c r="Q74" s="4">
        <f>CalculationsUK01!BI74</f>
        <v>5.0064457211695981</v>
      </c>
      <c r="R74" s="4">
        <f>CalculationsUK01!BJ74</f>
        <v>4.7725012454076996</v>
      </c>
      <c r="S74" s="24"/>
      <c r="AA74" s="24"/>
    </row>
    <row r="75" spans="2:27" x14ac:dyDescent="0.2">
      <c r="B75" s="1">
        <f t="shared" si="13"/>
        <v>43924</v>
      </c>
      <c r="J75" s="24"/>
      <c r="K75">
        <f>CalculationsUK01!D75</f>
        <v>64</v>
      </c>
      <c r="L75" s="4">
        <f>CalculationsUK01!I75</f>
        <v>16445.958148637892</v>
      </c>
      <c r="M75" s="4">
        <f>CalculationsUK01!BG75</f>
        <v>80563.607287585721</v>
      </c>
      <c r="N75" s="4">
        <f>CalculationsUK01!BH75</f>
        <v>4.9867985169080677</v>
      </c>
      <c r="O75" s="4">
        <f>CalculationsUK01!BE75</f>
        <v>787.04334465444538</v>
      </c>
      <c r="P75" s="4">
        <f>CalculationsUK01!BF75</f>
        <v>3847.0589483368694</v>
      </c>
      <c r="Q75" s="4">
        <f>CalculationsUK01!BI75</f>
        <v>4.99774130230022</v>
      </c>
      <c r="R75" s="4">
        <f>CalculationsUK01!BJ75</f>
        <v>4.775182092584469</v>
      </c>
      <c r="S75" s="24"/>
      <c r="AA75" s="24"/>
    </row>
    <row r="76" spans="2:27" x14ac:dyDescent="0.2">
      <c r="B76" s="1">
        <f t="shared" ref="B76:B105" si="14">B75+1</f>
        <v>43925</v>
      </c>
      <c r="J76" s="24"/>
      <c r="K76">
        <f>CalculationsUK01!D76</f>
        <v>65</v>
      </c>
      <c r="L76" s="4">
        <f>CalculationsUK01!I76</f>
        <v>20592.975477438027</v>
      </c>
      <c r="M76" s="4">
        <f>CalculationsUK01!BG76</f>
        <v>101156.58276502372</v>
      </c>
      <c r="N76" s="4">
        <f>CalculationsUK01!BH76</f>
        <v>4.9730753444666895</v>
      </c>
      <c r="O76" s="4">
        <f>CalculationsUK01!BE76</f>
        <v>986.75748891827345</v>
      </c>
      <c r="P76" s="4">
        <f>CalculationsUK01!BF76</f>
        <v>4833.8164372551428</v>
      </c>
      <c r="Q76" s="4">
        <f>CalculationsUK01!BI76</f>
        <v>4.9867985169080669</v>
      </c>
      <c r="R76" s="4">
        <f>CalculationsUK01!BJ76</f>
        <v>4.7785485680982305</v>
      </c>
      <c r="S76" s="24"/>
      <c r="AA76" s="24"/>
    </row>
    <row r="77" spans="2:27" x14ac:dyDescent="0.2">
      <c r="B77" s="1">
        <f t="shared" si="14"/>
        <v>43926</v>
      </c>
      <c r="J77" s="24"/>
      <c r="K77">
        <f>CalculationsUK01!D77</f>
        <v>66</v>
      </c>
      <c r="L77" s="4">
        <f>CalculationsUK01!I77</f>
        <v>25744.624709712545</v>
      </c>
      <c r="M77" s="4">
        <f>CalculationsUK01!BG77</f>
        <v>126901.20747473626</v>
      </c>
      <c r="N77" s="4">
        <f>CalculationsUK01!BH77</f>
        <v>4.9559033929433856</v>
      </c>
      <c r="O77" s="4">
        <f>CalculationsUK01!BE77</f>
        <v>1235.5785286462815</v>
      </c>
      <c r="P77" s="4">
        <f>CalculationsUK01!BF77</f>
        <v>6069.3949659014243</v>
      </c>
      <c r="Q77" s="4">
        <f>CalculationsUK01!BI77</f>
        <v>4.9730753444666895</v>
      </c>
      <c r="R77" s="4">
        <f>CalculationsUK01!BJ77</f>
        <v>4.7827716431380143</v>
      </c>
      <c r="S77" s="24"/>
      <c r="AA77" s="24"/>
    </row>
    <row r="78" spans="2:27" x14ac:dyDescent="0.2">
      <c r="B78" s="1">
        <f t="shared" si="14"/>
        <v>43927</v>
      </c>
      <c r="J78" s="24"/>
      <c r="K78">
        <f>CalculationsUK01!D78</f>
        <v>67</v>
      </c>
      <c r="L78" s="4">
        <f>CalculationsUK01!I78</f>
        <v>32120.777244698154</v>
      </c>
      <c r="M78" s="4">
        <f>CalculationsUK01!BG78</f>
        <v>159021.9847194344</v>
      </c>
      <c r="N78" s="4">
        <f>CalculationsUK01!BH78</f>
        <v>4.9344396946672928</v>
      </c>
      <c r="O78" s="4">
        <f>CalculationsUK01!BE78</f>
        <v>1544.6774825827526</v>
      </c>
      <c r="P78" s="4">
        <f>CalculationsUK01!BF78</f>
        <v>7614.0724484841767</v>
      </c>
      <c r="Q78" s="4">
        <f>CalculationsUK01!BI78</f>
        <v>4.9559033929433856</v>
      </c>
      <c r="R78" s="4">
        <f>CalculationsUK01!BJ78</f>
        <v>4.7880627712689119</v>
      </c>
      <c r="S78" s="24"/>
      <c r="AA78" s="24"/>
    </row>
    <row r="79" spans="2:27" x14ac:dyDescent="0.2">
      <c r="B79" s="1">
        <f t="shared" si="14"/>
        <v>43928</v>
      </c>
      <c r="J79" s="24"/>
      <c r="K79">
        <f>CalculationsUK01!D79</f>
        <v>68</v>
      </c>
      <c r="L79" s="4">
        <f>CalculationsUK01!I79</f>
        <v>39975.962261091481</v>
      </c>
      <c r="M79" s="4">
        <f>CalculationsUK01!BG79</f>
        <v>198997.94698052591</v>
      </c>
      <c r="N79" s="4">
        <f>CalculationsUK01!BH79</f>
        <v>4.9076721539211228</v>
      </c>
      <c r="O79" s="4">
        <f>CalculationsUK01!BE79</f>
        <v>1927.2466346818892</v>
      </c>
      <c r="P79" s="4">
        <f>CalculationsUK01!BF79</f>
        <v>9541.319083166065</v>
      </c>
      <c r="Q79" s="4">
        <f>CalculationsUK01!BI79</f>
        <v>4.9344396946672937</v>
      </c>
      <c r="R79" s="4">
        <f>CalculationsUK01!BJ79</f>
        <v>4.7946821703139406</v>
      </c>
      <c r="S79" s="24"/>
      <c r="AA79" s="24"/>
    </row>
    <row r="80" spans="2:27" x14ac:dyDescent="0.2">
      <c r="B80" s="1">
        <f t="shared" si="14"/>
        <v>43929</v>
      </c>
      <c r="J80" s="24"/>
      <c r="K80">
        <f>CalculationsUK01!D80</f>
        <v>69</v>
      </c>
      <c r="L80" s="4">
        <f>CalculationsUK01!I80</f>
        <v>49596.807198691036</v>
      </c>
      <c r="M80" s="4">
        <f>CalculationsUK01!BG80</f>
        <v>248594.75417921689</v>
      </c>
      <c r="N80" s="4">
        <f>CalculationsUK01!BH80</f>
        <v>4.8743820890336211</v>
      </c>
      <c r="O80" s="4">
        <f>CalculationsUK01!BE80</f>
        <v>2398.557735665489</v>
      </c>
      <c r="P80" s="4">
        <f>CalculationsUK01!BF80</f>
        <v>11939.876818831553</v>
      </c>
      <c r="Q80" s="4">
        <f>CalculationsUK01!BI80</f>
        <v>4.9076721539211219</v>
      </c>
      <c r="R80" s="4">
        <f>CalculationsUK01!BJ80</f>
        <v>4.8029480180518451</v>
      </c>
      <c r="S80" s="24"/>
      <c r="AA80" s="24"/>
    </row>
    <row r="81" spans="2:27" x14ac:dyDescent="0.2">
      <c r="B81" s="1">
        <f t="shared" si="14"/>
        <v>43930</v>
      </c>
      <c r="J81" s="24"/>
      <c r="K81">
        <f>CalculationsUK01!D81</f>
        <v>70</v>
      </c>
      <c r="L81" s="4">
        <f>CalculationsUK01!I81</f>
        <v>61293.516395262021</v>
      </c>
      <c r="M81" s="4">
        <f>CalculationsUK01!BG81</f>
        <v>309888.27057447896</v>
      </c>
      <c r="N81" s="4">
        <f>CalculationsUK01!BH81</f>
        <v>4.8331196595016683</v>
      </c>
      <c r="O81" s="4">
        <f>CalculationsUK01!BE81</f>
        <v>2975.8084319214622</v>
      </c>
      <c r="P81" s="4">
        <f>CalculationsUK01!BF81</f>
        <v>14915.685250753017</v>
      </c>
      <c r="Q81" s="4">
        <f>CalculationsUK01!BI81</f>
        <v>4.8743820890336229</v>
      </c>
      <c r="R81" s="4">
        <f>CalculationsUK01!BJ81</f>
        <v>4.8132461493627785</v>
      </c>
      <c r="S81" s="24"/>
      <c r="AA81" s="24"/>
    </row>
    <row r="82" spans="2:27" x14ac:dyDescent="0.2">
      <c r="B82" s="1">
        <f t="shared" si="14"/>
        <v>43931</v>
      </c>
      <c r="J82" s="24"/>
      <c r="K82">
        <f>CalculationsUK01!D82</f>
        <v>71</v>
      </c>
      <c r="L82" s="4">
        <f>CalculationsUK01!I82</f>
        <v>75381.933688908539</v>
      </c>
      <c r="M82" s="4">
        <f>CalculationsUK01!BG82</f>
        <v>385270.20426338754</v>
      </c>
      <c r="N82" s="4">
        <f>CalculationsUK01!BH82</f>
        <v>4.7821866129715236</v>
      </c>
      <c r="O82" s="4">
        <f>CalculationsUK01!BE82</f>
        <v>3677.610983715721</v>
      </c>
      <c r="P82" s="4">
        <f>CalculationsUK01!BF82</f>
        <v>18593.296234468737</v>
      </c>
      <c r="Q82" s="4">
        <f>CalculationsUK01!BI82</f>
        <v>4.8331196595016683</v>
      </c>
      <c r="R82" s="4">
        <f>CalculationsUK01!BJ82</f>
        <v>4.8260405369312043</v>
      </c>
      <c r="S82" s="24"/>
      <c r="AA82" s="24"/>
    </row>
    <row r="83" spans="2:27" x14ac:dyDescent="0.2">
      <c r="B83" s="1">
        <f t="shared" si="14"/>
        <v>43932</v>
      </c>
      <c r="J83" s="24"/>
      <c r="K83">
        <f>CalculationsUK01!D83</f>
        <v>72</v>
      </c>
      <c r="L83" s="4">
        <f>CalculationsUK01!I83</f>
        <v>92152.126551899652</v>
      </c>
      <c r="M83" s="4">
        <f>CalculationsUK01!BG83</f>
        <v>477422.33081528713</v>
      </c>
      <c r="N83" s="4">
        <f>CalculationsUK01!BH83</f>
        <v>4.7196368023254589</v>
      </c>
      <c r="O83" s="4">
        <f>CalculationsUK01!BE83</f>
        <v>4522.9160213345122</v>
      </c>
      <c r="P83" s="4">
        <f>CalculationsUK01!BF83</f>
        <v>23116.21225580325</v>
      </c>
      <c r="Q83" s="4">
        <f>CalculationsUK01!BI83</f>
        <v>4.7821866129715236</v>
      </c>
      <c r="R83" s="4">
        <f>CalculationsUK01!BJ83</f>
        <v>4.8418791421691632</v>
      </c>
      <c r="S83" s="24"/>
      <c r="AA83" s="24"/>
    </row>
    <row r="84" spans="2:27" x14ac:dyDescent="0.2">
      <c r="B84" s="1">
        <f t="shared" si="14"/>
        <v>43933</v>
      </c>
      <c r="J84" s="24"/>
      <c r="K84">
        <f>CalculationsUK01!D84</f>
        <v>73</v>
      </c>
      <c r="L84" s="4">
        <f>CalculationsUK01!I84</f>
        <v>111818.45951968283</v>
      </c>
      <c r="M84" s="4">
        <f>CalculationsUK01!BG84</f>
        <v>589240.79033496988</v>
      </c>
      <c r="N84" s="4">
        <f>CalculationsUK01!BH84</f>
        <v>4.6433032597603692</v>
      </c>
      <c r="O84" s="4">
        <f>CalculationsUK01!BE84</f>
        <v>5529.1275931139789</v>
      </c>
      <c r="P84" s="4">
        <f>CalculationsUK01!BF84</f>
        <v>28645.339848917229</v>
      </c>
      <c r="Q84" s="4">
        <f>CalculationsUK01!BI84</f>
        <v>4.719636802325458</v>
      </c>
      <c r="R84" s="4">
        <f>CalculationsUK01!BJ84</f>
        <v>4.8613979749489191</v>
      </c>
      <c r="S84" s="24"/>
      <c r="AA84" s="24"/>
    </row>
    <row r="85" spans="2:27" x14ac:dyDescent="0.2">
      <c r="B85" s="1">
        <f t="shared" si="14"/>
        <v>43934</v>
      </c>
      <c r="J85" s="24"/>
      <c r="K85">
        <f>CalculationsUK01!D85</f>
        <v>74</v>
      </c>
      <c r="L85" s="4">
        <f>CalculationsUK01!I85</f>
        <v>134447.13643771192</v>
      </c>
      <c r="M85" s="4">
        <f>CalculationsUK01!BG85</f>
        <v>723687.92677268176</v>
      </c>
      <c r="N85" s="4">
        <f>CalculationsUK01!BH85</f>
        <v>4.5508671524223425</v>
      </c>
      <c r="O85" s="4">
        <f>CalculationsUK01!BE85</f>
        <v>6709.1075711809699</v>
      </c>
      <c r="P85" s="4">
        <f>CalculationsUK01!BF85</f>
        <v>35354.4474200982</v>
      </c>
      <c r="Q85" s="4">
        <f>CalculationsUK01!BI85</f>
        <v>4.6433032597603701</v>
      </c>
      <c r="R85" s="4">
        <f>CalculationsUK01!BJ85</f>
        <v>4.8853167383575018</v>
      </c>
      <c r="S85" s="24"/>
      <c r="AA85" s="24"/>
    </row>
    <row r="86" spans="2:27" x14ac:dyDescent="0.2">
      <c r="B86" s="1">
        <f t="shared" si="14"/>
        <v>43935</v>
      </c>
      <c r="J86" s="24"/>
      <c r="K86">
        <f>CalculationsUK01!D86</f>
        <v>75</v>
      </c>
      <c r="L86" s="4">
        <f>CalculationsUK01!I86</f>
        <v>159860.12696634998</v>
      </c>
      <c r="M86" s="4">
        <f>CalculationsUK01!BG86</f>
        <v>883548.05373903154</v>
      </c>
      <c r="N86" s="4">
        <f>CalculationsUK01!BH86</f>
        <v>4.4399857744537243</v>
      </c>
      <c r="O86" s="4">
        <f>CalculationsUK01!BE86</f>
        <v>8066.8281862627146</v>
      </c>
      <c r="P86" s="4">
        <f>CalculationsUK01!BF86</f>
        <v>43421.275606360912</v>
      </c>
      <c r="Q86" s="4">
        <f>CalculationsUK01!BI86</f>
        <v>4.5508671524223434</v>
      </c>
      <c r="R86" s="4">
        <f>CalculationsUK01!BJ86</f>
        <v>4.9144215102516657</v>
      </c>
      <c r="S86" s="24"/>
      <c r="AA86" s="24"/>
    </row>
    <row r="87" spans="2:27" x14ac:dyDescent="0.2">
      <c r="B87" s="1">
        <f t="shared" si="14"/>
        <v>43936</v>
      </c>
      <c r="J87" s="24"/>
      <c r="K87">
        <f>CalculationsUK01!D87</f>
        <v>76</v>
      </c>
      <c r="L87" s="4">
        <f>CalculationsUK01!I87</f>
        <v>187521.4553455032</v>
      </c>
      <c r="M87" s="4">
        <f>CalculationsUK01!BG87</f>
        <v>1071069.5090845351</v>
      </c>
      <c r="N87" s="4">
        <f>CalculationsUK01!BH87</f>
        <v>4.3084960204445011</v>
      </c>
      <c r="O87" s="4">
        <f>CalculationsUK01!BE87</f>
        <v>9591.6076179809988</v>
      </c>
      <c r="P87" s="4">
        <f>CalculationsUK01!BF87</f>
        <v>53012.883224341909</v>
      </c>
      <c r="Q87" s="4">
        <f>CalculationsUK01!BI87</f>
        <v>4.4399857744537261</v>
      </c>
      <c r="R87" s="4">
        <f>CalculationsUK01!BJ87</f>
        <v>4.9495278107256642</v>
      </c>
      <c r="S87" s="24"/>
      <c r="AA87" s="24"/>
    </row>
    <row r="88" spans="2:27" x14ac:dyDescent="0.2">
      <c r="B88" s="1">
        <f t="shared" si="14"/>
        <v>43937</v>
      </c>
      <c r="J88" s="24"/>
      <c r="K88">
        <f>CalculationsUK01!D88</f>
        <v>77</v>
      </c>
      <c r="L88" s="4">
        <f>CalculationsUK01!I88</f>
        <v>216424.1617996101</v>
      </c>
      <c r="M88" s="4">
        <f>CalculationsUK01!BG88</f>
        <v>1287493.6708841452</v>
      </c>
      <c r="N88" s="4">
        <f>CalculationsUK01!BH88</f>
        <v>4.1547028175585856</v>
      </c>
      <c r="O88" s="4">
        <f>CalculationsUK01!BE88</f>
        <v>11251.287320730191</v>
      </c>
      <c r="P88" s="4">
        <f>CalculationsUK01!BF88</f>
        <v>64264.170545072098</v>
      </c>
      <c r="Q88" s="4">
        <f>CalculationsUK01!BI88</f>
        <v>4.3084960204445002</v>
      </c>
      <c r="R88" s="4">
        <f>CalculationsUK01!BJ88</f>
        <v>4.9914164238912901</v>
      </c>
      <c r="S88" s="24"/>
      <c r="AA88" s="24"/>
    </row>
    <row r="89" spans="2:27" x14ac:dyDescent="0.2">
      <c r="B89" s="1">
        <f t="shared" si="14"/>
        <v>43938</v>
      </c>
      <c r="J89" s="24"/>
      <c r="K89">
        <f>CalculationsUK01!D89</f>
        <v>78</v>
      </c>
      <c r="L89" s="4">
        <f>CalculationsUK01!I89</f>
        <v>245013.3494844893</v>
      </c>
      <c r="M89" s="4">
        <f>CalculationsUK01!BG89</f>
        <v>1532507.020368635</v>
      </c>
      <c r="N89" s="4">
        <f>CalculationsUK01!BH89</f>
        <v>3.9777460167175196</v>
      </c>
      <c r="O89" s="4">
        <f>CalculationsUK01!BE89</f>
        <v>12985.449707976606</v>
      </c>
      <c r="P89" s="4">
        <f>CalculationsUK01!BF89</f>
        <v>77249.620253048706</v>
      </c>
      <c r="Q89" s="4">
        <f>CalculationsUK01!BI89</f>
        <v>4.1547028175585856</v>
      </c>
      <c r="R89" s="4">
        <f>CalculationsUK01!BJ89</f>
        <v>5.0407351631228936</v>
      </c>
      <c r="S89" s="24"/>
      <c r="AA89" s="24"/>
    </row>
    <row r="90" spans="2:27" x14ac:dyDescent="0.2">
      <c r="B90" s="1">
        <f t="shared" si="14"/>
        <v>43939</v>
      </c>
    </row>
    <row r="91" spans="2:27" x14ac:dyDescent="0.2">
      <c r="B91" s="1">
        <f t="shared" si="14"/>
        <v>43940</v>
      </c>
    </row>
    <row r="92" spans="2:27" x14ac:dyDescent="0.2">
      <c r="B92" s="1">
        <f t="shared" si="14"/>
        <v>43941</v>
      </c>
    </row>
    <row r="93" spans="2:27" x14ac:dyDescent="0.2">
      <c r="B93" s="1">
        <f t="shared" si="14"/>
        <v>43942</v>
      </c>
    </row>
    <row r="94" spans="2:27" x14ac:dyDescent="0.2">
      <c r="B94" s="1">
        <f t="shared" si="14"/>
        <v>43943</v>
      </c>
    </row>
    <row r="95" spans="2:27" x14ac:dyDescent="0.2">
      <c r="B95" s="1">
        <f t="shared" si="14"/>
        <v>43944</v>
      </c>
    </row>
    <row r="96" spans="2:27" x14ac:dyDescent="0.2">
      <c r="B96" s="1">
        <f t="shared" si="14"/>
        <v>43945</v>
      </c>
    </row>
    <row r="97" spans="2:2" x14ac:dyDescent="0.2">
      <c r="B97" s="1">
        <f t="shared" si="14"/>
        <v>43946</v>
      </c>
    </row>
    <row r="98" spans="2:2" x14ac:dyDescent="0.2">
      <c r="B98" s="1">
        <f t="shared" si="14"/>
        <v>43947</v>
      </c>
    </row>
    <row r="99" spans="2:2" x14ac:dyDescent="0.2">
      <c r="B99" s="1">
        <f t="shared" si="14"/>
        <v>43948</v>
      </c>
    </row>
    <row r="100" spans="2:2" x14ac:dyDescent="0.2">
      <c r="B100" s="1">
        <f t="shared" si="14"/>
        <v>43949</v>
      </c>
    </row>
    <row r="101" spans="2:2" x14ac:dyDescent="0.2">
      <c r="B101" s="1">
        <f t="shared" si="14"/>
        <v>43950</v>
      </c>
    </row>
    <row r="102" spans="2:2" x14ac:dyDescent="0.2">
      <c r="B102" s="1">
        <f t="shared" si="14"/>
        <v>43951</v>
      </c>
    </row>
    <row r="103" spans="2:2" x14ac:dyDescent="0.2">
      <c r="B103" s="1">
        <f t="shared" si="14"/>
        <v>43952</v>
      </c>
    </row>
    <row r="104" spans="2:2" x14ac:dyDescent="0.2">
      <c r="B104" s="1">
        <f t="shared" si="14"/>
        <v>43953</v>
      </c>
    </row>
    <row r="105" spans="2:2" x14ac:dyDescent="0.2">
      <c r="B105" s="1">
        <f t="shared" si="14"/>
        <v>43954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CalculationsUK01</vt:lpstr>
      <vt:lpstr>CalculationsUK02</vt:lpstr>
      <vt:lpstr>Comparisons</vt:lpstr>
      <vt:lpstr>Chart new infections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Wilkie</dc:creator>
  <cp:lastModifiedBy>David Wilkie</cp:lastModifiedBy>
  <dcterms:created xsi:type="dcterms:W3CDTF">2020-03-19T10:42:10Z</dcterms:created>
  <dcterms:modified xsi:type="dcterms:W3CDTF">2020-03-25T10:13:27Z</dcterms:modified>
</cp:coreProperties>
</file>